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50" windowHeight="4005" tabRatio="770" activeTab="0"/>
  </bookViews>
  <sheets>
    <sheet name="人事給与" sheetId="1" r:id="rId1"/>
  </sheets>
  <definedNames>
    <definedName name="_xlnm.Print_Area" localSheetId="0">'人事給与'!$A$1:$E$41</definedName>
  </definedNames>
  <calcPr fullCalcOnLoad="1"/>
</workbook>
</file>

<file path=xl/sharedStrings.xml><?xml version="1.0" encoding="utf-8"?>
<sst xmlns="http://schemas.openxmlformats.org/spreadsheetml/2006/main" count="43" uniqueCount="43">
  <si>
    <t>評価基準</t>
  </si>
  <si>
    <t>配点</t>
  </si>
  <si>
    <t>女性活躍推進法に基づく認定（えるぼし認定企業）</t>
  </si>
  <si>
    <t>次世代法に基づく認定（くるみん認定企業・プラチナくるみん認定企業）</t>
  </si>
  <si>
    <t>若者雇用促進法に基づく認定（ユースエール認定企業）</t>
  </si>
  <si>
    <t>別紙２</t>
  </si>
  <si>
    <t>＜仕様の充足度＞</t>
  </si>
  <si>
    <t>本調達の背景や全体像を理解した上で、業務遂行にあたっての基本方針が示されているか。</t>
  </si>
  <si>
    <t>各工程（要件定義、設計、製造、テスト、導入）の具体的な作業内容が提示されており、適切な期間配分となっているか。</t>
  </si>
  <si>
    <t>１．実施計画</t>
  </si>
  <si>
    <t>２．製品の機能</t>
  </si>
  <si>
    <t>３．実施体制</t>
  </si>
  <si>
    <t>＜組織＞</t>
  </si>
  <si>
    <t>＜プロジェクトマネージャー＞</t>
  </si>
  <si>
    <t>＜プロジェクトメンバー＞</t>
  </si>
  <si>
    <t>本調達のプロジェクトリーダーは、本調達と同規模の導入業務のマネジメント経験、プロジェクト遂行経験を有しているか。</t>
  </si>
  <si>
    <t>本調達のプロジェクトメンバーは、本調達と同規模の導入業務経験を有しているか。</t>
  </si>
  <si>
    <t>４．実績</t>
  </si>
  <si>
    <t>各工程の体制・人数が明記されており、開発ボリュームに対して適切な人員構成となっているか。</t>
  </si>
  <si>
    <t>工程ごとに専任の担当者が置かれており、責任をもって遂行できる体制となっているか。</t>
  </si>
  <si>
    <t>組織として、本調達と同規模の導入業務のマネジメント経験、プロジェクト遂行経験を有しているか。</t>
  </si>
  <si>
    <t>＜保守＞</t>
  </si>
  <si>
    <t>５．ワーク・ライフ・バランス等の推進に関する指標</t>
  </si>
  <si>
    <t>製品保守について、複数の事業者が参入可能か。</t>
  </si>
  <si>
    <t>人事給与システム構築業務
評価項目</t>
  </si>
  <si>
    <t>採用するパッケージ製品の標準機能で大半の仕様（仕様書別紙4-2、4-6、4-7）を満たすことが可能で、追加開発は必要最小限となっているか。
追加開発の割合に応じて、各工程の作業量や作業期間、本番稼働後の保守等への影響が考慮されているか。</t>
  </si>
  <si>
    <t>＜移行＞</t>
  </si>
  <si>
    <t>効率的かつ確実な移行のための方針・方法が具体的に示されているか。</t>
  </si>
  <si>
    <t>共済標準報酬制度、人事院勧告による遡及計算、法改正等に対応した機能を十分に備えているか。</t>
  </si>
  <si>
    <t>勤務管理システム（製品未定）と確実に連携でき、手作業でのデータ連携が最小限となるよう対応可能か。</t>
  </si>
  <si>
    <t>汎用検索・出力機能が充実しており、業務に有用な機能となっているか。</t>
  </si>
  <si>
    <t>年末調整機能が充実しており、申請者・管理者双方にとってわかりやすい機能となっているか。</t>
  </si>
  <si>
    <t>身上変更や手当などの職員申請機能が充実しており、申請者・管理者双方にとってわかりやすい機能となっているか。</t>
  </si>
  <si>
    <t>組織改組・異動計画・昇給昇格業務が効率よく行えるか。</t>
  </si>
  <si>
    <r>
      <t>組織として、官公庁・自治体・独法での人事給与</t>
    </r>
    <r>
      <rPr>
        <sz val="11"/>
        <rFont val="ＭＳ Ｐゴシック"/>
        <family val="3"/>
      </rPr>
      <t>システムの導入実績が十分にあるか。</t>
    </r>
  </si>
  <si>
    <r>
      <t>本調達のプロジェクトメンバーに、</t>
    </r>
    <r>
      <rPr>
        <sz val="11"/>
        <rFont val="ＭＳ Ｐゴシック"/>
        <family val="3"/>
      </rPr>
      <t>官公庁・自治体・独法での人事給与システムのの導入実績が有する者がいるか。</t>
    </r>
  </si>
  <si>
    <t>＜独法の給与業務への対応＞</t>
  </si>
  <si>
    <t>＜各機能＞</t>
  </si>
  <si>
    <t>企画提案書
該当頁</t>
  </si>
  <si>
    <t>＜操作性＞</t>
  </si>
  <si>
    <t>一般ユーザー、業務ユーザーともに直感的に使いやすいよう画面や操作性が工夫がされているか。</t>
  </si>
  <si>
    <t>本調達業務の全期間における繁忙期がいつになるか理解しており、十分に対応できるスケジュール及び体制となっているか。</t>
  </si>
  <si>
    <t>企画書には含めない</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</si>
</sst>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0000_ "/>
    <numFmt numFmtId="178" formatCode="0.00000_ "/>
    <numFmt numFmtId="179" formatCode="0.0000_ "/>
    <numFmt numFmtId="180" formatCode="0.000_ "/>
    <numFmt numFmtId="181" formatCode="0.00_ "/>
    <numFmt numFmtId="182" formatCode="##&quot;点&quot;"/>
    <numFmt numFmtId="183" formatCode="#0&quot;点&quot;"/>
    <numFmt numFmtId="184" formatCode="0_);[Red]\(0\)"/>
    <numFmt numFmtId="185" formatCode="#,###&quot;円&quot;"/>
    <numFmt numFmtId="186" formatCode="##.0&quot;点&quot;"/>
    <numFmt numFmtId="187" formatCode="##.00&quot;点&quot;"/>
    <numFmt numFmtId="188" formatCode="0.00&quot;点&quot;"/>
    <numFmt numFmtId="189" formatCode="0.000"/>
    <numFmt numFmtId="190" formatCode="0.0"/>
    <numFmt numFmtId="191" formatCode="0.00000000"/>
    <numFmt numFmtId="192" formatCode="0.000000"/>
    <numFmt numFmtId="193" formatCode="0.00000"/>
    <numFmt numFmtId="194" formatCode="0.0000"/>
    <numFmt numFmtId="195" formatCode="0_ "/>
    <numFmt numFmtId="196" formatCode="0.0_ "/>
    <numFmt numFmtId="197" formatCode="0.0_);[Red]\(0.0\)"/>
    <numFmt numFmtId="198" formatCode="##&quot;点満点&quot;"/>
    <numFmt numFmtId="199" formatCode="##&quot;点または０&quot;"/>
    <numFmt numFmtId="200" formatCode="##&quot;点or０点&quot;"/>
    <numFmt numFmtId="201" formatCode="##&quot;点or0点&quot;"/>
    <numFmt numFmtId="202" formatCode="##&quot;点or 0点&quot;"/>
    <numFmt numFmtId="203" formatCode="##&quot;点 満点&quot;"/>
    <numFmt numFmtId="204" formatCode="&quot;Yes&quot;;&quot;Yes&quot;;&quot;No&quot;"/>
    <numFmt numFmtId="205" formatCode="&quot;True&quot;;&quot;True&quot;;&quot;False&quot;"/>
    <numFmt numFmtId="206" formatCode="&quot;On&quot;;&quot;On&quot;;&quot;Off&quot;"/>
    <numFmt numFmtId="207" formatCode="[$€-2]\ #,##0.00_);[Red]\([$€-2]\ #,##0.00\)"/>
    <numFmt numFmtId="208" formatCode="###0.0;###0.0"/>
    <numFmt numFmtId="209" formatCode="###0;###0"/>
  </numFmts>
  <fonts count="42">
    <font>
      <sz val="11"/>
      <name val="ＭＳ Ｐゴシック"/>
      <family val="3"/>
    </font>
    <font>
      <sz val="6"/>
      <name val="ＭＳ Ｐ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vertical="center"/>
      <protection/>
    </xf>
    <xf numFmtId="0" fontId="40" fillId="0" borderId="0" applyNumberFormat="0" applyFill="0" applyBorder="0" applyAlignment="0" applyProtection="0"/>
    <xf numFmtId="0" fontId="41" fillId="32" borderId="0" applyNumberFormat="0" applyBorder="0" applyAlignment="0" applyProtection="0"/>
  </cellStyleXfs>
  <cellXfs count="100">
    <xf numFmtId="0" fontId="0" fillId="0" borderId="0" xfId="0" applyAlignment="1">
      <alignment vertical="center"/>
    </xf>
    <xf numFmtId="182" fontId="2" fillId="33" borderId="10" xfId="0" applyNumberFormat="1" applyFont="1" applyFill="1" applyBorder="1" applyAlignment="1">
      <alignment horizontal="center" vertical="center"/>
    </xf>
    <xf numFmtId="0" fontId="3" fillId="0" borderId="11" xfId="0" applyFont="1" applyBorder="1" applyAlignment="1">
      <alignment horizontal="center" vertical="center" wrapText="1"/>
    </xf>
    <xf numFmtId="182" fontId="2" fillId="0" borderId="10" xfId="0" applyNumberFormat="1" applyFont="1" applyBorder="1" applyAlignment="1">
      <alignment horizontal="center" vertical="center"/>
    </xf>
    <xf numFmtId="182" fontId="2" fillId="0" borderId="12" xfId="0" applyNumberFormat="1" applyFont="1" applyBorder="1" applyAlignment="1">
      <alignment horizontal="center" vertical="center"/>
    </xf>
    <xf numFmtId="182" fontId="2" fillId="0" borderId="11" xfId="0" applyNumberFormat="1" applyFont="1" applyBorder="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182" fontId="2" fillId="33" borderId="14"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182" fontId="0" fillId="0" borderId="0" xfId="0" applyNumberFormat="1" applyFont="1" applyAlignment="1">
      <alignment horizontal="center" vertical="center" wrapText="1"/>
    </xf>
    <xf numFmtId="0" fontId="0" fillId="33" borderId="15" xfId="0" applyFont="1" applyFill="1" applyBorder="1" applyAlignment="1">
      <alignment horizontal="left" vertical="center"/>
    </xf>
    <xf numFmtId="0" fontId="0" fillId="33" borderId="13" xfId="0" applyFont="1" applyFill="1" applyBorder="1" applyAlignment="1">
      <alignment vertical="center"/>
    </xf>
    <xf numFmtId="0" fontId="0" fillId="33" borderId="16" xfId="0" applyFont="1" applyFill="1" applyBorder="1" applyAlignment="1">
      <alignment vertical="center" wrapText="1"/>
    </xf>
    <xf numFmtId="0" fontId="0" fillId="0" borderId="17" xfId="0" applyFont="1" applyFill="1" applyBorder="1" applyAlignment="1">
      <alignment vertical="center"/>
    </xf>
    <xf numFmtId="0" fontId="0" fillId="0" borderId="0" xfId="0" applyFont="1" applyFill="1" applyAlignment="1">
      <alignment vertical="center"/>
    </xf>
    <xf numFmtId="0" fontId="0" fillId="0" borderId="18" xfId="0" applyFont="1" applyBorder="1" applyAlignment="1">
      <alignment vertical="center"/>
    </xf>
    <xf numFmtId="0" fontId="0" fillId="33" borderId="15" xfId="0" applyFont="1" applyFill="1" applyBorder="1" applyAlignment="1">
      <alignment vertical="center"/>
    </xf>
    <xf numFmtId="0" fontId="0" fillId="0" borderId="19" xfId="0" applyFont="1" applyBorder="1" applyAlignment="1">
      <alignment vertical="center"/>
    </xf>
    <xf numFmtId="0" fontId="0" fillId="0" borderId="0"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Border="1" applyAlignment="1">
      <alignment vertical="center"/>
    </xf>
    <xf numFmtId="0" fontId="0" fillId="0" borderId="22" xfId="0" applyFont="1" applyFill="1" applyBorder="1" applyAlignment="1">
      <alignment vertical="center" wrapText="1"/>
    </xf>
    <xf numFmtId="0" fontId="0" fillId="0" borderId="0" xfId="0" applyFont="1" applyFill="1" applyBorder="1" applyAlignment="1">
      <alignment vertical="center"/>
    </xf>
    <xf numFmtId="0" fontId="0" fillId="0" borderId="23" xfId="0" applyFont="1" applyBorder="1" applyAlignment="1">
      <alignmen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vertical="center"/>
    </xf>
    <xf numFmtId="0" fontId="0" fillId="0" borderId="17" xfId="0" applyFont="1" applyFill="1" applyBorder="1" applyAlignment="1">
      <alignment vertical="center"/>
    </xf>
    <xf numFmtId="0" fontId="0" fillId="0" borderId="0" xfId="0" applyFont="1" applyBorder="1" applyAlignment="1">
      <alignment horizontal="center" vertical="center"/>
    </xf>
    <xf numFmtId="0" fontId="0" fillId="33" borderId="21" xfId="0" applyFont="1" applyFill="1" applyBorder="1" applyAlignment="1">
      <alignment vertical="center"/>
    </xf>
    <xf numFmtId="0" fontId="0" fillId="33" borderId="17" xfId="0" applyFont="1" applyFill="1" applyBorder="1" applyAlignment="1">
      <alignment vertical="center"/>
    </xf>
    <xf numFmtId="0" fontId="0" fillId="33" borderId="22" xfId="0" applyFont="1" applyFill="1" applyBorder="1" applyAlignment="1">
      <alignment vertical="center" wrapText="1"/>
    </xf>
    <xf numFmtId="182" fontId="0" fillId="0" borderId="0" xfId="0" applyNumberFormat="1" applyFont="1" applyBorder="1" applyAlignment="1">
      <alignment horizontal="center" vertical="center"/>
    </xf>
    <xf numFmtId="182" fontId="0" fillId="0" borderId="0" xfId="0" applyNumberFormat="1" applyFont="1" applyAlignment="1">
      <alignment horizontal="center" vertical="center"/>
    </xf>
    <xf numFmtId="0" fontId="0" fillId="0" borderId="16" xfId="0" applyFont="1" applyFill="1" applyBorder="1" applyAlignment="1">
      <alignment vertical="center" wrapText="1"/>
    </xf>
    <xf numFmtId="0" fontId="0" fillId="0" borderId="22" xfId="0" applyFont="1" applyFill="1" applyBorder="1" applyAlignment="1">
      <alignment vertical="center"/>
    </xf>
    <xf numFmtId="0" fontId="0" fillId="0" borderId="19" xfId="0" applyFont="1" applyBorder="1" applyAlignment="1">
      <alignment horizontal="center" vertical="center"/>
    </xf>
    <xf numFmtId="0" fontId="3" fillId="0" borderId="15" xfId="0" applyFont="1" applyBorder="1" applyAlignment="1">
      <alignment horizontal="center"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182" fontId="2" fillId="0" borderId="12" xfId="0" applyNumberFormat="1" applyFont="1" applyFill="1" applyBorder="1" applyAlignment="1">
      <alignment horizontal="center" vertical="center"/>
    </xf>
    <xf numFmtId="0" fontId="0" fillId="0" borderId="18" xfId="0" applyFont="1" applyFill="1" applyBorder="1" applyAlignment="1">
      <alignment vertical="center" wrapText="1"/>
    </xf>
    <xf numFmtId="0" fontId="0" fillId="0" borderId="17" xfId="0" applyFont="1" applyFill="1" applyBorder="1" applyAlignment="1">
      <alignment vertical="center" wrapText="1"/>
    </xf>
    <xf numFmtId="0" fontId="0" fillId="0" borderId="0" xfId="0" applyFont="1" applyFill="1" applyBorder="1" applyAlignment="1">
      <alignment vertical="center" wrapText="1"/>
    </xf>
    <xf numFmtId="0" fontId="0" fillId="0" borderId="18" xfId="0" applyFont="1" applyFill="1" applyBorder="1" applyAlignment="1">
      <alignment vertical="center"/>
    </xf>
    <xf numFmtId="182" fontId="2" fillId="0" borderId="14" xfId="0" applyNumberFormat="1" applyFont="1" applyFill="1" applyBorder="1" applyAlignment="1">
      <alignment horizontal="center"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2" fillId="0" borderId="16" xfId="0" applyFont="1" applyFill="1" applyBorder="1" applyAlignment="1">
      <alignment vertical="center" wrapText="1"/>
    </xf>
    <xf numFmtId="0" fontId="2" fillId="0" borderId="18" xfId="0" applyFont="1" applyBorder="1" applyAlignment="1">
      <alignment vertical="center"/>
    </xf>
    <xf numFmtId="0" fontId="2" fillId="0" borderId="18" xfId="0" applyFont="1" applyBorder="1" applyAlignment="1">
      <alignment horizontal="left" vertical="center" wrapText="1"/>
    </xf>
    <xf numFmtId="0" fontId="2" fillId="33" borderId="16" xfId="0" applyFont="1" applyFill="1" applyBorder="1" applyAlignment="1">
      <alignment vertical="center" wrapText="1"/>
    </xf>
    <xf numFmtId="0" fontId="2" fillId="0" borderId="18" xfId="0" applyFont="1" applyFill="1" applyBorder="1" applyAlignment="1">
      <alignment vertical="center" wrapText="1"/>
    </xf>
    <xf numFmtId="0" fontId="2" fillId="0" borderId="22" xfId="0" applyFont="1" applyFill="1" applyBorder="1" applyAlignment="1">
      <alignment vertical="center" wrapText="1"/>
    </xf>
    <xf numFmtId="0" fontId="2" fillId="0" borderId="20"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xf>
    <xf numFmtId="0" fontId="2" fillId="0" borderId="14" xfId="0" applyFont="1" applyFill="1" applyBorder="1" applyAlignment="1">
      <alignment vertical="center" wrapText="1"/>
    </xf>
    <xf numFmtId="0" fontId="2" fillId="0" borderId="20" xfId="0" applyFont="1" applyBorder="1" applyAlignment="1">
      <alignment horizontal="left" vertical="center"/>
    </xf>
    <xf numFmtId="0" fontId="2" fillId="0" borderId="18" xfId="0" applyFont="1" applyBorder="1" applyAlignment="1">
      <alignment horizontal="left" vertical="center"/>
    </xf>
    <xf numFmtId="0" fontId="2" fillId="0" borderId="22" xfId="0" applyFont="1" applyFill="1" applyBorder="1" applyAlignment="1">
      <alignment vertical="center"/>
    </xf>
    <xf numFmtId="0" fontId="2" fillId="0" borderId="22" xfId="0" applyFont="1" applyBorder="1" applyAlignment="1">
      <alignment vertical="center" wrapText="1"/>
    </xf>
    <xf numFmtId="0" fontId="2" fillId="33" borderId="22" xfId="0" applyFont="1" applyFill="1" applyBorder="1" applyAlignment="1">
      <alignment vertical="center" wrapText="1"/>
    </xf>
    <xf numFmtId="0" fontId="0" fillId="0" borderId="20" xfId="0" applyFont="1" applyBorder="1" applyAlignment="1">
      <alignment horizontal="center" vertical="center" wrapText="1"/>
    </xf>
    <xf numFmtId="182" fontId="2" fillId="0" borderId="11" xfId="0" applyNumberFormat="1" applyFont="1" applyBorder="1" applyAlignment="1">
      <alignment horizontal="center" vertical="center"/>
    </xf>
    <xf numFmtId="182" fontId="2" fillId="0" borderId="14" xfId="0" applyNumberFormat="1" applyFont="1" applyBorder="1" applyAlignment="1">
      <alignment horizontal="center" vertical="center"/>
    </xf>
    <xf numFmtId="182" fontId="2" fillId="0" borderId="12" xfId="0" applyNumberFormat="1"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17" xfId="0" applyFont="1" applyBorder="1" applyAlignment="1">
      <alignment horizontal="left" vertical="center"/>
    </xf>
    <xf numFmtId="0" fontId="0" fillId="0" borderId="22" xfId="0" applyFont="1" applyBorder="1" applyAlignment="1">
      <alignment horizontal="lef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182" fontId="2" fillId="0" borderId="11" xfId="0" applyNumberFormat="1" applyFont="1" applyFill="1" applyBorder="1" applyAlignment="1">
      <alignment horizontal="center" vertical="center"/>
    </xf>
    <xf numFmtId="182" fontId="2" fillId="0" borderId="12" xfId="0" applyNumberFormat="1" applyFont="1" applyFill="1" applyBorder="1" applyAlignment="1">
      <alignment horizontal="center" vertical="center"/>
    </xf>
    <xf numFmtId="182" fontId="2" fillId="0" borderId="14" xfId="0" applyNumberFormat="1" applyFont="1" applyFill="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4"/>
  <sheetViews>
    <sheetView tabSelected="1" view="pageBreakPreview" zoomScale="70" zoomScaleNormal="120" zoomScaleSheetLayoutView="70" zoomScalePageLayoutView="0" workbookViewId="0" topLeftCell="A1">
      <selection activeCell="C10" sqref="C10"/>
    </sheetView>
  </sheetViews>
  <sheetFormatPr defaultColWidth="9.00390625" defaultRowHeight="13.5"/>
  <cols>
    <col min="1" max="2" width="2.125" style="11" customWidth="1"/>
    <col min="3" max="3" width="101.00390625" style="12" customWidth="1"/>
    <col min="4" max="4" width="10.875" style="12" customWidth="1"/>
    <col min="5" max="5" width="10.625" style="38" customWidth="1"/>
    <col min="6" max="16384" width="9.00390625" style="11" customWidth="1"/>
  </cols>
  <sheetData>
    <row r="1" ht="24.75" customHeight="1">
      <c r="E1" s="13" t="s">
        <v>5</v>
      </c>
    </row>
    <row r="2" spans="1:5" ht="58.5" customHeight="1">
      <c r="A2" s="8"/>
      <c r="B2" s="8"/>
      <c r="C2" s="7" t="s">
        <v>24</v>
      </c>
      <c r="D2" s="7"/>
      <c r="E2" s="8"/>
    </row>
    <row r="3" spans="1:5" ht="39.75" customHeight="1">
      <c r="A3" s="95" t="s">
        <v>0</v>
      </c>
      <c r="B3" s="96"/>
      <c r="C3" s="97"/>
      <c r="D3" s="74" t="s">
        <v>38</v>
      </c>
      <c r="E3" s="2" t="s">
        <v>1</v>
      </c>
    </row>
    <row r="4" spans="1:5" ht="21" customHeight="1">
      <c r="A4" s="14" t="s">
        <v>9</v>
      </c>
      <c r="B4" s="15"/>
      <c r="C4" s="16"/>
      <c r="D4" s="16"/>
      <c r="E4" s="1">
        <f>SUM(E5:E7)</f>
        <v>150</v>
      </c>
    </row>
    <row r="5" spans="1:5" s="18" customFormat="1" ht="31.5" customHeight="1">
      <c r="A5" s="10"/>
      <c r="B5" s="17" t="s">
        <v>7</v>
      </c>
      <c r="C5" s="39"/>
      <c r="D5" s="59"/>
      <c r="E5" s="3">
        <v>50</v>
      </c>
    </row>
    <row r="6" spans="1:5" ht="41.25" customHeight="1">
      <c r="A6" s="79"/>
      <c r="B6" s="81" t="s">
        <v>41</v>
      </c>
      <c r="C6" s="82"/>
      <c r="D6" s="60"/>
      <c r="E6" s="75">
        <v>100</v>
      </c>
    </row>
    <row r="7" spans="1:5" ht="36" customHeight="1">
      <c r="A7" s="79"/>
      <c r="B7" s="98" t="s">
        <v>8</v>
      </c>
      <c r="C7" s="99"/>
      <c r="D7" s="61"/>
      <c r="E7" s="76"/>
    </row>
    <row r="8" spans="1:5" ht="22.5" customHeight="1">
      <c r="A8" s="20" t="s">
        <v>10</v>
      </c>
      <c r="B8" s="15"/>
      <c r="C8" s="16"/>
      <c r="D8" s="62"/>
      <c r="E8" s="1">
        <f>SUM(E9+E11+E13+E21+E23+E19)</f>
        <v>530</v>
      </c>
    </row>
    <row r="9" spans="1:5" ht="24" customHeight="1">
      <c r="A9" s="55"/>
      <c r="B9" s="26" t="s">
        <v>6</v>
      </c>
      <c r="C9" s="50"/>
      <c r="D9" s="63"/>
      <c r="E9" s="92">
        <v>200</v>
      </c>
    </row>
    <row r="10" spans="1:5" ht="54" customHeight="1">
      <c r="A10" s="56"/>
      <c r="B10" s="51"/>
      <c r="C10" s="25" t="s">
        <v>25</v>
      </c>
      <c r="D10" s="64"/>
      <c r="E10" s="94"/>
    </row>
    <row r="11" spans="1:5" s="18" customFormat="1" ht="24" customHeight="1">
      <c r="A11" s="57"/>
      <c r="B11" s="58" t="s">
        <v>36</v>
      </c>
      <c r="C11" s="23"/>
      <c r="D11" s="65"/>
      <c r="E11" s="92">
        <v>50</v>
      </c>
    </row>
    <row r="12" spans="1:5" s="18" customFormat="1" ht="24" customHeight="1">
      <c r="A12" s="56"/>
      <c r="B12" s="17"/>
      <c r="C12" s="25" t="s">
        <v>28</v>
      </c>
      <c r="D12" s="64"/>
      <c r="E12" s="94"/>
    </row>
    <row r="13" spans="1:5" ht="24.75" customHeight="1">
      <c r="A13" s="55"/>
      <c r="B13" s="90" t="s">
        <v>37</v>
      </c>
      <c r="C13" s="91"/>
      <c r="D13" s="66"/>
      <c r="E13" s="49">
        <f>SUM(E14:E18)</f>
        <v>150</v>
      </c>
    </row>
    <row r="14" spans="1:5" ht="24" customHeight="1">
      <c r="A14" s="55"/>
      <c r="B14" s="47"/>
      <c r="C14" s="48" t="s">
        <v>33</v>
      </c>
      <c r="D14" s="66"/>
      <c r="E14" s="49">
        <v>30</v>
      </c>
    </row>
    <row r="15" spans="1:5" ht="24" customHeight="1">
      <c r="A15" s="55"/>
      <c r="B15" s="26"/>
      <c r="C15" s="53" t="s">
        <v>31</v>
      </c>
      <c r="D15" s="67"/>
      <c r="E15" s="49">
        <v>30</v>
      </c>
    </row>
    <row r="16" spans="1:5" s="12" customFormat="1" ht="24" customHeight="1">
      <c r="A16" s="55"/>
      <c r="B16" s="52"/>
      <c r="C16" s="50" t="s">
        <v>29</v>
      </c>
      <c r="D16" s="63"/>
      <c r="E16" s="49">
        <v>30</v>
      </c>
    </row>
    <row r="17" spans="1:5" s="12" customFormat="1" ht="24" customHeight="1">
      <c r="A17" s="55"/>
      <c r="B17" s="52"/>
      <c r="C17" s="50" t="s">
        <v>32</v>
      </c>
      <c r="D17" s="63"/>
      <c r="E17" s="49">
        <v>30</v>
      </c>
    </row>
    <row r="18" spans="1:5" ht="24" customHeight="1">
      <c r="A18" s="56"/>
      <c r="B18" s="32"/>
      <c r="C18" s="25" t="s">
        <v>30</v>
      </c>
      <c r="D18" s="68"/>
      <c r="E18" s="54">
        <v>30</v>
      </c>
    </row>
    <row r="19" spans="1:5" ht="24.75" customHeight="1">
      <c r="A19" s="55"/>
      <c r="B19" s="90" t="s">
        <v>39</v>
      </c>
      <c r="C19" s="91"/>
      <c r="D19" s="63"/>
      <c r="E19" s="92">
        <v>30</v>
      </c>
    </row>
    <row r="20" spans="1:5" ht="24.75" customHeight="1">
      <c r="A20" s="56"/>
      <c r="B20" s="32"/>
      <c r="C20" s="25" t="s">
        <v>40</v>
      </c>
      <c r="D20" s="64"/>
      <c r="E20" s="94"/>
    </row>
    <row r="21" spans="1:5" ht="24" customHeight="1">
      <c r="A21" s="55"/>
      <c r="B21" s="26" t="s">
        <v>26</v>
      </c>
      <c r="C21" s="50"/>
      <c r="D21" s="63"/>
      <c r="E21" s="93">
        <v>50</v>
      </c>
    </row>
    <row r="22" spans="1:5" ht="24" customHeight="1">
      <c r="A22" s="56"/>
      <c r="B22" s="32"/>
      <c r="C22" s="25" t="s">
        <v>27</v>
      </c>
      <c r="D22" s="64"/>
      <c r="E22" s="94"/>
    </row>
    <row r="23" spans="1:5" ht="24" customHeight="1">
      <c r="A23" s="21"/>
      <c r="B23" s="90" t="s">
        <v>21</v>
      </c>
      <c r="C23" s="91"/>
      <c r="D23" s="66"/>
      <c r="E23" s="77">
        <v>50</v>
      </c>
    </row>
    <row r="24" spans="1:5" ht="24" customHeight="1">
      <c r="A24" s="21"/>
      <c r="B24" s="26"/>
      <c r="C24" s="25" t="s">
        <v>23</v>
      </c>
      <c r="D24" s="64"/>
      <c r="E24" s="76"/>
    </row>
    <row r="25" spans="1:5" ht="23.25" customHeight="1">
      <c r="A25" s="20" t="s">
        <v>11</v>
      </c>
      <c r="B25" s="15"/>
      <c r="C25" s="16"/>
      <c r="D25" s="62"/>
      <c r="E25" s="1">
        <f>SUM(E26)</f>
        <v>200</v>
      </c>
    </row>
    <row r="26" spans="1:5" ht="25.5" customHeight="1">
      <c r="A26" s="27"/>
      <c r="B26" s="28" t="s">
        <v>18</v>
      </c>
      <c r="C26" s="29"/>
      <c r="D26" s="69"/>
      <c r="E26" s="75">
        <v>200</v>
      </c>
    </row>
    <row r="27" spans="1:5" ht="22.5" customHeight="1">
      <c r="A27" s="21"/>
      <c r="B27" s="28" t="s">
        <v>19</v>
      </c>
      <c r="C27" s="30"/>
      <c r="D27" s="70"/>
      <c r="E27" s="77"/>
    </row>
    <row r="28" spans="1:5" ht="22.5" customHeight="1">
      <c r="A28" s="20" t="s">
        <v>17</v>
      </c>
      <c r="B28" s="15"/>
      <c r="C28" s="16"/>
      <c r="D28" s="62"/>
      <c r="E28" s="1">
        <f>SUM(E29:E36)</f>
        <v>250</v>
      </c>
    </row>
    <row r="29" spans="1:5" s="18" customFormat="1" ht="22.5" customHeight="1">
      <c r="A29" s="43"/>
      <c r="B29" s="22" t="s">
        <v>12</v>
      </c>
      <c r="C29" s="23"/>
      <c r="D29" s="65"/>
      <c r="E29" s="92">
        <v>50</v>
      </c>
    </row>
    <row r="30" spans="1:5" s="18" customFormat="1" ht="22.5" customHeight="1">
      <c r="A30" s="43"/>
      <c r="B30" s="22"/>
      <c r="C30" s="19" t="s">
        <v>20</v>
      </c>
      <c r="D30" s="60"/>
      <c r="E30" s="93"/>
    </row>
    <row r="31" spans="1:5" s="18" customFormat="1" ht="22.5" customHeight="1">
      <c r="A31" s="44"/>
      <c r="B31" s="17"/>
      <c r="C31" s="40" t="s">
        <v>34</v>
      </c>
      <c r="D31" s="71"/>
      <c r="E31" s="94"/>
    </row>
    <row r="32" spans="1:5" ht="25.5" customHeight="1">
      <c r="A32" s="21"/>
      <c r="B32" s="22" t="s">
        <v>13</v>
      </c>
      <c r="C32" s="30"/>
      <c r="D32" s="70"/>
      <c r="E32" s="75">
        <v>100</v>
      </c>
    </row>
    <row r="33" spans="1:5" ht="39.75" customHeight="1">
      <c r="A33" s="24"/>
      <c r="B33" s="32"/>
      <c r="C33" s="46" t="s">
        <v>15</v>
      </c>
      <c r="D33" s="72"/>
      <c r="E33" s="76"/>
    </row>
    <row r="34" spans="1:5" ht="22.5" customHeight="1">
      <c r="A34" s="21"/>
      <c r="B34" s="26" t="s">
        <v>14</v>
      </c>
      <c r="C34" s="19"/>
      <c r="D34" s="60"/>
      <c r="E34" s="75">
        <v>100</v>
      </c>
    </row>
    <row r="35" spans="1:5" ht="22.5" customHeight="1">
      <c r="A35" s="41"/>
      <c r="B35" s="26"/>
      <c r="C35" s="19" t="s">
        <v>16</v>
      </c>
      <c r="D35" s="60"/>
      <c r="E35" s="77"/>
    </row>
    <row r="36" spans="1:5" ht="39.75" customHeight="1">
      <c r="A36" s="45"/>
      <c r="B36" s="31"/>
      <c r="C36" s="46" t="s">
        <v>35</v>
      </c>
      <c r="D36" s="72"/>
      <c r="E36" s="76"/>
    </row>
    <row r="37" spans="1:5" ht="22.5" customHeight="1">
      <c r="A37" s="34" t="s">
        <v>22</v>
      </c>
      <c r="B37" s="35"/>
      <c r="C37" s="36"/>
      <c r="D37" s="73"/>
      <c r="E37" s="9">
        <f>SUM(E38:E40)</f>
        <v>70</v>
      </c>
    </row>
    <row r="38" spans="1:5" ht="24.75" customHeight="1">
      <c r="A38" s="78"/>
      <c r="B38" s="81" t="s">
        <v>2</v>
      </c>
      <c r="C38" s="82"/>
      <c r="D38" s="87" t="s">
        <v>42</v>
      </c>
      <c r="E38" s="5">
        <v>30</v>
      </c>
    </row>
    <row r="39" spans="1:5" ht="24.75" customHeight="1">
      <c r="A39" s="79"/>
      <c r="B39" s="83" t="s">
        <v>3</v>
      </c>
      <c r="C39" s="84"/>
      <c r="D39" s="88"/>
      <c r="E39" s="4">
        <v>20</v>
      </c>
    </row>
    <row r="40" spans="1:5" ht="24.75" customHeight="1">
      <c r="A40" s="80"/>
      <c r="B40" s="85" t="s">
        <v>4</v>
      </c>
      <c r="C40" s="86"/>
      <c r="D40" s="89"/>
      <c r="E40" s="4">
        <v>20</v>
      </c>
    </row>
    <row r="41" spans="1:5" ht="25.5" customHeight="1">
      <c r="A41" s="42"/>
      <c r="B41" s="6"/>
      <c r="C41" s="6"/>
      <c r="D41" s="6"/>
      <c r="E41" s="3">
        <f>E4+E25+E37+E8+E28</f>
        <v>1200</v>
      </c>
    </row>
    <row r="42" ht="65.25" customHeight="1">
      <c r="E42" s="37"/>
    </row>
    <row r="43" ht="34.5" customHeight="1">
      <c r="E43" s="33"/>
    </row>
    <row r="44" ht="34.5" customHeight="1">
      <c r="E44" s="37"/>
    </row>
  </sheetData>
  <sheetProtection/>
  <mergeCells count="22">
    <mergeCell ref="A3:C3"/>
    <mergeCell ref="A6:A7"/>
    <mergeCell ref="E6:E7"/>
    <mergeCell ref="B7:C7"/>
    <mergeCell ref="E11:E12"/>
    <mergeCell ref="E9:E10"/>
    <mergeCell ref="B6:C6"/>
    <mergeCell ref="B13:C13"/>
    <mergeCell ref="B23:C23"/>
    <mergeCell ref="E23:E24"/>
    <mergeCell ref="E26:E27"/>
    <mergeCell ref="E29:E31"/>
    <mergeCell ref="E21:E22"/>
    <mergeCell ref="B19:C19"/>
    <mergeCell ref="E19:E20"/>
    <mergeCell ref="E32:E33"/>
    <mergeCell ref="E34:E36"/>
    <mergeCell ref="A38:A40"/>
    <mergeCell ref="B38:C38"/>
    <mergeCell ref="B39:C39"/>
    <mergeCell ref="B40:C40"/>
    <mergeCell ref="D38:D40"/>
  </mergeCells>
  <printOptions horizontalCentered="1"/>
  <pageMargins left="0.5905511811023623" right="0.1968503937007874" top="0.3937007874015748" bottom="0.1968503937007874" header="0.5118110236220472" footer="0.5118110236220472"/>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2015-09-03T07:32:24Z</dcterms:created>
  <dcterms:modified xsi:type="dcterms:W3CDTF">2022-02-07T12:40:55Z</dcterms:modified>
  <cp:category/>
  <cp:version/>
  <cp:contentType/>
  <cp:contentStatus/>
</cp:coreProperties>
</file>