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5" yWindow="15" windowWidth="20445" windowHeight="4980"/>
  </bookViews>
  <sheets>
    <sheet name="記載方法" sheetId="8" r:id="rId1"/>
    <sheet name="様式3-1" sheetId="2" r:id="rId2"/>
    <sheet name="様式3-2" sheetId="3" r:id="rId3"/>
    <sheet name="参照表（2016.10.19時点）" sheetId="5" r:id="rId4"/>
  </sheets>
  <definedNames>
    <definedName name="_xlnm._FilterDatabase" localSheetId="3" hidden="1">'参照表（2016.10.19時点）'!$A$1:$K$3360</definedName>
    <definedName name="_xlnm._FilterDatabase" localSheetId="1" hidden="1">'様式3-1'!$A$1:$Z$3</definedName>
    <definedName name="_xlnm._FilterDatabase" localSheetId="2" hidden="1">'様式3-2'!$A$1:$AB$4</definedName>
    <definedName name="emp_Industry3">#REF!</definedName>
    <definedName name="_xlnm.Print_Area" localSheetId="1">'様式3-1'!$A$1:$AA$30</definedName>
    <definedName name="_xlnm.Print_Area" localSheetId="2">'様式3-2'!$A$1:$AC$30</definedName>
    <definedName name="Z_400763C9_4E34_47AB_8B7E_5A472F413CDB_.wvu.Cols" localSheetId="0" hidden="1">記載方法!$Z:$IT</definedName>
    <definedName name="Z_400763C9_4E34_47AB_8B7E_5A472F413CDB_.wvu.Cols" localSheetId="1" hidden="1">'様式3-1'!$AE:$IV</definedName>
    <definedName name="Z_400763C9_4E34_47AB_8B7E_5A472F413CDB_.wvu.Cols" localSheetId="2" hidden="1">'様式3-2'!$AE:$IV</definedName>
    <definedName name="Z_400763C9_4E34_47AB_8B7E_5A472F413CDB_.wvu.FilterData" localSheetId="3" hidden="1">'参照表（2016.10.19時点）'!$A$1:$K$3345</definedName>
    <definedName name="Z_400763C9_4E34_47AB_8B7E_5A472F413CDB_.wvu.FilterData" localSheetId="1" hidden="1">'様式3-1'!$A$1:$Z$3</definedName>
    <definedName name="Z_400763C9_4E34_47AB_8B7E_5A472F413CDB_.wvu.FilterData" localSheetId="2" hidden="1">'様式3-2'!$A$1:$AB$4</definedName>
    <definedName name="Z_400763C9_4E34_47AB_8B7E_5A472F413CDB_.wvu.PrintArea" localSheetId="1" hidden="1">'様式3-1'!$A$1:$AA$3</definedName>
    <definedName name="Z_412FC7C2_DE2D_41DA_B383_5C9F126FC4D3_.wvu.Cols" localSheetId="0" hidden="1">記載方法!$Z:$IT</definedName>
    <definedName name="Z_412FC7C2_DE2D_41DA_B383_5C9F126FC4D3_.wvu.Cols" localSheetId="1" hidden="1">'様式3-1'!$AE:$IV</definedName>
    <definedName name="Z_412FC7C2_DE2D_41DA_B383_5C9F126FC4D3_.wvu.Cols" localSheetId="2" hidden="1">'様式3-2'!$AE:$IV</definedName>
    <definedName name="Z_412FC7C2_DE2D_41DA_B383_5C9F126FC4D3_.wvu.FilterData" localSheetId="3" hidden="1">'参照表（2016.10.19時点）'!$A$1:$K$3345</definedName>
    <definedName name="Z_412FC7C2_DE2D_41DA_B383_5C9F126FC4D3_.wvu.FilterData" localSheetId="1" hidden="1">'様式3-1'!$A$1:$Z$3</definedName>
    <definedName name="Z_412FC7C2_DE2D_41DA_B383_5C9F126FC4D3_.wvu.FilterData" localSheetId="2" hidden="1">'様式3-2'!$A$1:$AB$4</definedName>
    <definedName name="Z_412FC7C2_DE2D_41DA_B383_5C9F126FC4D3_.wvu.PrintArea" localSheetId="1" hidden="1">'様式3-1'!$A$1:$AA$3</definedName>
  </definedNames>
  <calcPr calcId="152511"/>
  <customWorkbookViews>
    <customWorkbookView name="印刷画面" guid="{412FC7C2-DE2D-41DA-B383-5C9F126FC4D3}" maximized="1" xWindow="-8" yWindow="-8" windowWidth="1696" windowHeight="1066" activeSheetId="3" showComments="commIndAndComment"/>
    <customWorkbookView name="が" guid="{400763C9-4E34-47AB-8B7E-5A472F413CDB}" maximized="1" xWindow="-8" yWindow="-8" windowWidth="1696" windowHeight="1066" activeSheetId="3" showComments="commIndAndComment"/>
  </customWorkbookViews>
</workbook>
</file>

<file path=xl/calcChain.xml><?xml version="1.0" encoding="utf-8"?>
<calcChain xmlns="http://schemas.openxmlformats.org/spreadsheetml/2006/main">
  <c r="M200" i="3" l="1"/>
  <c r="L200" i="3"/>
  <c r="S200" i="3" s="1"/>
  <c r="O200" i="3" s="1"/>
  <c r="Q200" i="3" s="1"/>
  <c r="L199" i="3"/>
  <c r="S198" i="3"/>
  <c r="O198" i="3"/>
  <c r="Q198" i="3" s="1"/>
  <c r="N198" i="3"/>
  <c r="R198" i="3" s="1"/>
  <c r="L198" i="3"/>
  <c r="M198" i="3" s="1"/>
  <c r="S197" i="3"/>
  <c r="O197" i="3" s="1"/>
  <c r="Q197" i="3" s="1"/>
  <c r="N197" i="3"/>
  <c r="R197" i="3" s="1"/>
  <c r="M197" i="3"/>
  <c r="L197" i="3"/>
  <c r="M196" i="3"/>
  <c r="L196" i="3"/>
  <c r="S196" i="3" s="1"/>
  <c r="O196" i="3" s="1"/>
  <c r="Q196" i="3" s="1"/>
  <c r="L195" i="3"/>
  <c r="S194" i="3"/>
  <c r="O194" i="3"/>
  <c r="Q194" i="3" s="1"/>
  <c r="N194" i="3"/>
  <c r="R194" i="3" s="1"/>
  <c r="L194" i="3"/>
  <c r="M194" i="3" s="1"/>
  <c r="S193" i="3"/>
  <c r="O193" i="3" s="1"/>
  <c r="Q193" i="3" s="1"/>
  <c r="N193" i="3"/>
  <c r="R193" i="3" s="1"/>
  <c r="M193" i="3"/>
  <c r="L193" i="3"/>
  <c r="M192" i="3"/>
  <c r="L192" i="3"/>
  <c r="S192" i="3" s="1"/>
  <c r="O192" i="3" s="1"/>
  <c r="Q192" i="3" s="1"/>
  <c r="L191" i="3"/>
  <c r="S190" i="3"/>
  <c r="O190" i="3"/>
  <c r="Q190" i="3" s="1"/>
  <c r="N190" i="3"/>
  <c r="R190" i="3" s="1"/>
  <c r="L190" i="3"/>
  <c r="M190" i="3" s="1"/>
  <c r="S189" i="3"/>
  <c r="O189" i="3" s="1"/>
  <c r="Q189" i="3" s="1"/>
  <c r="N189" i="3"/>
  <c r="R189" i="3" s="1"/>
  <c r="M189" i="3"/>
  <c r="L189" i="3"/>
  <c r="L188" i="3"/>
  <c r="L187" i="3"/>
  <c r="S186" i="3"/>
  <c r="O186" i="3" s="1"/>
  <c r="Q186" i="3" s="1"/>
  <c r="N186" i="3"/>
  <c r="R186" i="3" s="1"/>
  <c r="L186" i="3"/>
  <c r="M186" i="3" s="1"/>
  <c r="S185" i="3"/>
  <c r="O185" i="3" s="1"/>
  <c r="Q185" i="3" s="1"/>
  <c r="N185" i="3"/>
  <c r="R185" i="3" s="1"/>
  <c r="M185" i="3"/>
  <c r="L185" i="3"/>
  <c r="L184" i="3"/>
  <c r="L183" i="3"/>
  <c r="S182" i="3"/>
  <c r="O182" i="3" s="1"/>
  <c r="Q182" i="3" s="1"/>
  <c r="N182" i="3"/>
  <c r="R182" i="3" s="1"/>
  <c r="L182" i="3"/>
  <c r="M182" i="3" s="1"/>
  <c r="S181" i="3"/>
  <c r="O181" i="3" s="1"/>
  <c r="Q181" i="3" s="1"/>
  <c r="N181" i="3"/>
  <c r="R181" i="3" s="1"/>
  <c r="M181" i="3"/>
  <c r="L181" i="3"/>
  <c r="L180" i="3"/>
  <c r="L179" i="3"/>
  <c r="S178" i="3"/>
  <c r="O178" i="3" s="1"/>
  <c r="Q178" i="3" s="1"/>
  <c r="N178" i="3"/>
  <c r="R178" i="3" s="1"/>
  <c r="L178" i="3"/>
  <c r="M178" i="3" s="1"/>
  <c r="S177" i="3"/>
  <c r="O177" i="3" s="1"/>
  <c r="Q177" i="3" s="1"/>
  <c r="N177" i="3"/>
  <c r="R177" i="3" s="1"/>
  <c r="M177" i="3"/>
  <c r="L177" i="3"/>
  <c r="L176" i="3"/>
  <c r="L175" i="3"/>
  <c r="S174" i="3"/>
  <c r="O174" i="3" s="1"/>
  <c r="Q174" i="3" s="1"/>
  <c r="N174" i="3"/>
  <c r="R174" i="3" s="1"/>
  <c r="L174" i="3"/>
  <c r="M174" i="3" s="1"/>
  <c r="S173" i="3"/>
  <c r="O173" i="3" s="1"/>
  <c r="Q173" i="3" s="1"/>
  <c r="N173" i="3"/>
  <c r="R173" i="3" s="1"/>
  <c r="M173" i="3"/>
  <c r="L173" i="3"/>
  <c r="L172" i="3"/>
  <c r="M172" i="3" s="1"/>
  <c r="L171" i="3"/>
  <c r="S170" i="3"/>
  <c r="O170" i="3" s="1"/>
  <c r="Q170" i="3" s="1"/>
  <c r="N170" i="3"/>
  <c r="R170" i="3" s="1"/>
  <c r="L170" i="3"/>
  <c r="M170" i="3" s="1"/>
  <c r="S169" i="3"/>
  <c r="O169" i="3" s="1"/>
  <c r="Q169" i="3" s="1"/>
  <c r="N169" i="3"/>
  <c r="R169" i="3" s="1"/>
  <c r="M169" i="3"/>
  <c r="L169" i="3"/>
  <c r="L168" i="3"/>
  <c r="M168" i="3" s="1"/>
  <c r="L167" i="3"/>
  <c r="S166" i="3"/>
  <c r="O166" i="3" s="1"/>
  <c r="Q166" i="3" s="1"/>
  <c r="N166" i="3"/>
  <c r="R166" i="3" s="1"/>
  <c r="L166" i="3"/>
  <c r="M166" i="3" s="1"/>
  <c r="S165" i="3"/>
  <c r="O165" i="3" s="1"/>
  <c r="Q165" i="3" s="1"/>
  <c r="N165" i="3"/>
  <c r="R165" i="3" s="1"/>
  <c r="M165" i="3"/>
  <c r="L165" i="3"/>
  <c r="L164" i="3"/>
  <c r="M164" i="3" s="1"/>
  <c r="L163" i="3"/>
  <c r="S162" i="3"/>
  <c r="O162" i="3" s="1"/>
  <c r="Q162" i="3" s="1"/>
  <c r="N162" i="3"/>
  <c r="R162" i="3" s="1"/>
  <c r="L162" i="3"/>
  <c r="M162" i="3" s="1"/>
  <c r="S161" i="3"/>
  <c r="O161" i="3" s="1"/>
  <c r="Q161" i="3" s="1"/>
  <c r="N161" i="3"/>
  <c r="R161" i="3" s="1"/>
  <c r="M161" i="3"/>
  <c r="L161" i="3"/>
  <c r="L160" i="3"/>
  <c r="M160" i="3" s="1"/>
  <c r="L159" i="3"/>
  <c r="S158" i="3"/>
  <c r="O158" i="3" s="1"/>
  <c r="Q158" i="3" s="1"/>
  <c r="N158" i="3"/>
  <c r="R158" i="3" s="1"/>
  <c r="L158" i="3"/>
  <c r="M158" i="3" s="1"/>
  <c r="S157" i="3"/>
  <c r="O157" i="3" s="1"/>
  <c r="Q157" i="3" s="1"/>
  <c r="N157" i="3"/>
  <c r="R157" i="3" s="1"/>
  <c r="M157" i="3"/>
  <c r="L157" i="3"/>
  <c r="L156" i="3"/>
  <c r="M156" i="3" s="1"/>
  <c r="L155" i="3"/>
  <c r="S154" i="3"/>
  <c r="O154" i="3" s="1"/>
  <c r="Q154" i="3" s="1"/>
  <c r="N154" i="3"/>
  <c r="R154" i="3" s="1"/>
  <c r="L154" i="3"/>
  <c r="M154" i="3" s="1"/>
  <c r="S153" i="3"/>
  <c r="O153" i="3" s="1"/>
  <c r="Q153" i="3" s="1"/>
  <c r="N153" i="3"/>
  <c r="R153" i="3" s="1"/>
  <c r="M153" i="3"/>
  <c r="L153" i="3"/>
  <c r="L152" i="3"/>
  <c r="M152" i="3" s="1"/>
  <c r="L151" i="3"/>
  <c r="S150" i="3"/>
  <c r="O150" i="3" s="1"/>
  <c r="Q150" i="3" s="1"/>
  <c r="N150" i="3"/>
  <c r="R150" i="3" s="1"/>
  <c r="L150" i="3"/>
  <c r="M150" i="3" s="1"/>
  <c r="S149" i="3"/>
  <c r="O149" i="3" s="1"/>
  <c r="Q149" i="3" s="1"/>
  <c r="N149" i="3"/>
  <c r="R149" i="3" s="1"/>
  <c r="M149" i="3"/>
  <c r="L149" i="3"/>
  <c r="L148" i="3"/>
  <c r="M148" i="3" s="1"/>
  <c r="L147" i="3"/>
  <c r="S146" i="3"/>
  <c r="O146" i="3" s="1"/>
  <c r="Q146" i="3" s="1"/>
  <c r="N146" i="3"/>
  <c r="R146" i="3" s="1"/>
  <c r="L146" i="3"/>
  <c r="M146" i="3" s="1"/>
  <c r="S145" i="3"/>
  <c r="O145" i="3" s="1"/>
  <c r="Q145" i="3" s="1"/>
  <c r="N145" i="3"/>
  <c r="R145" i="3" s="1"/>
  <c r="M145" i="3"/>
  <c r="L145" i="3"/>
  <c r="Q144" i="3"/>
  <c r="N144" i="3"/>
  <c r="R144" i="3" s="1"/>
  <c r="M144" i="3"/>
  <c r="L144" i="3"/>
  <c r="S144" i="3" s="1"/>
  <c r="O144" i="3" s="1"/>
  <c r="L143" i="3"/>
  <c r="N143" i="3" s="1"/>
  <c r="R143" i="3" s="1"/>
  <c r="L142" i="3"/>
  <c r="M142" i="3" s="1"/>
  <c r="N141" i="3"/>
  <c r="R141" i="3" s="1"/>
  <c r="L141" i="3"/>
  <c r="M141" i="3" s="1"/>
  <c r="S140" i="3"/>
  <c r="R140" i="3"/>
  <c r="O140" i="3"/>
  <c r="Q140" i="3" s="1"/>
  <c r="N140" i="3"/>
  <c r="M140" i="3"/>
  <c r="L140" i="3"/>
  <c r="S139" i="3"/>
  <c r="O139" i="3" s="1"/>
  <c r="Q139" i="3" s="1"/>
  <c r="N139" i="3"/>
  <c r="R139" i="3" s="1"/>
  <c r="M139" i="3"/>
  <c r="L139" i="3"/>
  <c r="L138" i="3"/>
  <c r="L137" i="3"/>
  <c r="M137" i="3" s="1"/>
  <c r="S136" i="3"/>
  <c r="O136" i="3" s="1"/>
  <c r="Q136" i="3" s="1"/>
  <c r="N136" i="3"/>
  <c r="R136" i="3" s="1"/>
  <c r="M136" i="3"/>
  <c r="L136" i="3"/>
  <c r="L135" i="3"/>
  <c r="N135" i="3" s="1"/>
  <c r="R135" i="3" s="1"/>
  <c r="L134" i="3"/>
  <c r="N133" i="3"/>
  <c r="R133" i="3" s="1"/>
  <c r="L133" i="3"/>
  <c r="M133" i="3" s="1"/>
  <c r="S132" i="3"/>
  <c r="R132" i="3"/>
  <c r="O132" i="3"/>
  <c r="Q132" i="3" s="1"/>
  <c r="N132" i="3"/>
  <c r="M132" i="3"/>
  <c r="L132" i="3"/>
  <c r="S131" i="3"/>
  <c r="O131" i="3" s="1"/>
  <c r="Q131" i="3" s="1"/>
  <c r="N131" i="3"/>
  <c r="R131" i="3" s="1"/>
  <c r="M131" i="3"/>
  <c r="L131" i="3"/>
  <c r="L130" i="3"/>
  <c r="L129" i="3"/>
  <c r="M129" i="3" s="1"/>
  <c r="S128" i="3"/>
  <c r="O128" i="3" s="1"/>
  <c r="Q128" i="3" s="1"/>
  <c r="N128" i="3"/>
  <c r="R128" i="3" s="1"/>
  <c r="M128" i="3"/>
  <c r="L128" i="3"/>
  <c r="L127" i="3"/>
  <c r="M126" i="3"/>
  <c r="L126" i="3"/>
  <c r="N125" i="3"/>
  <c r="R125" i="3" s="1"/>
  <c r="L125" i="3"/>
  <c r="M125" i="3" s="1"/>
  <c r="S124" i="3"/>
  <c r="R124" i="3"/>
  <c r="O124" i="3"/>
  <c r="Q124" i="3" s="1"/>
  <c r="N124" i="3"/>
  <c r="M124" i="3"/>
  <c r="L124" i="3"/>
  <c r="S123" i="3"/>
  <c r="O123" i="3" s="1"/>
  <c r="Q123" i="3" s="1"/>
  <c r="N123" i="3"/>
  <c r="R123" i="3" s="1"/>
  <c r="M123" i="3"/>
  <c r="L123" i="3"/>
  <c r="L122" i="3"/>
  <c r="L121" i="3"/>
  <c r="S121" i="3" s="1"/>
  <c r="O121" i="3" s="1"/>
  <c r="Q121" i="3" s="1"/>
  <c r="S120" i="3"/>
  <c r="O120" i="3" s="1"/>
  <c r="Q120" i="3" s="1"/>
  <c r="N120" i="3"/>
  <c r="R120" i="3" s="1"/>
  <c r="M120" i="3"/>
  <c r="L120" i="3"/>
  <c r="L119" i="3"/>
  <c r="M118" i="3"/>
  <c r="L118" i="3"/>
  <c r="L117" i="3"/>
  <c r="S116" i="3"/>
  <c r="O116" i="3"/>
  <c r="Q116" i="3" s="1"/>
  <c r="N116" i="3"/>
  <c r="R116" i="3" s="1"/>
  <c r="L116" i="3"/>
  <c r="M116" i="3" s="1"/>
  <c r="S115" i="3"/>
  <c r="O115" i="3" s="1"/>
  <c r="Q115" i="3" s="1"/>
  <c r="N115" i="3"/>
  <c r="R115" i="3" s="1"/>
  <c r="M115" i="3"/>
  <c r="L115" i="3"/>
  <c r="M114" i="3"/>
  <c r="L114" i="3"/>
  <c r="L113" i="3"/>
  <c r="S112" i="3"/>
  <c r="O112" i="3" s="1"/>
  <c r="Q112" i="3" s="1"/>
  <c r="N112" i="3"/>
  <c r="R112" i="3" s="1"/>
  <c r="L112" i="3"/>
  <c r="M112" i="3" s="1"/>
  <c r="S111" i="3"/>
  <c r="O111" i="3" s="1"/>
  <c r="Q111" i="3" s="1"/>
  <c r="N111" i="3"/>
  <c r="R111" i="3" s="1"/>
  <c r="M111" i="3"/>
  <c r="L111" i="3"/>
  <c r="M110" i="3"/>
  <c r="L110" i="3"/>
  <c r="L109" i="3"/>
  <c r="S108" i="3"/>
  <c r="O108" i="3" s="1"/>
  <c r="Q108" i="3" s="1"/>
  <c r="N108" i="3"/>
  <c r="R108" i="3" s="1"/>
  <c r="L108" i="3"/>
  <c r="M108" i="3" s="1"/>
  <c r="S107" i="3"/>
  <c r="O107" i="3" s="1"/>
  <c r="Q107" i="3" s="1"/>
  <c r="N107" i="3"/>
  <c r="R107" i="3" s="1"/>
  <c r="M107" i="3"/>
  <c r="L107" i="3"/>
  <c r="M106" i="3"/>
  <c r="L106" i="3"/>
  <c r="L105" i="3"/>
  <c r="S104" i="3"/>
  <c r="O104" i="3" s="1"/>
  <c r="Q104" i="3" s="1"/>
  <c r="N104" i="3"/>
  <c r="R104" i="3" s="1"/>
  <c r="L104" i="3"/>
  <c r="M104" i="3" s="1"/>
  <c r="S103" i="3"/>
  <c r="O103" i="3" s="1"/>
  <c r="Q103" i="3" s="1"/>
  <c r="N103" i="3"/>
  <c r="R103" i="3" s="1"/>
  <c r="M103" i="3"/>
  <c r="L103" i="3"/>
  <c r="M102" i="3"/>
  <c r="L102" i="3"/>
  <c r="L101" i="3"/>
  <c r="S100" i="3"/>
  <c r="O100" i="3" s="1"/>
  <c r="Q100" i="3" s="1"/>
  <c r="N100" i="3"/>
  <c r="R100" i="3" s="1"/>
  <c r="L100" i="3"/>
  <c r="M100" i="3" s="1"/>
  <c r="S99" i="3"/>
  <c r="O99" i="3" s="1"/>
  <c r="Q99" i="3" s="1"/>
  <c r="N99" i="3"/>
  <c r="R99" i="3" s="1"/>
  <c r="M99" i="3"/>
  <c r="L99" i="3"/>
  <c r="M98" i="3"/>
  <c r="L98" i="3"/>
  <c r="L97" i="3"/>
  <c r="S96" i="3"/>
  <c r="O96" i="3" s="1"/>
  <c r="Q96" i="3" s="1"/>
  <c r="N96" i="3"/>
  <c r="R96" i="3" s="1"/>
  <c r="L96" i="3"/>
  <c r="M96" i="3" s="1"/>
  <c r="S95" i="3"/>
  <c r="O95" i="3" s="1"/>
  <c r="Q95" i="3" s="1"/>
  <c r="N95" i="3"/>
  <c r="R95" i="3" s="1"/>
  <c r="M95" i="3"/>
  <c r="L95" i="3"/>
  <c r="M94" i="3"/>
  <c r="L94" i="3"/>
  <c r="L93" i="3"/>
  <c r="S92" i="3"/>
  <c r="O92" i="3" s="1"/>
  <c r="Q92" i="3" s="1"/>
  <c r="N92" i="3"/>
  <c r="R92" i="3" s="1"/>
  <c r="L92" i="3"/>
  <c r="M92" i="3" s="1"/>
  <c r="S91" i="3"/>
  <c r="O91" i="3" s="1"/>
  <c r="Q91" i="3" s="1"/>
  <c r="N91" i="3"/>
  <c r="R91" i="3" s="1"/>
  <c r="M91" i="3"/>
  <c r="L91" i="3"/>
  <c r="L90" i="3"/>
  <c r="M89" i="3"/>
  <c r="L89" i="3"/>
  <c r="N88" i="3"/>
  <c r="R88" i="3" s="1"/>
  <c r="L88" i="3"/>
  <c r="M88" i="3" s="1"/>
  <c r="S87" i="3"/>
  <c r="R87" i="3"/>
  <c r="O87" i="3"/>
  <c r="Q87" i="3" s="1"/>
  <c r="N87" i="3"/>
  <c r="M87" i="3"/>
  <c r="L87" i="3"/>
  <c r="S86" i="3"/>
  <c r="O86" i="3" s="1"/>
  <c r="Q86" i="3" s="1"/>
  <c r="N86" i="3"/>
  <c r="R86" i="3" s="1"/>
  <c r="M86" i="3"/>
  <c r="L86" i="3"/>
  <c r="L85" i="3"/>
  <c r="M85" i="3" s="1"/>
  <c r="L84" i="3"/>
  <c r="S83" i="3"/>
  <c r="O83" i="3" s="1"/>
  <c r="Q83" i="3" s="1"/>
  <c r="N83" i="3"/>
  <c r="R83" i="3" s="1"/>
  <c r="M83" i="3"/>
  <c r="L83" i="3"/>
  <c r="L82" i="3"/>
  <c r="R81" i="3"/>
  <c r="O81" i="3"/>
  <c r="Q81" i="3" s="1"/>
  <c r="N81" i="3"/>
  <c r="M81" i="3"/>
  <c r="L81" i="3"/>
  <c r="S81" i="3" s="1"/>
  <c r="L80" i="3"/>
  <c r="L79" i="3"/>
  <c r="S78" i="3"/>
  <c r="O78" i="3" s="1"/>
  <c r="Q78" i="3" s="1"/>
  <c r="N78" i="3"/>
  <c r="R78" i="3" s="1"/>
  <c r="L78" i="3"/>
  <c r="M78" i="3" s="1"/>
  <c r="S77" i="3"/>
  <c r="O77" i="3" s="1"/>
  <c r="Q77" i="3" s="1"/>
  <c r="N77" i="3"/>
  <c r="R77" i="3" s="1"/>
  <c r="M77" i="3"/>
  <c r="L77" i="3"/>
  <c r="L76" i="3"/>
  <c r="L75" i="3"/>
  <c r="S74" i="3"/>
  <c r="O74" i="3" s="1"/>
  <c r="Q74" i="3" s="1"/>
  <c r="N74" i="3"/>
  <c r="R74" i="3" s="1"/>
  <c r="L74" i="3"/>
  <c r="M74" i="3" s="1"/>
  <c r="S73" i="3"/>
  <c r="O73" i="3" s="1"/>
  <c r="Q73" i="3" s="1"/>
  <c r="N73" i="3"/>
  <c r="R73" i="3" s="1"/>
  <c r="M73" i="3"/>
  <c r="L73" i="3"/>
  <c r="L72" i="3"/>
  <c r="L71" i="3"/>
  <c r="S70" i="3"/>
  <c r="O70" i="3" s="1"/>
  <c r="Q70" i="3" s="1"/>
  <c r="N70" i="3"/>
  <c r="R70" i="3" s="1"/>
  <c r="L70" i="3"/>
  <c r="M70" i="3" s="1"/>
  <c r="S69" i="3"/>
  <c r="O69" i="3" s="1"/>
  <c r="Q69" i="3" s="1"/>
  <c r="N69" i="3"/>
  <c r="R69" i="3" s="1"/>
  <c r="M69" i="3"/>
  <c r="L69" i="3"/>
  <c r="L68" i="3"/>
  <c r="L67" i="3"/>
  <c r="S66" i="3"/>
  <c r="O66" i="3" s="1"/>
  <c r="Q66" i="3" s="1"/>
  <c r="N66" i="3"/>
  <c r="R66" i="3" s="1"/>
  <c r="L66" i="3"/>
  <c r="M66" i="3" s="1"/>
  <c r="S65" i="3"/>
  <c r="O65" i="3" s="1"/>
  <c r="Q65" i="3" s="1"/>
  <c r="N65" i="3"/>
  <c r="R65" i="3" s="1"/>
  <c r="M65" i="3"/>
  <c r="L65" i="3"/>
  <c r="L64" i="3"/>
  <c r="L63" i="3"/>
  <c r="S62" i="3"/>
  <c r="O62" i="3" s="1"/>
  <c r="Q62" i="3" s="1"/>
  <c r="N62" i="3"/>
  <c r="R62" i="3" s="1"/>
  <c r="L62" i="3"/>
  <c r="M62" i="3" s="1"/>
  <c r="S61" i="3"/>
  <c r="O61" i="3" s="1"/>
  <c r="Q61" i="3" s="1"/>
  <c r="N61" i="3"/>
  <c r="R61" i="3" s="1"/>
  <c r="M61" i="3"/>
  <c r="L61" i="3"/>
  <c r="L60" i="3"/>
  <c r="L59" i="3"/>
  <c r="S58" i="3"/>
  <c r="O58" i="3" s="1"/>
  <c r="Q58" i="3" s="1"/>
  <c r="N58" i="3"/>
  <c r="R58" i="3" s="1"/>
  <c r="L58" i="3"/>
  <c r="M58" i="3" s="1"/>
  <c r="S57" i="3"/>
  <c r="O57" i="3" s="1"/>
  <c r="Q57" i="3" s="1"/>
  <c r="N57" i="3"/>
  <c r="R57" i="3" s="1"/>
  <c r="M57" i="3"/>
  <c r="L57" i="3"/>
  <c r="L56" i="3"/>
  <c r="L55" i="3"/>
  <c r="S54" i="3"/>
  <c r="O54" i="3" s="1"/>
  <c r="Q54" i="3" s="1"/>
  <c r="N54" i="3"/>
  <c r="R54" i="3" s="1"/>
  <c r="L54" i="3"/>
  <c r="M54" i="3" s="1"/>
  <c r="S53" i="3"/>
  <c r="O53" i="3" s="1"/>
  <c r="Q53" i="3" s="1"/>
  <c r="N53" i="3"/>
  <c r="R53" i="3" s="1"/>
  <c r="M53" i="3"/>
  <c r="L53" i="3"/>
  <c r="L52" i="3"/>
  <c r="L51" i="3"/>
  <c r="S50" i="3"/>
  <c r="O50" i="3" s="1"/>
  <c r="Q50" i="3" s="1"/>
  <c r="N50" i="3"/>
  <c r="R50" i="3" s="1"/>
  <c r="L50" i="3"/>
  <c r="M50" i="3" s="1"/>
  <c r="S49" i="3"/>
  <c r="O49" i="3" s="1"/>
  <c r="Q49" i="3" s="1"/>
  <c r="N49" i="3"/>
  <c r="R49" i="3" s="1"/>
  <c r="M49" i="3"/>
  <c r="L49" i="3"/>
  <c r="L48" i="3"/>
  <c r="L47" i="3"/>
  <c r="S46" i="3"/>
  <c r="O46" i="3" s="1"/>
  <c r="Q46" i="3" s="1"/>
  <c r="N46" i="3"/>
  <c r="R46" i="3" s="1"/>
  <c r="L46" i="3"/>
  <c r="M46" i="3" s="1"/>
  <c r="S45" i="3"/>
  <c r="O45" i="3" s="1"/>
  <c r="Q45" i="3" s="1"/>
  <c r="N45" i="3"/>
  <c r="R45" i="3" s="1"/>
  <c r="M45" i="3"/>
  <c r="L45" i="3"/>
  <c r="L44" i="3"/>
  <c r="L43" i="3"/>
  <c r="S42" i="3"/>
  <c r="O42" i="3" s="1"/>
  <c r="Q42" i="3" s="1"/>
  <c r="N42" i="3"/>
  <c r="R42" i="3" s="1"/>
  <c r="L42" i="3"/>
  <c r="M42" i="3" s="1"/>
  <c r="S41" i="3"/>
  <c r="O41" i="3" s="1"/>
  <c r="Q41" i="3" s="1"/>
  <c r="N41" i="3"/>
  <c r="R41" i="3" s="1"/>
  <c r="M41" i="3"/>
  <c r="L41" i="3"/>
  <c r="L40" i="3"/>
  <c r="L39" i="3"/>
  <c r="S38" i="3"/>
  <c r="O38" i="3" s="1"/>
  <c r="Q38" i="3" s="1"/>
  <c r="L38" i="3"/>
  <c r="M38" i="3" s="1"/>
  <c r="S37" i="3"/>
  <c r="O37" i="3" s="1"/>
  <c r="Q37" i="3" s="1"/>
  <c r="N37" i="3"/>
  <c r="R37" i="3" s="1"/>
  <c r="M37" i="3"/>
  <c r="L37" i="3"/>
  <c r="L36" i="3"/>
  <c r="N36" i="3" s="1"/>
  <c r="R36" i="3" s="1"/>
  <c r="L35" i="3"/>
  <c r="N34" i="3"/>
  <c r="R34" i="3" s="1"/>
  <c r="L34" i="3"/>
  <c r="M34" i="3" s="1"/>
  <c r="S33" i="3"/>
  <c r="R33" i="3"/>
  <c r="O33" i="3"/>
  <c r="Q33" i="3" s="1"/>
  <c r="N33" i="3"/>
  <c r="M33" i="3"/>
  <c r="L33" i="3"/>
  <c r="S32" i="3"/>
  <c r="O32" i="3" s="1"/>
  <c r="Q32" i="3" s="1"/>
  <c r="N32" i="3"/>
  <c r="R32" i="3" s="1"/>
  <c r="M32" i="3"/>
  <c r="L32" i="3"/>
  <c r="L31" i="3"/>
  <c r="L30" i="3"/>
  <c r="M30" i="3" s="1"/>
  <c r="S29" i="3"/>
  <c r="O29" i="3" s="1"/>
  <c r="Q29" i="3" s="1"/>
  <c r="N29" i="3"/>
  <c r="R29" i="3" s="1"/>
  <c r="M29" i="3"/>
  <c r="L29" i="3"/>
  <c r="L28" i="3"/>
  <c r="N28" i="3" s="1"/>
  <c r="R28" i="3" s="1"/>
  <c r="L27" i="3"/>
  <c r="N26" i="3"/>
  <c r="R26" i="3" s="1"/>
  <c r="L26" i="3"/>
  <c r="M26" i="3" s="1"/>
  <c r="S25" i="3"/>
  <c r="R25" i="3"/>
  <c r="O25" i="3"/>
  <c r="Q25" i="3" s="1"/>
  <c r="N25" i="3"/>
  <c r="M25" i="3"/>
  <c r="L25" i="3"/>
  <c r="S24" i="3"/>
  <c r="O24" i="3" s="1"/>
  <c r="Q24" i="3" s="1"/>
  <c r="N24" i="3"/>
  <c r="R24" i="3" s="1"/>
  <c r="M24" i="3"/>
  <c r="L24" i="3"/>
  <c r="L23" i="3"/>
  <c r="L22" i="3"/>
  <c r="M22" i="3" s="1"/>
  <c r="S21" i="3"/>
  <c r="O21" i="3" s="1"/>
  <c r="Q21" i="3" s="1"/>
  <c r="N21" i="3"/>
  <c r="R21" i="3" s="1"/>
  <c r="M21" i="3"/>
  <c r="L21" i="3"/>
  <c r="L20" i="3"/>
  <c r="N20" i="3" s="1"/>
  <c r="R20" i="3" s="1"/>
  <c r="L19" i="3"/>
  <c r="N18" i="3"/>
  <c r="R18" i="3" s="1"/>
  <c r="L18" i="3"/>
  <c r="M18" i="3" s="1"/>
  <c r="S17" i="3"/>
  <c r="R17" i="3"/>
  <c r="O17" i="3"/>
  <c r="Q17" i="3" s="1"/>
  <c r="N17" i="3"/>
  <c r="M17" i="3"/>
  <c r="L17" i="3"/>
  <c r="S16" i="3"/>
  <c r="O16" i="3" s="1"/>
  <c r="Q16" i="3" s="1"/>
  <c r="N16" i="3"/>
  <c r="R16" i="3" s="1"/>
  <c r="M16" i="3"/>
  <c r="L16" i="3"/>
  <c r="L15" i="3"/>
  <c r="L14" i="3"/>
  <c r="M14" i="3" s="1"/>
  <c r="S13" i="3"/>
  <c r="O13" i="3" s="1"/>
  <c r="Q13" i="3" s="1"/>
  <c r="N13" i="3"/>
  <c r="R13" i="3" s="1"/>
  <c r="M13" i="3"/>
  <c r="L13" i="3"/>
  <c r="L12" i="3"/>
  <c r="N12" i="3" s="1"/>
  <c r="R12" i="3" s="1"/>
  <c r="L11" i="3"/>
  <c r="M11" i="3" s="1"/>
  <c r="N10" i="3"/>
  <c r="R10" i="3" s="1"/>
  <c r="L10" i="3"/>
  <c r="M10" i="3" s="1"/>
  <c r="S9" i="3"/>
  <c r="R9" i="3"/>
  <c r="O9" i="3"/>
  <c r="Q9" i="3" s="1"/>
  <c r="N9" i="3"/>
  <c r="M9" i="3"/>
  <c r="L9" i="3"/>
  <c r="S8" i="3"/>
  <c r="O8" i="3" s="1"/>
  <c r="Q8" i="3" s="1"/>
  <c r="N8" i="3"/>
  <c r="R8" i="3" s="1"/>
  <c r="M8" i="3"/>
  <c r="L8" i="3"/>
  <c r="L7" i="3"/>
  <c r="L6" i="3"/>
  <c r="M6" i="3" s="1"/>
  <c r="S5" i="3"/>
  <c r="O5" i="3" s="1"/>
  <c r="Q5" i="3" s="1"/>
  <c r="N5" i="3"/>
  <c r="R5" i="3" s="1"/>
  <c r="M5" i="3"/>
  <c r="L5" i="3"/>
  <c r="L4" i="2"/>
  <c r="M4" i="2" s="1"/>
  <c r="N4" i="2"/>
  <c r="R4" i="2" s="1"/>
  <c r="S4" i="2"/>
  <c r="O4" i="2" s="1"/>
  <c r="Q4" i="2" s="1"/>
  <c r="L5" i="2"/>
  <c r="N5" i="2" s="1"/>
  <c r="R5" i="2" s="1"/>
  <c r="M5" i="2"/>
  <c r="L6" i="2"/>
  <c r="L7" i="2"/>
  <c r="M7" i="2"/>
  <c r="N7" i="2"/>
  <c r="R7" i="2"/>
  <c r="S7" i="2"/>
  <c r="O7" i="2" s="1"/>
  <c r="Q7" i="2" s="1"/>
  <c r="L8" i="2"/>
  <c r="M8" i="2" s="1"/>
  <c r="N8" i="2"/>
  <c r="R8" i="2" s="1"/>
  <c r="S8" i="2"/>
  <c r="O8" i="2" s="1"/>
  <c r="Q8" i="2" s="1"/>
  <c r="L9" i="2"/>
  <c r="M9" i="2" s="1"/>
  <c r="L10" i="2"/>
  <c r="L11" i="2"/>
  <c r="M11" i="2"/>
  <c r="N11" i="2"/>
  <c r="R11" i="2"/>
  <c r="S11" i="2"/>
  <c r="O11" i="2" s="1"/>
  <c r="Q11" i="2" s="1"/>
  <c r="L12" i="2"/>
  <c r="M12" i="2" s="1"/>
  <c r="N12" i="2"/>
  <c r="R12" i="2" s="1"/>
  <c r="S12" i="2"/>
  <c r="O12" i="2" s="1"/>
  <c r="Q12" i="2" s="1"/>
  <c r="L13" i="2"/>
  <c r="M13" i="2" s="1"/>
  <c r="L14" i="2"/>
  <c r="L15" i="2"/>
  <c r="M15" i="2"/>
  <c r="N15" i="2"/>
  <c r="R15" i="2"/>
  <c r="S15" i="2"/>
  <c r="O15" i="2" s="1"/>
  <c r="Q15" i="2" s="1"/>
  <c r="L16" i="2"/>
  <c r="M16" i="2" s="1"/>
  <c r="N16" i="2"/>
  <c r="R16" i="2" s="1"/>
  <c r="S16" i="2"/>
  <c r="O16" i="2" s="1"/>
  <c r="Q16" i="2" s="1"/>
  <c r="L17" i="2"/>
  <c r="M17" i="2" s="1"/>
  <c r="L18" i="2"/>
  <c r="L19" i="2"/>
  <c r="M19" i="2"/>
  <c r="N19" i="2"/>
  <c r="R19" i="2"/>
  <c r="S19" i="2"/>
  <c r="O19" i="2" s="1"/>
  <c r="Q19" i="2" s="1"/>
  <c r="L20" i="2"/>
  <c r="M20" i="2" s="1"/>
  <c r="N20" i="2"/>
  <c r="R20" i="2" s="1"/>
  <c r="S20" i="2"/>
  <c r="O20" i="2" s="1"/>
  <c r="Q20" i="2" s="1"/>
  <c r="L21" i="2"/>
  <c r="L22" i="2"/>
  <c r="M22" i="2"/>
  <c r="L23" i="2"/>
  <c r="M23" i="2"/>
  <c r="N23" i="2"/>
  <c r="R23" i="2" s="1"/>
  <c r="S23" i="2"/>
  <c r="O23" i="2" s="1"/>
  <c r="Q23" i="2" s="1"/>
  <c r="L24" i="2"/>
  <c r="M24" i="2" s="1"/>
  <c r="N24" i="2"/>
  <c r="R24" i="2" s="1"/>
  <c r="S24" i="2"/>
  <c r="O24" i="2" s="1"/>
  <c r="Q24" i="2" s="1"/>
  <c r="L25" i="2"/>
  <c r="L26" i="2"/>
  <c r="M26" i="2"/>
  <c r="L27" i="2"/>
  <c r="M27" i="2"/>
  <c r="N27" i="2"/>
  <c r="R27" i="2" s="1"/>
  <c r="S27" i="2"/>
  <c r="O27" i="2" s="1"/>
  <c r="Q27" i="2" s="1"/>
  <c r="L28" i="2"/>
  <c r="M28" i="2" s="1"/>
  <c r="N28" i="2"/>
  <c r="R28" i="2" s="1"/>
  <c r="S28" i="2"/>
  <c r="O28" i="2" s="1"/>
  <c r="Q28" i="2" s="1"/>
  <c r="L29" i="2"/>
  <c r="L30" i="2"/>
  <c r="M30" i="2"/>
  <c r="L31" i="2"/>
  <c r="M31" i="2"/>
  <c r="N31" i="2"/>
  <c r="R31" i="2" s="1"/>
  <c r="S31" i="2"/>
  <c r="O31" i="2" s="1"/>
  <c r="Q31" i="2" s="1"/>
  <c r="L32" i="2"/>
  <c r="M32" i="2" s="1"/>
  <c r="N32" i="2"/>
  <c r="R32" i="2" s="1"/>
  <c r="S32" i="2"/>
  <c r="O32" i="2" s="1"/>
  <c r="Q32" i="2" s="1"/>
  <c r="L33" i="2"/>
  <c r="L34" i="2"/>
  <c r="M34" i="2"/>
  <c r="L35" i="2"/>
  <c r="M35" i="2"/>
  <c r="N35" i="2"/>
  <c r="R35" i="2" s="1"/>
  <c r="S35" i="2"/>
  <c r="O35" i="2" s="1"/>
  <c r="Q35" i="2" s="1"/>
  <c r="L36" i="2"/>
  <c r="M36" i="2" s="1"/>
  <c r="N36" i="2"/>
  <c r="R36" i="2" s="1"/>
  <c r="S36" i="2"/>
  <c r="O36" i="2" s="1"/>
  <c r="Q36" i="2" s="1"/>
  <c r="L37" i="2"/>
  <c r="L38" i="2"/>
  <c r="M38" i="2" s="1"/>
  <c r="L39" i="2"/>
  <c r="M39" i="2"/>
  <c r="N39" i="2"/>
  <c r="R39" i="2" s="1"/>
  <c r="S39" i="2"/>
  <c r="O39" i="2" s="1"/>
  <c r="Q39" i="2" s="1"/>
  <c r="L40" i="2"/>
  <c r="M40" i="2" s="1"/>
  <c r="N40" i="2"/>
  <c r="R40" i="2" s="1"/>
  <c r="S40" i="2"/>
  <c r="O40" i="2" s="1"/>
  <c r="Q40" i="2" s="1"/>
  <c r="L41" i="2"/>
  <c r="L42" i="2"/>
  <c r="M42" i="2" s="1"/>
  <c r="L43" i="2"/>
  <c r="M43" i="2"/>
  <c r="N43" i="2"/>
  <c r="R43" i="2" s="1"/>
  <c r="S43" i="2"/>
  <c r="O43" i="2" s="1"/>
  <c r="Q43" i="2" s="1"/>
  <c r="L44" i="2"/>
  <c r="M44" i="2" s="1"/>
  <c r="N44" i="2"/>
  <c r="R44" i="2" s="1"/>
  <c r="S44" i="2"/>
  <c r="O44" i="2" s="1"/>
  <c r="Q44" i="2" s="1"/>
  <c r="L45" i="2"/>
  <c r="L46" i="2"/>
  <c r="M46" i="2" s="1"/>
  <c r="L47" i="2"/>
  <c r="M47" i="2"/>
  <c r="N47" i="2"/>
  <c r="R47" i="2" s="1"/>
  <c r="S47" i="2"/>
  <c r="O47" i="2" s="1"/>
  <c r="Q47" i="2" s="1"/>
  <c r="L48" i="2"/>
  <c r="M48" i="2" s="1"/>
  <c r="N48" i="2"/>
  <c r="R48" i="2" s="1"/>
  <c r="S48" i="2"/>
  <c r="O48" i="2" s="1"/>
  <c r="Q48" i="2" s="1"/>
  <c r="L49" i="2"/>
  <c r="L50" i="2"/>
  <c r="M50" i="2" s="1"/>
  <c r="L51" i="2"/>
  <c r="M51" i="2"/>
  <c r="N51" i="2"/>
  <c r="R51" i="2" s="1"/>
  <c r="S51" i="2"/>
  <c r="O51" i="2" s="1"/>
  <c r="Q51" i="2" s="1"/>
  <c r="L52" i="2"/>
  <c r="M52" i="2" s="1"/>
  <c r="N52" i="2"/>
  <c r="R52" i="2" s="1"/>
  <c r="Q52" i="2"/>
  <c r="S52" i="2"/>
  <c r="O52" i="2" s="1"/>
  <c r="L53" i="2"/>
  <c r="L54" i="2"/>
  <c r="M54" i="2"/>
  <c r="N54" i="2"/>
  <c r="R54" i="2" s="1"/>
  <c r="Q54" i="2"/>
  <c r="S54" i="2"/>
  <c r="O54" i="2" s="1"/>
  <c r="L55" i="2"/>
  <c r="M55" i="2"/>
  <c r="N55" i="2"/>
  <c r="R55" i="2"/>
  <c r="S55" i="2"/>
  <c r="O55" i="2" s="1"/>
  <c r="Q55" i="2" s="1"/>
  <c r="L56" i="2"/>
  <c r="M56" i="2" s="1"/>
  <c r="N56" i="2"/>
  <c r="R56" i="2" s="1"/>
  <c r="O56" i="2"/>
  <c r="Q56" i="2" s="1"/>
  <c r="S56" i="2"/>
  <c r="L57" i="2"/>
  <c r="M57" i="2"/>
  <c r="L58" i="2"/>
  <c r="N58" i="2" s="1"/>
  <c r="R58" i="2" s="1"/>
  <c r="M58" i="2"/>
  <c r="Q58" i="2"/>
  <c r="S58" i="2"/>
  <c r="O58" i="2" s="1"/>
  <c r="L59" i="2"/>
  <c r="M59" i="2"/>
  <c r="N59" i="2"/>
  <c r="R59" i="2" s="1"/>
  <c r="S59" i="2"/>
  <c r="O59" i="2" s="1"/>
  <c r="Q59" i="2" s="1"/>
  <c r="L60" i="2"/>
  <c r="M60" i="2" s="1"/>
  <c r="S60" i="2"/>
  <c r="O60" i="2" s="1"/>
  <c r="Q60" i="2" s="1"/>
  <c r="L61" i="2"/>
  <c r="M61" i="2"/>
  <c r="N61" i="2"/>
  <c r="R61" i="2" s="1"/>
  <c r="O61" i="2"/>
  <c r="Q61" i="2" s="1"/>
  <c r="S61" i="2"/>
  <c r="L62" i="2"/>
  <c r="M62" i="2" s="1"/>
  <c r="S62" i="2"/>
  <c r="O62" i="2" s="1"/>
  <c r="Q62" i="2" s="1"/>
  <c r="L63" i="2"/>
  <c r="M63" i="2" s="1"/>
  <c r="L64" i="2"/>
  <c r="M64" i="2"/>
  <c r="N64" i="2"/>
  <c r="R64" i="2" s="1"/>
  <c r="Q64" i="2"/>
  <c r="S64" i="2"/>
  <c r="O64" i="2" s="1"/>
  <c r="L65" i="2"/>
  <c r="M65" i="2"/>
  <c r="N65" i="2"/>
  <c r="R65" i="2"/>
  <c r="S65" i="2"/>
  <c r="O65" i="2" s="1"/>
  <c r="Q65" i="2" s="1"/>
  <c r="L66" i="2"/>
  <c r="M66" i="2" s="1"/>
  <c r="N66" i="2"/>
  <c r="R66" i="2" s="1"/>
  <c r="O66" i="2"/>
  <c r="Q66" i="2" s="1"/>
  <c r="S66" i="2"/>
  <c r="L67" i="2"/>
  <c r="M67" i="2"/>
  <c r="L68" i="2"/>
  <c r="M68" i="2" s="1"/>
  <c r="L69" i="2"/>
  <c r="M69" i="2"/>
  <c r="N69" i="2"/>
  <c r="R69" i="2" s="1"/>
  <c r="O69" i="2"/>
  <c r="Q69" i="2" s="1"/>
  <c r="S69" i="2"/>
  <c r="L70" i="2"/>
  <c r="M70" i="2" s="1"/>
  <c r="S70" i="2"/>
  <c r="O70" i="2" s="1"/>
  <c r="Q70" i="2" s="1"/>
  <c r="L71" i="2"/>
  <c r="M71" i="2" s="1"/>
  <c r="L72" i="2"/>
  <c r="M72" i="2"/>
  <c r="N72" i="2"/>
  <c r="R72" i="2" s="1"/>
  <c r="S72" i="2"/>
  <c r="O72" i="2" s="1"/>
  <c r="Q72" i="2" s="1"/>
  <c r="L73" i="2"/>
  <c r="M73" i="2"/>
  <c r="N73" i="2"/>
  <c r="R73" i="2"/>
  <c r="S73" i="2"/>
  <c r="O73" i="2" s="1"/>
  <c r="Q73" i="2" s="1"/>
  <c r="L74" i="2"/>
  <c r="M74" i="2" s="1"/>
  <c r="N74" i="2"/>
  <c r="R74" i="2" s="1"/>
  <c r="O74" i="2"/>
  <c r="Q74" i="2" s="1"/>
  <c r="S74" i="2"/>
  <c r="L75" i="2"/>
  <c r="M75" i="2"/>
  <c r="L76" i="2"/>
  <c r="M76" i="2" s="1"/>
  <c r="L77" i="2"/>
  <c r="M77" i="2"/>
  <c r="N77" i="2"/>
  <c r="R77" i="2" s="1"/>
  <c r="S77" i="2"/>
  <c r="O77" i="2" s="1"/>
  <c r="Q77" i="2" s="1"/>
  <c r="L78" i="2"/>
  <c r="S78" i="2" s="1"/>
  <c r="O78" i="2" s="1"/>
  <c r="Q78" i="2" s="1"/>
  <c r="L79" i="2"/>
  <c r="M79" i="2" s="1"/>
  <c r="L80" i="2"/>
  <c r="M80" i="2"/>
  <c r="N80" i="2"/>
  <c r="R80" i="2" s="1"/>
  <c r="S80" i="2"/>
  <c r="O80" i="2" s="1"/>
  <c r="Q80" i="2" s="1"/>
  <c r="L81" i="2"/>
  <c r="M81" i="2"/>
  <c r="N81" i="2"/>
  <c r="O81" i="2"/>
  <c r="Q81" i="2" s="1"/>
  <c r="R81" i="2"/>
  <c r="S81" i="2"/>
  <c r="L82" i="2"/>
  <c r="M82" i="2" s="1"/>
  <c r="N82" i="2"/>
  <c r="R82" i="2" s="1"/>
  <c r="O82" i="2"/>
  <c r="Q82" i="2" s="1"/>
  <c r="S82" i="2"/>
  <c r="L83" i="2"/>
  <c r="M83" i="2"/>
  <c r="L84" i="2"/>
  <c r="L85" i="2"/>
  <c r="M85" i="2"/>
  <c r="N85" i="2"/>
  <c r="R85" i="2" s="1"/>
  <c r="S85" i="2"/>
  <c r="O85" i="2" s="1"/>
  <c r="Q85" i="2" s="1"/>
  <c r="L86" i="2"/>
  <c r="S86" i="2"/>
  <c r="O86" i="2" s="1"/>
  <c r="Q86" i="2" s="1"/>
  <c r="L87" i="2"/>
  <c r="M87" i="2" s="1"/>
  <c r="L88" i="2"/>
  <c r="M88" i="2"/>
  <c r="N88" i="2"/>
  <c r="R88" i="2" s="1"/>
  <c r="S88" i="2"/>
  <c r="O88" i="2" s="1"/>
  <c r="Q88" i="2" s="1"/>
  <c r="L89" i="2"/>
  <c r="L90" i="2"/>
  <c r="M90" i="2"/>
  <c r="L91" i="2"/>
  <c r="M91" i="2"/>
  <c r="N91" i="2"/>
  <c r="R91" i="2" s="1"/>
  <c r="S91" i="2"/>
  <c r="O91" i="2" s="1"/>
  <c r="Q91" i="2" s="1"/>
  <c r="L92" i="2"/>
  <c r="M92" i="2" s="1"/>
  <c r="N92" i="2"/>
  <c r="R92" i="2" s="1"/>
  <c r="O92" i="2"/>
  <c r="Q92" i="2" s="1"/>
  <c r="S92" i="2"/>
  <c r="L93" i="2"/>
  <c r="L94" i="2"/>
  <c r="M94" i="2"/>
  <c r="L95" i="2"/>
  <c r="M95" i="2"/>
  <c r="N95" i="2"/>
  <c r="R95" i="2" s="1"/>
  <c r="S95" i="2"/>
  <c r="O95" i="2" s="1"/>
  <c r="Q95" i="2" s="1"/>
  <c r="L96" i="2"/>
  <c r="M96" i="2" s="1"/>
  <c r="N96" i="2"/>
  <c r="R96" i="2" s="1"/>
  <c r="S96" i="2"/>
  <c r="O96" i="2" s="1"/>
  <c r="Q96" i="2" s="1"/>
  <c r="L97" i="2"/>
  <c r="L98" i="2"/>
  <c r="M98" i="2"/>
  <c r="L99" i="2"/>
  <c r="M99" i="2"/>
  <c r="N99" i="2"/>
  <c r="R99" i="2" s="1"/>
  <c r="S99" i="2"/>
  <c r="O99" i="2" s="1"/>
  <c r="Q99" i="2" s="1"/>
  <c r="L100" i="2"/>
  <c r="M100" i="2" s="1"/>
  <c r="N100" i="2"/>
  <c r="R100" i="2" s="1"/>
  <c r="S100" i="2"/>
  <c r="O100" i="2" s="1"/>
  <c r="Q100" i="2" s="1"/>
  <c r="L101" i="2"/>
  <c r="L102" i="2"/>
  <c r="M102" i="2"/>
  <c r="L103" i="2"/>
  <c r="M103" i="2"/>
  <c r="N103" i="2"/>
  <c r="R103" i="2" s="1"/>
  <c r="S103" i="2"/>
  <c r="O103" i="2" s="1"/>
  <c r="Q103" i="2" s="1"/>
  <c r="L104" i="2"/>
  <c r="M104" i="2" s="1"/>
  <c r="N104" i="2"/>
  <c r="R104" i="2" s="1"/>
  <c r="S104" i="2"/>
  <c r="O104" i="2" s="1"/>
  <c r="Q104" i="2" s="1"/>
  <c r="L105" i="2"/>
  <c r="L106" i="2"/>
  <c r="M106" i="2"/>
  <c r="L107" i="2"/>
  <c r="M107" i="2"/>
  <c r="N107" i="2"/>
  <c r="R107" i="2" s="1"/>
  <c r="S107" i="2"/>
  <c r="O107" i="2" s="1"/>
  <c r="Q107" i="2" s="1"/>
  <c r="L108" i="2"/>
  <c r="M108" i="2" s="1"/>
  <c r="N108" i="2"/>
  <c r="R108" i="2" s="1"/>
  <c r="S108" i="2"/>
  <c r="O108" i="2" s="1"/>
  <c r="Q108" i="2" s="1"/>
  <c r="L109" i="2"/>
  <c r="L110" i="2"/>
  <c r="M110" i="2"/>
  <c r="L111" i="2"/>
  <c r="M111" i="2"/>
  <c r="N111" i="2"/>
  <c r="R111" i="2" s="1"/>
  <c r="S111" i="2"/>
  <c r="O111" i="2" s="1"/>
  <c r="Q111" i="2" s="1"/>
  <c r="L112" i="2"/>
  <c r="M112" i="2" s="1"/>
  <c r="N112" i="2"/>
  <c r="R112" i="2" s="1"/>
  <c r="S112" i="2"/>
  <c r="O112" i="2" s="1"/>
  <c r="Q112" i="2" s="1"/>
  <c r="L113" i="2"/>
  <c r="L114" i="2"/>
  <c r="M114" i="2"/>
  <c r="L115" i="2"/>
  <c r="M115" i="2"/>
  <c r="N115" i="2"/>
  <c r="R115" i="2" s="1"/>
  <c r="S115" i="2"/>
  <c r="O115" i="2" s="1"/>
  <c r="Q115" i="2" s="1"/>
  <c r="L116" i="2"/>
  <c r="M116" i="2" s="1"/>
  <c r="N116" i="2"/>
  <c r="R116" i="2" s="1"/>
  <c r="S116" i="2"/>
  <c r="O116" i="2" s="1"/>
  <c r="Q116" i="2" s="1"/>
  <c r="L117" i="2"/>
  <c r="L118" i="2"/>
  <c r="M118" i="2"/>
  <c r="L119" i="2"/>
  <c r="M119" i="2"/>
  <c r="N119" i="2"/>
  <c r="R119" i="2" s="1"/>
  <c r="S119" i="2"/>
  <c r="O119" i="2" s="1"/>
  <c r="Q119" i="2" s="1"/>
  <c r="L120" i="2"/>
  <c r="M120" i="2" s="1"/>
  <c r="N120" i="2"/>
  <c r="R120" i="2" s="1"/>
  <c r="S120" i="2"/>
  <c r="O120" i="2" s="1"/>
  <c r="Q120" i="2" s="1"/>
  <c r="L121" i="2"/>
  <c r="M121" i="2" s="1"/>
  <c r="L122" i="2"/>
  <c r="M122" i="2"/>
  <c r="N122" i="2"/>
  <c r="R122" i="2" s="1"/>
  <c r="S122" i="2"/>
  <c r="O122" i="2" s="1"/>
  <c r="Q122" i="2" s="1"/>
  <c r="L123" i="2"/>
  <c r="M123" i="2"/>
  <c r="N123" i="2"/>
  <c r="R123" i="2"/>
  <c r="S123" i="2"/>
  <c r="O123" i="2" s="1"/>
  <c r="Q123" i="2" s="1"/>
  <c r="L124" i="2"/>
  <c r="M124" i="2"/>
  <c r="N124" i="2"/>
  <c r="R124" i="2" s="1"/>
  <c r="S124" i="2"/>
  <c r="O124" i="2" s="1"/>
  <c r="Q124" i="2" s="1"/>
  <c r="L125" i="2"/>
  <c r="M125" i="2" s="1"/>
  <c r="L126" i="2"/>
  <c r="L127" i="2"/>
  <c r="M127" i="2"/>
  <c r="N127" i="2"/>
  <c r="R127" i="2"/>
  <c r="S127" i="2"/>
  <c r="O127" i="2" s="1"/>
  <c r="Q127" i="2" s="1"/>
  <c r="L128" i="2"/>
  <c r="M128" i="2"/>
  <c r="N128" i="2"/>
  <c r="R128" i="2" s="1"/>
  <c r="S128" i="2"/>
  <c r="O128" i="2" s="1"/>
  <c r="Q128" i="2" s="1"/>
  <c r="L129" i="2"/>
  <c r="M129" i="2" s="1"/>
  <c r="L130" i="2"/>
  <c r="L131" i="2"/>
  <c r="M131" i="2"/>
  <c r="N131" i="2"/>
  <c r="R131" i="2"/>
  <c r="S131" i="2"/>
  <c r="O131" i="2" s="1"/>
  <c r="Q131" i="2" s="1"/>
  <c r="L132" i="2"/>
  <c r="M132" i="2"/>
  <c r="N132" i="2"/>
  <c r="R132" i="2" s="1"/>
  <c r="S132" i="2"/>
  <c r="O132" i="2" s="1"/>
  <c r="Q132" i="2" s="1"/>
  <c r="L133" i="2"/>
  <c r="L134" i="2"/>
  <c r="M134" i="2" s="1"/>
  <c r="L135" i="2"/>
  <c r="M135" i="2"/>
  <c r="N135" i="2"/>
  <c r="R135" i="2" s="1"/>
  <c r="S135" i="2"/>
  <c r="O135" i="2" s="1"/>
  <c r="Q135" i="2" s="1"/>
  <c r="L136" i="2"/>
  <c r="M136" i="2"/>
  <c r="N136" i="2"/>
  <c r="R136" i="2" s="1"/>
  <c r="O136" i="2"/>
  <c r="Q136" i="2" s="1"/>
  <c r="S136" i="2"/>
  <c r="L137" i="2"/>
  <c r="L138" i="2"/>
  <c r="M138" i="2" s="1"/>
  <c r="L139" i="2"/>
  <c r="M139" i="2"/>
  <c r="N139" i="2"/>
  <c r="R139" i="2"/>
  <c r="S139" i="2"/>
  <c r="O139" i="2" s="1"/>
  <c r="Q139" i="2" s="1"/>
  <c r="L140" i="2"/>
  <c r="M140" i="2"/>
  <c r="N140" i="2"/>
  <c r="R140" i="2" s="1"/>
  <c r="O140" i="2"/>
  <c r="Q140" i="2" s="1"/>
  <c r="S140" i="2"/>
  <c r="L141" i="2"/>
  <c r="L142" i="2"/>
  <c r="L143" i="2"/>
  <c r="M143" i="2"/>
  <c r="N143" i="2"/>
  <c r="R143" i="2" s="1"/>
  <c r="S143" i="2"/>
  <c r="O143" i="2" s="1"/>
  <c r="Q143" i="2" s="1"/>
  <c r="L144" i="2"/>
  <c r="M144" i="2"/>
  <c r="N144" i="2"/>
  <c r="R144" i="2" s="1"/>
  <c r="O144" i="2"/>
  <c r="Q144" i="2" s="1"/>
  <c r="S144" i="2"/>
  <c r="L145" i="2"/>
  <c r="L146" i="2"/>
  <c r="M146" i="2" s="1"/>
  <c r="L147" i="2"/>
  <c r="M147" i="2"/>
  <c r="N147" i="2"/>
  <c r="R147" i="2" s="1"/>
  <c r="S147" i="2"/>
  <c r="O147" i="2" s="1"/>
  <c r="Q147" i="2" s="1"/>
  <c r="L148" i="2"/>
  <c r="M148" i="2"/>
  <c r="N148" i="2"/>
  <c r="R148" i="2" s="1"/>
  <c r="S148" i="2"/>
  <c r="O148" i="2" s="1"/>
  <c r="Q148" i="2" s="1"/>
  <c r="L149" i="2"/>
  <c r="L150" i="2"/>
  <c r="M150" i="2" s="1"/>
  <c r="L151" i="2"/>
  <c r="M151" i="2"/>
  <c r="N151" i="2"/>
  <c r="R151" i="2" s="1"/>
  <c r="S151" i="2"/>
  <c r="O151" i="2" s="1"/>
  <c r="Q151" i="2" s="1"/>
  <c r="L152" i="2"/>
  <c r="M152" i="2"/>
  <c r="N152" i="2"/>
  <c r="R152" i="2" s="1"/>
  <c r="O152" i="2"/>
  <c r="Q152" i="2" s="1"/>
  <c r="S152" i="2"/>
  <c r="L153" i="2"/>
  <c r="L154" i="2"/>
  <c r="M154" i="2" s="1"/>
  <c r="L155" i="2"/>
  <c r="M155" i="2" s="1"/>
  <c r="N155" i="2"/>
  <c r="R155" i="2" s="1"/>
  <c r="L156" i="2"/>
  <c r="M156" i="2"/>
  <c r="N156" i="2"/>
  <c r="R156" i="2"/>
  <c r="S156" i="2"/>
  <c r="O156" i="2" s="1"/>
  <c r="Q156" i="2" s="1"/>
  <c r="L157" i="2"/>
  <c r="M157" i="2" s="1"/>
  <c r="S157" i="2"/>
  <c r="O157" i="2" s="1"/>
  <c r="Q157" i="2" s="1"/>
  <c r="L158" i="2"/>
  <c r="M158" i="2"/>
  <c r="L159" i="2"/>
  <c r="M159" i="2" s="1"/>
  <c r="N159" i="2"/>
  <c r="R159" i="2" s="1"/>
  <c r="L160" i="2"/>
  <c r="M160" i="2"/>
  <c r="N160" i="2"/>
  <c r="O160" i="2"/>
  <c r="Q160" i="2" s="1"/>
  <c r="R160" i="2"/>
  <c r="S160" i="2"/>
  <c r="L161" i="2"/>
  <c r="M161" i="2" s="1"/>
  <c r="S161" i="2"/>
  <c r="O161" i="2" s="1"/>
  <c r="Q161" i="2" s="1"/>
  <c r="L162" i="2"/>
  <c r="M162" i="2"/>
  <c r="L163" i="2"/>
  <c r="M163" i="2" s="1"/>
  <c r="N163" i="2"/>
  <c r="R163" i="2" s="1"/>
  <c r="L164" i="2"/>
  <c r="M164" i="2"/>
  <c r="N164" i="2"/>
  <c r="R164" i="2"/>
  <c r="S164" i="2"/>
  <c r="O164" i="2" s="1"/>
  <c r="Q164" i="2" s="1"/>
  <c r="L165" i="2"/>
  <c r="M165" i="2" s="1"/>
  <c r="S165" i="2"/>
  <c r="O165" i="2" s="1"/>
  <c r="Q165" i="2" s="1"/>
  <c r="L166" i="2"/>
  <c r="M166" i="2"/>
  <c r="L167" i="2"/>
  <c r="M167" i="2" s="1"/>
  <c r="N167" i="2"/>
  <c r="R167" i="2" s="1"/>
  <c r="L168" i="2"/>
  <c r="M168" i="2"/>
  <c r="N168" i="2"/>
  <c r="O168" i="2"/>
  <c r="Q168" i="2" s="1"/>
  <c r="R168" i="2"/>
  <c r="S168" i="2"/>
  <c r="L169" i="2"/>
  <c r="M169" i="2" s="1"/>
  <c r="S169" i="2"/>
  <c r="O169" i="2" s="1"/>
  <c r="Q169" i="2" s="1"/>
  <c r="L170" i="2"/>
  <c r="M170" i="2"/>
  <c r="L171" i="2"/>
  <c r="M171" i="2" s="1"/>
  <c r="N171" i="2"/>
  <c r="R171" i="2" s="1"/>
  <c r="L172" i="2"/>
  <c r="M172" i="2"/>
  <c r="N172" i="2"/>
  <c r="R172" i="2"/>
  <c r="S172" i="2"/>
  <c r="O172" i="2" s="1"/>
  <c r="Q172" i="2" s="1"/>
  <c r="L173" i="2"/>
  <c r="M173" i="2" s="1"/>
  <c r="S173" i="2"/>
  <c r="O173" i="2" s="1"/>
  <c r="Q173" i="2" s="1"/>
  <c r="L174" i="2"/>
  <c r="M174" i="2"/>
  <c r="L175" i="2"/>
  <c r="M175" i="2" s="1"/>
  <c r="N175" i="2"/>
  <c r="R175" i="2" s="1"/>
  <c r="L176" i="2"/>
  <c r="M176" i="2"/>
  <c r="N176" i="2"/>
  <c r="O176" i="2"/>
  <c r="Q176" i="2" s="1"/>
  <c r="R176" i="2"/>
  <c r="S176" i="2"/>
  <c r="L177" i="2"/>
  <c r="M177" i="2" s="1"/>
  <c r="L178" i="2"/>
  <c r="M178" i="2"/>
  <c r="L179" i="2"/>
  <c r="M179" i="2" s="1"/>
  <c r="L180" i="2"/>
  <c r="M180" i="2"/>
  <c r="N180" i="2"/>
  <c r="R180" i="2" s="1"/>
  <c r="S180" i="2"/>
  <c r="O180" i="2" s="1"/>
  <c r="Q180" i="2" s="1"/>
  <c r="L181" i="2"/>
  <c r="M181" i="2" s="1"/>
  <c r="L182" i="2"/>
  <c r="M182" i="2"/>
  <c r="L183" i="2"/>
  <c r="M183" i="2" s="1"/>
  <c r="N183" i="2"/>
  <c r="R183" i="2" s="1"/>
  <c r="L184" i="2"/>
  <c r="M184" i="2"/>
  <c r="N184" i="2"/>
  <c r="O184" i="2"/>
  <c r="Q184" i="2" s="1"/>
  <c r="R184" i="2"/>
  <c r="S184" i="2"/>
  <c r="L185" i="2"/>
  <c r="M185" i="2" s="1"/>
  <c r="L186" i="2"/>
  <c r="M186" i="2"/>
  <c r="L187" i="2"/>
  <c r="M187" i="2" s="1"/>
  <c r="L188" i="2"/>
  <c r="M188" i="2"/>
  <c r="N188" i="2"/>
  <c r="R188" i="2" s="1"/>
  <c r="S188" i="2"/>
  <c r="O188" i="2" s="1"/>
  <c r="Q188" i="2" s="1"/>
  <c r="L189" i="2"/>
  <c r="M189" i="2" s="1"/>
  <c r="S189" i="2"/>
  <c r="O189" i="2" s="1"/>
  <c r="Q189" i="2" s="1"/>
  <c r="L190" i="2"/>
  <c r="M190" i="2"/>
  <c r="L191" i="2"/>
  <c r="M191" i="2" s="1"/>
  <c r="N191" i="2"/>
  <c r="R191" i="2" s="1"/>
  <c r="L192" i="2"/>
  <c r="M192" i="2"/>
  <c r="N192" i="2"/>
  <c r="O192" i="2"/>
  <c r="Q192" i="2" s="1"/>
  <c r="R192" i="2"/>
  <c r="S192" i="2"/>
  <c r="L193" i="2"/>
  <c r="M193" i="2" s="1"/>
  <c r="L194" i="2"/>
  <c r="M194" i="2"/>
  <c r="L195" i="2"/>
  <c r="M195" i="2" s="1"/>
  <c r="L196" i="2"/>
  <c r="M196" i="2"/>
  <c r="N196" i="2"/>
  <c r="R196" i="2" s="1"/>
  <c r="S196" i="2"/>
  <c r="O196" i="2" s="1"/>
  <c r="Q196" i="2" s="1"/>
  <c r="L197" i="2"/>
  <c r="M197" i="2" s="1"/>
  <c r="L198" i="2"/>
  <c r="M198" i="2"/>
  <c r="L199" i="2"/>
  <c r="M199" i="2" s="1"/>
  <c r="N199" i="2"/>
  <c r="R199" i="2" s="1"/>
  <c r="L200" i="2"/>
  <c r="M200" i="2"/>
  <c r="N200" i="2"/>
  <c r="O200" i="2"/>
  <c r="Q200" i="2" s="1"/>
  <c r="R200" i="2"/>
  <c r="S200" i="2"/>
  <c r="S19" i="3" l="1"/>
  <c r="O19" i="3" s="1"/>
  <c r="Q19" i="3" s="1"/>
  <c r="N19" i="3"/>
  <c r="R19" i="3" s="1"/>
  <c r="S35" i="3"/>
  <c r="O35" i="3" s="1"/>
  <c r="Q35" i="3" s="1"/>
  <c r="N35" i="3"/>
  <c r="R35" i="3" s="1"/>
  <c r="S40" i="3"/>
  <c r="O40" i="3" s="1"/>
  <c r="Q40" i="3" s="1"/>
  <c r="N40" i="3"/>
  <c r="R40" i="3" s="1"/>
  <c r="S44" i="3"/>
  <c r="O44" i="3" s="1"/>
  <c r="Q44" i="3" s="1"/>
  <c r="N44" i="3"/>
  <c r="R44" i="3" s="1"/>
  <c r="S48" i="3"/>
  <c r="O48" i="3" s="1"/>
  <c r="Q48" i="3" s="1"/>
  <c r="N48" i="3"/>
  <c r="R48" i="3" s="1"/>
  <c r="S52" i="3"/>
  <c r="O52" i="3" s="1"/>
  <c r="Q52" i="3" s="1"/>
  <c r="N52" i="3"/>
  <c r="R52" i="3" s="1"/>
  <c r="S56" i="3"/>
  <c r="O56" i="3" s="1"/>
  <c r="Q56" i="3" s="1"/>
  <c r="N56" i="3"/>
  <c r="R56" i="3" s="1"/>
  <c r="S60" i="3"/>
  <c r="O60" i="3" s="1"/>
  <c r="Q60" i="3" s="1"/>
  <c r="N60" i="3"/>
  <c r="R60" i="3" s="1"/>
  <c r="S64" i="3"/>
  <c r="O64" i="3" s="1"/>
  <c r="Q64" i="3" s="1"/>
  <c r="N64" i="3"/>
  <c r="R64" i="3" s="1"/>
  <c r="S68" i="3"/>
  <c r="O68" i="3" s="1"/>
  <c r="Q68" i="3" s="1"/>
  <c r="N68" i="3"/>
  <c r="R68" i="3" s="1"/>
  <c r="S72" i="3"/>
  <c r="O72" i="3" s="1"/>
  <c r="Q72" i="3" s="1"/>
  <c r="N72" i="3"/>
  <c r="R72" i="3" s="1"/>
  <c r="S76" i="3"/>
  <c r="O76" i="3" s="1"/>
  <c r="Q76" i="3" s="1"/>
  <c r="N76" i="3"/>
  <c r="R76" i="3" s="1"/>
  <c r="S80" i="3"/>
  <c r="O80" i="3" s="1"/>
  <c r="Q80" i="3" s="1"/>
  <c r="N80" i="3"/>
  <c r="R80" i="3" s="1"/>
  <c r="M84" i="3"/>
  <c r="N84" i="3"/>
  <c r="R84" i="3" s="1"/>
  <c r="S22" i="3"/>
  <c r="O22" i="3" s="1"/>
  <c r="Q22" i="3" s="1"/>
  <c r="M51" i="3"/>
  <c r="S51" i="3"/>
  <c r="O51" i="3" s="1"/>
  <c r="Q51" i="3" s="1"/>
  <c r="N51" i="3"/>
  <c r="R51" i="3" s="1"/>
  <c r="M52" i="3"/>
  <c r="S55" i="3"/>
  <c r="O55" i="3" s="1"/>
  <c r="Q55" i="3" s="1"/>
  <c r="N55" i="3"/>
  <c r="R55" i="3" s="1"/>
  <c r="M55" i="3"/>
  <c r="M56" i="3"/>
  <c r="M59" i="3"/>
  <c r="S59" i="3"/>
  <c r="O59" i="3" s="1"/>
  <c r="Q59" i="3" s="1"/>
  <c r="N59" i="3"/>
  <c r="R59" i="3" s="1"/>
  <c r="M60" i="3"/>
  <c r="M63" i="3"/>
  <c r="S63" i="3"/>
  <c r="O63" i="3" s="1"/>
  <c r="Q63" i="3" s="1"/>
  <c r="N63" i="3"/>
  <c r="R63" i="3" s="1"/>
  <c r="M64" i="3"/>
  <c r="M67" i="3"/>
  <c r="S67" i="3"/>
  <c r="O67" i="3" s="1"/>
  <c r="Q67" i="3" s="1"/>
  <c r="N67" i="3"/>
  <c r="R67" i="3" s="1"/>
  <c r="M68" i="3"/>
  <c r="M71" i="3"/>
  <c r="S71" i="3"/>
  <c r="O71" i="3" s="1"/>
  <c r="Q71" i="3" s="1"/>
  <c r="N71" i="3"/>
  <c r="R71" i="3" s="1"/>
  <c r="M72" i="3"/>
  <c r="M75" i="3"/>
  <c r="S75" i="3"/>
  <c r="O75" i="3" s="1"/>
  <c r="Q75" i="3" s="1"/>
  <c r="N75" i="3"/>
  <c r="R75" i="3" s="1"/>
  <c r="M76" i="3"/>
  <c r="M79" i="3"/>
  <c r="S79" i="3"/>
  <c r="O79" i="3" s="1"/>
  <c r="Q79" i="3" s="1"/>
  <c r="N79" i="3"/>
  <c r="R79" i="3" s="1"/>
  <c r="M80" i="3"/>
  <c r="S82" i="3"/>
  <c r="O82" i="3" s="1"/>
  <c r="Q82" i="3" s="1"/>
  <c r="M82" i="3"/>
  <c r="N82" i="3"/>
  <c r="R82" i="3" s="1"/>
  <c r="S90" i="3"/>
  <c r="O90" i="3" s="1"/>
  <c r="Q90" i="3" s="1"/>
  <c r="M90" i="3"/>
  <c r="N90" i="3"/>
  <c r="R90" i="3" s="1"/>
  <c r="S6" i="3"/>
  <c r="O6" i="3" s="1"/>
  <c r="Q6" i="3" s="1"/>
  <c r="M19" i="3"/>
  <c r="S30" i="3"/>
  <c r="O30" i="3" s="1"/>
  <c r="Q30" i="3" s="1"/>
  <c r="S39" i="3"/>
  <c r="O39" i="3" s="1"/>
  <c r="Q39" i="3" s="1"/>
  <c r="N39" i="3"/>
  <c r="R39" i="3" s="1"/>
  <c r="M39" i="3"/>
  <c r="M40" i="3"/>
  <c r="S7" i="3"/>
  <c r="O7" i="3" s="1"/>
  <c r="Q7" i="3" s="1"/>
  <c r="N7" i="3"/>
  <c r="R7" i="3" s="1"/>
  <c r="M12" i="3"/>
  <c r="S12" i="3"/>
  <c r="O12" i="3" s="1"/>
  <c r="Q12" i="3" s="1"/>
  <c r="N14" i="3"/>
  <c r="R14" i="3" s="1"/>
  <c r="S23" i="3"/>
  <c r="O23" i="3" s="1"/>
  <c r="Q23" i="3" s="1"/>
  <c r="N23" i="3"/>
  <c r="R23" i="3" s="1"/>
  <c r="M28" i="3"/>
  <c r="S28" i="3"/>
  <c r="O28" i="3" s="1"/>
  <c r="Q28" i="3" s="1"/>
  <c r="N30" i="3"/>
  <c r="R30" i="3" s="1"/>
  <c r="S84" i="3"/>
  <c r="O84" i="3" s="1"/>
  <c r="Q84" i="3" s="1"/>
  <c r="S93" i="3"/>
  <c r="O93" i="3" s="1"/>
  <c r="Q93" i="3" s="1"/>
  <c r="N93" i="3"/>
  <c r="R93" i="3" s="1"/>
  <c r="M93" i="3"/>
  <c r="S11" i="3"/>
  <c r="O11" i="3" s="1"/>
  <c r="Q11" i="3" s="1"/>
  <c r="N11" i="3"/>
  <c r="R11" i="3" s="1"/>
  <c r="S27" i="3"/>
  <c r="O27" i="3" s="1"/>
  <c r="Q27" i="3" s="1"/>
  <c r="N27" i="3"/>
  <c r="R27" i="3" s="1"/>
  <c r="S14" i="3"/>
  <c r="O14" i="3" s="1"/>
  <c r="Q14" i="3" s="1"/>
  <c r="M27" i="3"/>
  <c r="M35" i="3"/>
  <c r="M43" i="3"/>
  <c r="S43" i="3"/>
  <c r="O43" i="3" s="1"/>
  <c r="Q43" i="3" s="1"/>
  <c r="N43" i="3"/>
  <c r="R43" i="3" s="1"/>
  <c r="M44" i="3"/>
  <c r="S47" i="3"/>
  <c r="O47" i="3" s="1"/>
  <c r="Q47" i="3" s="1"/>
  <c r="N47" i="3"/>
  <c r="R47" i="3" s="1"/>
  <c r="M47" i="3"/>
  <c r="M48" i="3"/>
  <c r="N6" i="3"/>
  <c r="R6" i="3" s="1"/>
  <c r="S15" i="3"/>
  <c r="O15" i="3" s="1"/>
  <c r="Q15" i="3" s="1"/>
  <c r="N15" i="3"/>
  <c r="R15" i="3" s="1"/>
  <c r="M20" i="3"/>
  <c r="S20" i="3"/>
  <c r="O20" i="3" s="1"/>
  <c r="Q20" i="3" s="1"/>
  <c r="N22" i="3"/>
  <c r="R22" i="3" s="1"/>
  <c r="S31" i="3"/>
  <c r="O31" i="3" s="1"/>
  <c r="Q31" i="3" s="1"/>
  <c r="N31" i="3"/>
  <c r="R31" i="3" s="1"/>
  <c r="M36" i="3"/>
  <c r="S36" i="3"/>
  <c r="O36" i="3" s="1"/>
  <c r="Q36" i="3" s="1"/>
  <c r="N38" i="3"/>
  <c r="R38" i="3" s="1"/>
  <c r="M7" i="3"/>
  <c r="S10" i="3"/>
  <c r="O10" i="3" s="1"/>
  <c r="Q10" i="3" s="1"/>
  <c r="M15" i="3"/>
  <c r="S18" i="3"/>
  <c r="O18" i="3" s="1"/>
  <c r="Q18" i="3" s="1"/>
  <c r="M23" i="3"/>
  <c r="S26" i="3"/>
  <c r="O26" i="3" s="1"/>
  <c r="Q26" i="3" s="1"/>
  <c r="M31" i="3"/>
  <c r="S34" i="3"/>
  <c r="O34" i="3" s="1"/>
  <c r="Q34" i="3" s="1"/>
  <c r="S88" i="3"/>
  <c r="O88" i="3" s="1"/>
  <c r="Q88" i="3" s="1"/>
  <c r="N119" i="3"/>
  <c r="R119" i="3" s="1"/>
  <c r="S119" i="3"/>
  <c r="O119" i="3" s="1"/>
  <c r="Q119" i="3" s="1"/>
  <c r="M119" i="3"/>
  <c r="S134" i="3"/>
  <c r="O134" i="3" s="1"/>
  <c r="Q134" i="3" s="1"/>
  <c r="N134" i="3"/>
  <c r="R134" i="3" s="1"/>
  <c r="M134" i="3"/>
  <c r="S89" i="3"/>
  <c r="O89" i="3" s="1"/>
  <c r="Q89" i="3" s="1"/>
  <c r="N89" i="3"/>
  <c r="R89" i="3" s="1"/>
  <c r="S94" i="3"/>
  <c r="O94" i="3" s="1"/>
  <c r="Q94" i="3" s="1"/>
  <c r="N94" i="3"/>
  <c r="R94" i="3" s="1"/>
  <c r="S98" i="3"/>
  <c r="O98" i="3" s="1"/>
  <c r="Q98" i="3" s="1"/>
  <c r="N98" i="3"/>
  <c r="R98" i="3" s="1"/>
  <c r="S102" i="3"/>
  <c r="O102" i="3" s="1"/>
  <c r="Q102" i="3" s="1"/>
  <c r="N102" i="3"/>
  <c r="R102" i="3" s="1"/>
  <c r="S106" i="3"/>
  <c r="O106" i="3" s="1"/>
  <c r="Q106" i="3" s="1"/>
  <c r="N106" i="3"/>
  <c r="R106" i="3" s="1"/>
  <c r="S110" i="3"/>
  <c r="O110" i="3" s="1"/>
  <c r="Q110" i="3" s="1"/>
  <c r="N110" i="3"/>
  <c r="R110" i="3" s="1"/>
  <c r="S114" i="3"/>
  <c r="O114" i="3" s="1"/>
  <c r="Q114" i="3" s="1"/>
  <c r="N114" i="3"/>
  <c r="R114" i="3" s="1"/>
  <c r="S118" i="3"/>
  <c r="O118" i="3" s="1"/>
  <c r="Q118" i="3" s="1"/>
  <c r="N118" i="3"/>
  <c r="R118" i="3" s="1"/>
  <c r="N127" i="3"/>
  <c r="R127" i="3" s="1"/>
  <c r="S127" i="3"/>
  <c r="O127" i="3" s="1"/>
  <c r="Q127" i="3" s="1"/>
  <c r="M127" i="3"/>
  <c r="S97" i="3"/>
  <c r="O97" i="3" s="1"/>
  <c r="Q97" i="3" s="1"/>
  <c r="N97" i="3"/>
  <c r="R97" i="3" s="1"/>
  <c r="M97" i="3"/>
  <c r="S101" i="3"/>
  <c r="O101" i="3" s="1"/>
  <c r="Q101" i="3" s="1"/>
  <c r="N101" i="3"/>
  <c r="R101" i="3" s="1"/>
  <c r="M101" i="3"/>
  <c r="S105" i="3"/>
  <c r="O105" i="3" s="1"/>
  <c r="Q105" i="3" s="1"/>
  <c r="N105" i="3"/>
  <c r="R105" i="3" s="1"/>
  <c r="M105" i="3"/>
  <c r="S109" i="3"/>
  <c r="O109" i="3" s="1"/>
  <c r="Q109" i="3" s="1"/>
  <c r="N109" i="3"/>
  <c r="R109" i="3" s="1"/>
  <c r="M109" i="3"/>
  <c r="S113" i="3"/>
  <c r="O113" i="3" s="1"/>
  <c r="Q113" i="3" s="1"/>
  <c r="N113" i="3"/>
  <c r="R113" i="3" s="1"/>
  <c r="M113" i="3"/>
  <c r="S117" i="3"/>
  <c r="O117" i="3" s="1"/>
  <c r="Q117" i="3" s="1"/>
  <c r="N117" i="3"/>
  <c r="R117" i="3" s="1"/>
  <c r="M117" i="3"/>
  <c r="S126" i="3"/>
  <c r="O126" i="3" s="1"/>
  <c r="Q126" i="3" s="1"/>
  <c r="N126" i="3"/>
  <c r="R126" i="3" s="1"/>
  <c r="S85" i="3"/>
  <c r="O85" i="3" s="1"/>
  <c r="Q85" i="3" s="1"/>
  <c r="N85" i="3"/>
  <c r="R85" i="3" s="1"/>
  <c r="M121" i="3"/>
  <c r="N121" i="3"/>
  <c r="R121" i="3" s="1"/>
  <c r="S129" i="3"/>
  <c r="O129" i="3" s="1"/>
  <c r="Q129" i="3" s="1"/>
  <c r="S137" i="3"/>
  <c r="O137" i="3" s="1"/>
  <c r="Q137" i="3" s="1"/>
  <c r="S180" i="3"/>
  <c r="O180" i="3" s="1"/>
  <c r="Q180" i="3" s="1"/>
  <c r="N180" i="3"/>
  <c r="R180" i="3" s="1"/>
  <c r="M180" i="3"/>
  <c r="S122" i="3"/>
  <c r="O122" i="3" s="1"/>
  <c r="Q122" i="3" s="1"/>
  <c r="N122" i="3"/>
  <c r="R122" i="3" s="1"/>
  <c r="N129" i="3"/>
  <c r="R129" i="3" s="1"/>
  <c r="S130" i="3"/>
  <c r="O130" i="3" s="1"/>
  <c r="Q130" i="3" s="1"/>
  <c r="N130" i="3"/>
  <c r="R130" i="3" s="1"/>
  <c r="M135" i="3"/>
  <c r="S135" i="3"/>
  <c r="O135" i="3" s="1"/>
  <c r="Q135" i="3" s="1"/>
  <c r="N137" i="3"/>
  <c r="R137" i="3" s="1"/>
  <c r="S138" i="3"/>
  <c r="O138" i="3" s="1"/>
  <c r="Q138" i="3" s="1"/>
  <c r="N138" i="3"/>
  <c r="R138" i="3" s="1"/>
  <c r="M143" i="3"/>
  <c r="S143" i="3"/>
  <c r="O143" i="3" s="1"/>
  <c r="Q143" i="3" s="1"/>
  <c r="M147" i="3"/>
  <c r="S147" i="3"/>
  <c r="O147" i="3" s="1"/>
  <c r="Q147" i="3" s="1"/>
  <c r="N147" i="3"/>
  <c r="R147" i="3" s="1"/>
  <c r="M151" i="3"/>
  <c r="S151" i="3"/>
  <c r="O151" i="3" s="1"/>
  <c r="Q151" i="3" s="1"/>
  <c r="N151" i="3"/>
  <c r="R151" i="3" s="1"/>
  <c r="M155" i="3"/>
  <c r="S155" i="3"/>
  <c r="O155" i="3" s="1"/>
  <c r="Q155" i="3" s="1"/>
  <c r="N155" i="3"/>
  <c r="R155" i="3" s="1"/>
  <c r="M159" i="3"/>
  <c r="S159" i="3"/>
  <c r="O159" i="3" s="1"/>
  <c r="Q159" i="3" s="1"/>
  <c r="N159" i="3"/>
  <c r="R159" i="3" s="1"/>
  <c r="M163" i="3"/>
  <c r="S163" i="3"/>
  <c r="O163" i="3" s="1"/>
  <c r="Q163" i="3" s="1"/>
  <c r="N163" i="3"/>
  <c r="R163" i="3" s="1"/>
  <c r="M167" i="3"/>
  <c r="S167" i="3"/>
  <c r="O167" i="3" s="1"/>
  <c r="Q167" i="3" s="1"/>
  <c r="N167" i="3"/>
  <c r="R167" i="3" s="1"/>
  <c r="M171" i="3"/>
  <c r="S171" i="3"/>
  <c r="O171" i="3" s="1"/>
  <c r="Q171" i="3" s="1"/>
  <c r="N171" i="3"/>
  <c r="R171" i="3" s="1"/>
  <c r="M175" i="3"/>
  <c r="S175" i="3"/>
  <c r="O175" i="3" s="1"/>
  <c r="Q175" i="3" s="1"/>
  <c r="N175" i="3"/>
  <c r="R175" i="3" s="1"/>
  <c r="M122" i="3"/>
  <c r="S125" i="3"/>
  <c r="O125" i="3" s="1"/>
  <c r="Q125" i="3" s="1"/>
  <c r="M130" i="3"/>
  <c r="S133" i="3"/>
  <c r="O133" i="3" s="1"/>
  <c r="Q133" i="3" s="1"/>
  <c r="M138" i="3"/>
  <c r="S141" i="3"/>
  <c r="O141" i="3" s="1"/>
  <c r="Q141" i="3" s="1"/>
  <c r="S176" i="3"/>
  <c r="O176" i="3" s="1"/>
  <c r="Q176" i="3" s="1"/>
  <c r="N176" i="3"/>
  <c r="R176" i="3" s="1"/>
  <c r="S142" i="3"/>
  <c r="O142" i="3" s="1"/>
  <c r="Q142" i="3" s="1"/>
  <c r="N142" i="3"/>
  <c r="R142" i="3" s="1"/>
  <c r="S148" i="3"/>
  <c r="O148" i="3" s="1"/>
  <c r="Q148" i="3" s="1"/>
  <c r="N148" i="3"/>
  <c r="R148" i="3" s="1"/>
  <c r="S152" i="3"/>
  <c r="O152" i="3" s="1"/>
  <c r="Q152" i="3" s="1"/>
  <c r="N152" i="3"/>
  <c r="R152" i="3" s="1"/>
  <c r="S156" i="3"/>
  <c r="O156" i="3" s="1"/>
  <c r="Q156" i="3" s="1"/>
  <c r="N156" i="3"/>
  <c r="R156" i="3" s="1"/>
  <c r="S160" i="3"/>
  <c r="O160" i="3" s="1"/>
  <c r="Q160" i="3" s="1"/>
  <c r="N160" i="3"/>
  <c r="R160" i="3" s="1"/>
  <c r="S164" i="3"/>
  <c r="O164" i="3" s="1"/>
  <c r="Q164" i="3" s="1"/>
  <c r="N164" i="3"/>
  <c r="R164" i="3" s="1"/>
  <c r="S168" i="3"/>
  <c r="O168" i="3" s="1"/>
  <c r="Q168" i="3" s="1"/>
  <c r="N168" i="3"/>
  <c r="R168" i="3" s="1"/>
  <c r="S172" i="3"/>
  <c r="O172" i="3" s="1"/>
  <c r="Q172" i="3" s="1"/>
  <c r="N172" i="3"/>
  <c r="R172" i="3" s="1"/>
  <c r="M176" i="3"/>
  <c r="M199" i="3"/>
  <c r="S199" i="3"/>
  <c r="O199" i="3" s="1"/>
  <c r="Q199" i="3" s="1"/>
  <c r="N199" i="3"/>
  <c r="R199" i="3" s="1"/>
  <c r="S184" i="3"/>
  <c r="O184" i="3" s="1"/>
  <c r="Q184" i="3" s="1"/>
  <c r="N184" i="3"/>
  <c r="R184" i="3" s="1"/>
  <c r="S188" i="3"/>
  <c r="O188" i="3" s="1"/>
  <c r="Q188" i="3" s="1"/>
  <c r="N188" i="3"/>
  <c r="R188" i="3" s="1"/>
  <c r="M191" i="3"/>
  <c r="S191" i="3"/>
  <c r="O191" i="3" s="1"/>
  <c r="Q191" i="3" s="1"/>
  <c r="N191" i="3"/>
  <c r="R191" i="3" s="1"/>
  <c r="M179" i="3"/>
  <c r="S179" i="3"/>
  <c r="O179" i="3" s="1"/>
  <c r="Q179" i="3" s="1"/>
  <c r="N179" i="3"/>
  <c r="R179" i="3" s="1"/>
  <c r="M183" i="3"/>
  <c r="S183" i="3"/>
  <c r="O183" i="3" s="1"/>
  <c r="Q183" i="3" s="1"/>
  <c r="N183" i="3"/>
  <c r="R183" i="3" s="1"/>
  <c r="M184" i="3"/>
  <c r="M187" i="3"/>
  <c r="S187" i="3"/>
  <c r="O187" i="3" s="1"/>
  <c r="Q187" i="3" s="1"/>
  <c r="N187" i="3"/>
  <c r="R187" i="3" s="1"/>
  <c r="M188" i="3"/>
  <c r="M195" i="3"/>
  <c r="S195" i="3"/>
  <c r="O195" i="3" s="1"/>
  <c r="Q195" i="3" s="1"/>
  <c r="N195" i="3"/>
  <c r="R195" i="3" s="1"/>
  <c r="N192" i="3"/>
  <c r="R192" i="3" s="1"/>
  <c r="N196" i="3"/>
  <c r="R196" i="3" s="1"/>
  <c r="N200" i="3"/>
  <c r="R200" i="3" s="1"/>
  <c r="S181" i="2"/>
  <c r="O181" i="2" s="1"/>
  <c r="Q181" i="2" s="1"/>
  <c r="M153" i="2"/>
  <c r="N153" i="2"/>
  <c r="R153" i="2" s="1"/>
  <c r="S153" i="2"/>
  <c r="O153" i="2" s="1"/>
  <c r="Q153" i="2" s="1"/>
  <c r="N142" i="2"/>
  <c r="R142" i="2" s="1"/>
  <c r="S142" i="2"/>
  <c r="O142" i="2" s="1"/>
  <c r="Q142" i="2" s="1"/>
  <c r="M137" i="2"/>
  <c r="N137" i="2"/>
  <c r="R137" i="2" s="1"/>
  <c r="S137" i="2"/>
  <c r="O137" i="2" s="1"/>
  <c r="Q137" i="2" s="1"/>
  <c r="S197" i="2"/>
  <c r="O197" i="2" s="1"/>
  <c r="Q197" i="2" s="1"/>
  <c r="S199" i="2"/>
  <c r="O199" i="2" s="1"/>
  <c r="Q199" i="2" s="1"/>
  <c r="N194" i="2"/>
  <c r="R194" i="2" s="1"/>
  <c r="S194" i="2"/>
  <c r="O194" i="2" s="1"/>
  <c r="Q194" i="2" s="1"/>
  <c r="N193" i="2"/>
  <c r="R193" i="2" s="1"/>
  <c r="S191" i="2"/>
  <c r="O191" i="2" s="1"/>
  <c r="Q191" i="2" s="1"/>
  <c r="N186" i="2"/>
  <c r="R186" i="2" s="1"/>
  <c r="S186" i="2"/>
  <c r="O186" i="2" s="1"/>
  <c r="Q186" i="2" s="1"/>
  <c r="N185" i="2"/>
  <c r="R185" i="2" s="1"/>
  <c r="S183" i="2"/>
  <c r="O183" i="2" s="1"/>
  <c r="Q183" i="2" s="1"/>
  <c r="N178" i="2"/>
  <c r="R178" i="2" s="1"/>
  <c r="S178" i="2"/>
  <c r="O178" i="2" s="1"/>
  <c r="Q178" i="2" s="1"/>
  <c r="N177" i="2"/>
  <c r="R177" i="2" s="1"/>
  <c r="S175" i="2"/>
  <c r="O175" i="2" s="1"/>
  <c r="Q175" i="2" s="1"/>
  <c r="N170" i="2"/>
  <c r="R170" i="2" s="1"/>
  <c r="S170" i="2"/>
  <c r="O170" i="2" s="1"/>
  <c r="Q170" i="2" s="1"/>
  <c r="N169" i="2"/>
  <c r="R169" i="2" s="1"/>
  <c r="S167" i="2"/>
  <c r="O167" i="2" s="1"/>
  <c r="Q167" i="2" s="1"/>
  <c r="N162" i="2"/>
  <c r="R162" i="2" s="1"/>
  <c r="S162" i="2"/>
  <c r="O162" i="2" s="1"/>
  <c r="Q162" i="2" s="1"/>
  <c r="N161" i="2"/>
  <c r="R161" i="2" s="1"/>
  <c r="S159" i="2"/>
  <c r="O159" i="2" s="1"/>
  <c r="Q159" i="2" s="1"/>
  <c r="N154" i="2"/>
  <c r="R154" i="2" s="1"/>
  <c r="S154" i="2"/>
  <c r="O154" i="2" s="1"/>
  <c r="Q154" i="2" s="1"/>
  <c r="M149" i="2"/>
  <c r="N149" i="2"/>
  <c r="R149" i="2" s="1"/>
  <c r="S149" i="2"/>
  <c r="O149" i="2" s="1"/>
  <c r="Q149" i="2" s="1"/>
  <c r="N138" i="2"/>
  <c r="R138" i="2" s="1"/>
  <c r="S138" i="2"/>
  <c r="O138" i="2" s="1"/>
  <c r="Q138" i="2" s="1"/>
  <c r="M133" i="2"/>
  <c r="N133" i="2"/>
  <c r="R133" i="2" s="1"/>
  <c r="S133" i="2"/>
  <c r="O133" i="2" s="1"/>
  <c r="Q133" i="2" s="1"/>
  <c r="M130" i="2"/>
  <c r="N130" i="2"/>
  <c r="R130" i="2" s="1"/>
  <c r="S130" i="2"/>
  <c r="O130" i="2" s="1"/>
  <c r="Q130" i="2" s="1"/>
  <c r="M117" i="2"/>
  <c r="N117" i="2"/>
  <c r="R117" i="2" s="1"/>
  <c r="S117" i="2"/>
  <c r="O117" i="2" s="1"/>
  <c r="Q117" i="2" s="1"/>
  <c r="N187" i="2"/>
  <c r="R187" i="2" s="1"/>
  <c r="S185" i="2"/>
  <c r="O185" i="2" s="1"/>
  <c r="Q185" i="2" s="1"/>
  <c r="N150" i="2"/>
  <c r="R150" i="2" s="1"/>
  <c r="S150" i="2"/>
  <c r="O150" i="2" s="1"/>
  <c r="Q150" i="2" s="1"/>
  <c r="M145" i="2"/>
  <c r="N145" i="2"/>
  <c r="R145" i="2" s="1"/>
  <c r="S145" i="2"/>
  <c r="O145" i="2" s="1"/>
  <c r="Q145" i="2" s="1"/>
  <c r="N134" i="2"/>
  <c r="R134" i="2" s="1"/>
  <c r="S134" i="2"/>
  <c r="O134" i="2" s="1"/>
  <c r="Q134" i="2" s="1"/>
  <c r="M126" i="2"/>
  <c r="N126" i="2"/>
  <c r="R126" i="2" s="1"/>
  <c r="S126" i="2"/>
  <c r="O126" i="2" s="1"/>
  <c r="Q126" i="2" s="1"/>
  <c r="N195" i="2"/>
  <c r="R195" i="2" s="1"/>
  <c r="S193" i="2"/>
  <c r="O193" i="2" s="1"/>
  <c r="Q193" i="2" s="1"/>
  <c r="N179" i="2"/>
  <c r="R179" i="2" s="1"/>
  <c r="S177" i="2"/>
  <c r="O177" i="2" s="1"/>
  <c r="Q177" i="2" s="1"/>
  <c r="N198" i="2"/>
  <c r="R198" i="2" s="1"/>
  <c r="S198" i="2"/>
  <c r="O198" i="2" s="1"/>
  <c r="Q198" i="2" s="1"/>
  <c r="N197" i="2"/>
  <c r="R197" i="2" s="1"/>
  <c r="S195" i="2"/>
  <c r="O195" i="2" s="1"/>
  <c r="Q195" i="2" s="1"/>
  <c r="N190" i="2"/>
  <c r="R190" i="2" s="1"/>
  <c r="S190" i="2"/>
  <c r="O190" i="2" s="1"/>
  <c r="Q190" i="2" s="1"/>
  <c r="N189" i="2"/>
  <c r="R189" i="2" s="1"/>
  <c r="S187" i="2"/>
  <c r="O187" i="2" s="1"/>
  <c r="Q187" i="2" s="1"/>
  <c r="N182" i="2"/>
  <c r="R182" i="2" s="1"/>
  <c r="S182" i="2"/>
  <c r="O182" i="2" s="1"/>
  <c r="Q182" i="2" s="1"/>
  <c r="N181" i="2"/>
  <c r="R181" i="2" s="1"/>
  <c r="S179" i="2"/>
  <c r="O179" i="2" s="1"/>
  <c r="Q179" i="2" s="1"/>
  <c r="N174" i="2"/>
  <c r="R174" i="2" s="1"/>
  <c r="S174" i="2"/>
  <c r="O174" i="2" s="1"/>
  <c r="Q174" i="2" s="1"/>
  <c r="N173" i="2"/>
  <c r="R173" i="2" s="1"/>
  <c r="S171" i="2"/>
  <c r="O171" i="2" s="1"/>
  <c r="Q171" i="2" s="1"/>
  <c r="N166" i="2"/>
  <c r="R166" i="2" s="1"/>
  <c r="S166" i="2"/>
  <c r="O166" i="2" s="1"/>
  <c r="Q166" i="2" s="1"/>
  <c r="N165" i="2"/>
  <c r="R165" i="2" s="1"/>
  <c r="S163" i="2"/>
  <c r="O163" i="2" s="1"/>
  <c r="Q163" i="2" s="1"/>
  <c r="N158" i="2"/>
  <c r="R158" i="2" s="1"/>
  <c r="S158" i="2"/>
  <c r="O158" i="2" s="1"/>
  <c r="Q158" i="2" s="1"/>
  <c r="N157" i="2"/>
  <c r="R157" i="2" s="1"/>
  <c r="S155" i="2"/>
  <c r="O155" i="2" s="1"/>
  <c r="Q155" i="2" s="1"/>
  <c r="N146" i="2"/>
  <c r="R146" i="2" s="1"/>
  <c r="S146" i="2"/>
  <c r="O146" i="2" s="1"/>
  <c r="Q146" i="2" s="1"/>
  <c r="M142" i="2"/>
  <c r="M141" i="2"/>
  <c r="N141" i="2"/>
  <c r="R141" i="2" s="1"/>
  <c r="S141" i="2"/>
  <c r="O141" i="2" s="1"/>
  <c r="Q141" i="2" s="1"/>
  <c r="M113" i="2"/>
  <c r="N113" i="2"/>
  <c r="R113" i="2" s="1"/>
  <c r="S113" i="2"/>
  <c r="O113" i="2" s="1"/>
  <c r="Q113" i="2" s="1"/>
  <c r="M109" i="2"/>
  <c r="N109" i="2"/>
  <c r="R109" i="2" s="1"/>
  <c r="S109" i="2"/>
  <c r="O109" i="2" s="1"/>
  <c r="Q109" i="2" s="1"/>
  <c r="M105" i="2"/>
  <c r="N105" i="2"/>
  <c r="R105" i="2" s="1"/>
  <c r="S105" i="2"/>
  <c r="O105" i="2" s="1"/>
  <c r="Q105" i="2" s="1"/>
  <c r="M101" i="2"/>
  <c r="N101" i="2"/>
  <c r="R101" i="2" s="1"/>
  <c r="S101" i="2"/>
  <c r="O101" i="2" s="1"/>
  <c r="Q101" i="2" s="1"/>
  <c r="M97" i="2"/>
  <c r="N97" i="2"/>
  <c r="R97" i="2" s="1"/>
  <c r="S97" i="2"/>
  <c r="O97" i="2" s="1"/>
  <c r="Q97" i="2" s="1"/>
  <c r="M93" i="2"/>
  <c r="N93" i="2"/>
  <c r="R93" i="2" s="1"/>
  <c r="S93" i="2"/>
  <c r="O93" i="2" s="1"/>
  <c r="Q93" i="2" s="1"/>
  <c r="M89" i="2"/>
  <c r="N89" i="2"/>
  <c r="R89" i="2" s="1"/>
  <c r="S89" i="2"/>
  <c r="O89" i="2" s="1"/>
  <c r="Q89" i="2" s="1"/>
  <c r="M86" i="2"/>
  <c r="N86" i="2"/>
  <c r="R86" i="2" s="1"/>
  <c r="N118" i="2"/>
  <c r="R118" i="2" s="1"/>
  <c r="S118" i="2"/>
  <c r="O118" i="2" s="1"/>
  <c r="Q118" i="2" s="1"/>
  <c r="N114" i="2"/>
  <c r="R114" i="2" s="1"/>
  <c r="S114" i="2"/>
  <c r="O114" i="2" s="1"/>
  <c r="Q114" i="2" s="1"/>
  <c r="N110" i="2"/>
  <c r="R110" i="2" s="1"/>
  <c r="S110" i="2"/>
  <c r="O110" i="2" s="1"/>
  <c r="Q110" i="2" s="1"/>
  <c r="N106" i="2"/>
  <c r="R106" i="2" s="1"/>
  <c r="S106" i="2"/>
  <c r="O106" i="2" s="1"/>
  <c r="Q106" i="2" s="1"/>
  <c r="N102" i="2"/>
  <c r="R102" i="2" s="1"/>
  <c r="S102" i="2"/>
  <c r="O102" i="2" s="1"/>
  <c r="Q102" i="2" s="1"/>
  <c r="N98" i="2"/>
  <c r="R98" i="2" s="1"/>
  <c r="S98" i="2"/>
  <c r="O98" i="2" s="1"/>
  <c r="Q98" i="2" s="1"/>
  <c r="N94" i="2"/>
  <c r="R94" i="2" s="1"/>
  <c r="S94" i="2"/>
  <c r="O94" i="2" s="1"/>
  <c r="Q94" i="2" s="1"/>
  <c r="N90" i="2"/>
  <c r="R90" i="2" s="1"/>
  <c r="S90" i="2"/>
  <c r="O90" i="2" s="1"/>
  <c r="Q90" i="2" s="1"/>
  <c r="S129" i="2"/>
  <c r="O129" i="2" s="1"/>
  <c r="Q129" i="2" s="1"/>
  <c r="N129" i="2"/>
  <c r="R129" i="2" s="1"/>
  <c r="S125" i="2"/>
  <c r="O125" i="2" s="1"/>
  <c r="Q125" i="2" s="1"/>
  <c r="N125" i="2"/>
  <c r="R125" i="2" s="1"/>
  <c r="M84" i="2"/>
  <c r="S84" i="2"/>
  <c r="O84" i="2" s="1"/>
  <c r="Q84" i="2" s="1"/>
  <c r="N84" i="2"/>
  <c r="R84" i="2" s="1"/>
  <c r="M78" i="2"/>
  <c r="N78" i="2"/>
  <c r="R78" i="2" s="1"/>
  <c r="N121" i="2"/>
  <c r="R121" i="2" s="1"/>
  <c r="S121" i="2"/>
  <c r="O121" i="2" s="1"/>
  <c r="Q121" i="2" s="1"/>
  <c r="N83" i="2"/>
  <c r="R83" i="2" s="1"/>
  <c r="S83" i="2"/>
  <c r="O83" i="2" s="1"/>
  <c r="Q83" i="2" s="1"/>
  <c r="N75" i="2"/>
  <c r="R75" i="2" s="1"/>
  <c r="S75" i="2"/>
  <c r="O75" i="2" s="1"/>
  <c r="Q75" i="2" s="1"/>
  <c r="N67" i="2"/>
  <c r="R67" i="2" s="1"/>
  <c r="S67" i="2"/>
  <c r="O67" i="2" s="1"/>
  <c r="Q67" i="2" s="1"/>
  <c r="N57" i="2"/>
  <c r="R57" i="2" s="1"/>
  <c r="S57" i="2"/>
  <c r="O57" i="2" s="1"/>
  <c r="Q57" i="2" s="1"/>
  <c r="N53" i="2"/>
  <c r="R53" i="2" s="1"/>
  <c r="S53" i="2"/>
  <c r="O53" i="2" s="1"/>
  <c r="Q53" i="2" s="1"/>
  <c r="M53" i="2"/>
  <c r="N76" i="2"/>
  <c r="R76" i="2" s="1"/>
  <c r="N68" i="2"/>
  <c r="R68" i="2" s="1"/>
  <c r="N60" i="2"/>
  <c r="R60" i="2" s="1"/>
  <c r="M49" i="2"/>
  <c r="N49" i="2"/>
  <c r="R49" i="2" s="1"/>
  <c r="S49" i="2"/>
  <c r="O49" i="2" s="1"/>
  <c r="Q49" i="2" s="1"/>
  <c r="M45" i="2"/>
  <c r="N45" i="2"/>
  <c r="R45" i="2" s="1"/>
  <c r="S45" i="2"/>
  <c r="O45" i="2" s="1"/>
  <c r="Q45" i="2" s="1"/>
  <c r="M41" i="2"/>
  <c r="N41" i="2"/>
  <c r="R41" i="2" s="1"/>
  <c r="S41" i="2"/>
  <c r="O41" i="2" s="1"/>
  <c r="Q41" i="2" s="1"/>
  <c r="M37" i="2"/>
  <c r="N37" i="2"/>
  <c r="R37" i="2" s="1"/>
  <c r="S37" i="2"/>
  <c r="O37" i="2" s="1"/>
  <c r="Q37" i="2" s="1"/>
  <c r="M33" i="2"/>
  <c r="N33" i="2"/>
  <c r="R33" i="2" s="1"/>
  <c r="S33" i="2"/>
  <c r="O33" i="2" s="1"/>
  <c r="Q33" i="2" s="1"/>
  <c r="N87" i="2"/>
  <c r="R87" i="2" s="1"/>
  <c r="S87" i="2"/>
  <c r="O87" i="2" s="1"/>
  <c r="Q87" i="2" s="1"/>
  <c r="N79" i="2"/>
  <c r="R79" i="2" s="1"/>
  <c r="S79" i="2"/>
  <c r="O79" i="2" s="1"/>
  <c r="Q79" i="2" s="1"/>
  <c r="S76" i="2"/>
  <c r="O76" i="2" s="1"/>
  <c r="Q76" i="2" s="1"/>
  <c r="N71" i="2"/>
  <c r="R71" i="2" s="1"/>
  <c r="S71" i="2"/>
  <c r="O71" i="2" s="1"/>
  <c r="Q71" i="2" s="1"/>
  <c r="N70" i="2"/>
  <c r="R70" i="2" s="1"/>
  <c r="S68" i="2"/>
  <c r="O68" i="2" s="1"/>
  <c r="Q68" i="2" s="1"/>
  <c r="N63" i="2"/>
  <c r="R63" i="2" s="1"/>
  <c r="S63" i="2"/>
  <c r="O63" i="2" s="1"/>
  <c r="Q63" i="2" s="1"/>
  <c r="N62" i="2"/>
  <c r="R62" i="2" s="1"/>
  <c r="N50" i="2"/>
  <c r="R50" i="2" s="1"/>
  <c r="S50" i="2"/>
  <c r="O50" i="2" s="1"/>
  <c r="Q50" i="2" s="1"/>
  <c r="N46" i="2"/>
  <c r="R46" i="2" s="1"/>
  <c r="S46" i="2"/>
  <c r="O46" i="2" s="1"/>
  <c r="Q46" i="2" s="1"/>
  <c r="N42" i="2"/>
  <c r="R42" i="2" s="1"/>
  <c r="S42" i="2"/>
  <c r="O42" i="2" s="1"/>
  <c r="Q42" i="2" s="1"/>
  <c r="N38" i="2"/>
  <c r="R38" i="2" s="1"/>
  <c r="S38" i="2"/>
  <c r="O38" i="2" s="1"/>
  <c r="Q38" i="2" s="1"/>
  <c r="M29" i="2"/>
  <c r="N29" i="2"/>
  <c r="R29" i="2" s="1"/>
  <c r="S29" i="2"/>
  <c r="O29" i="2" s="1"/>
  <c r="Q29" i="2" s="1"/>
  <c r="N18" i="2"/>
  <c r="R18" i="2" s="1"/>
  <c r="S18" i="2"/>
  <c r="O18" i="2" s="1"/>
  <c r="Q18" i="2" s="1"/>
  <c r="M18" i="2"/>
  <c r="N14" i="2"/>
  <c r="R14" i="2" s="1"/>
  <c r="S14" i="2"/>
  <c r="O14" i="2" s="1"/>
  <c r="Q14" i="2" s="1"/>
  <c r="M14" i="2"/>
  <c r="N10" i="2"/>
  <c r="R10" i="2" s="1"/>
  <c r="S10" i="2"/>
  <c r="O10" i="2" s="1"/>
  <c r="Q10" i="2" s="1"/>
  <c r="M10" i="2"/>
  <c r="N6" i="2"/>
  <c r="R6" i="2" s="1"/>
  <c r="S6" i="2"/>
  <c r="O6" i="2" s="1"/>
  <c r="Q6" i="2" s="1"/>
  <c r="M6" i="2"/>
  <c r="M25" i="2"/>
  <c r="N25" i="2"/>
  <c r="R25" i="2" s="1"/>
  <c r="S25" i="2"/>
  <c r="O25" i="2" s="1"/>
  <c r="Q25" i="2" s="1"/>
  <c r="M21" i="2"/>
  <c r="N21" i="2"/>
  <c r="R21" i="2" s="1"/>
  <c r="S21" i="2"/>
  <c r="O21" i="2" s="1"/>
  <c r="Q21" i="2" s="1"/>
  <c r="N34" i="2"/>
  <c r="R34" i="2" s="1"/>
  <c r="S34" i="2"/>
  <c r="O34" i="2" s="1"/>
  <c r="Q34" i="2" s="1"/>
  <c r="N30" i="2"/>
  <c r="R30" i="2" s="1"/>
  <c r="S30" i="2"/>
  <c r="O30" i="2" s="1"/>
  <c r="Q30" i="2" s="1"/>
  <c r="N26" i="2"/>
  <c r="R26" i="2" s="1"/>
  <c r="S26" i="2"/>
  <c r="O26" i="2" s="1"/>
  <c r="Q26" i="2" s="1"/>
  <c r="N22" i="2"/>
  <c r="R22" i="2" s="1"/>
  <c r="S22" i="2"/>
  <c r="O22" i="2" s="1"/>
  <c r="Q22" i="2" s="1"/>
  <c r="S17" i="2"/>
  <c r="O17" i="2" s="1"/>
  <c r="Q17" i="2" s="1"/>
  <c r="N17" i="2"/>
  <c r="R17" i="2" s="1"/>
  <c r="S13" i="2"/>
  <c r="O13" i="2" s="1"/>
  <c r="Q13" i="2" s="1"/>
  <c r="N13" i="2"/>
  <c r="R13" i="2" s="1"/>
  <c r="S9" i="2"/>
  <c r="O9" i="2" s="1"/>
  <c r="Q9" i="2" s="1"/>
  <c r="N9" i="2"/>
  <c r="R9" i="2" s="1"/>
  <c r="S5" i="2"/>
  <c r="O5" i="2" s="1"/>
  <c r="Q5" i="2" s="1"/>
  <c r="H3" i="8"/>
  <c r="H28" i="8" l="1"/>
  <c r="H27" i="8"/>
  <c r="R4" i="8"/>
  <c r="Q4" i="8"/>
  <c r="M4" i="8"/>
  <c r="O4" i="8" s="1"/>
  <c r="S4" i="8" s="1"/>
  <c r="H4" i="8"/>
  <c r="Q3" i="8"/>
  <c r="M3" i="8"/>
  <c r="O3" i="8" s="1"/>
  <c r="R28" i="8"/>
  <c r="Q28" i="8"/>
  <c r="M28" i="8"/>
  <c r="T28" i="8" s="1"/>
  <c r="Q27" i="8"/>
  <c r="M27" i="8"/>
  <c r="T27" i="8" s="1"/>
  <c r="P27" i="8" s="1"/>
  <c r="R27" i="8" s="1"/>
  <c r="T29" i="8"/>
  <c r="C5" i="8"/>
  <c r="T30" i="8"/>
  <c r="C6" i="8"/>
  <c r="C7" i="8"/>
  <c r="C8" i="8"/>
  <c r="C9" i="8"/>
  <c r="C10" i="8"/>
  <c r="C11" i="8"/>
  <c r="C12" i="8"/>
  <c r="C13" i="8"/>
  <c r="C14" i="8"/>
  <c r="C15" i="8"/>
  <c r="C16" i="8"/>
  <c r="C17" i="8"/>
  <c r="C21" i="8"/>
  <c r="C22" i="8"/>
  <c r="C23" i="8"/>
  <c r="C29" i="8"/>
  <c r="C30" i="8"/>
  <c r="C31" i="8"/>
  <c r="C32" i="8"/>
  <c r="C33" i="8"/>
  <c r="C34" i="8"/>
  <c r="C35" i="8"/>
  <c r="C36" i="8"/>
  <c r="C37" i="8"/>
  <c r="C38" i="8"/>
  <c r="C39" i="8"/>
  <c r="C40" i="8"/>
  <c r="C41" i="8"/>
  <c r="C42" i="8"/>
  <c r="C43" i="8"/>
  <c r="C44" i="8"/>
  <c r="C45" i="8"/>
  <c r="C46" i="8"/>
  <c r="C47" i="8"/>
  <c r="C48" i="8"/>
  <c r="C49" i="8"/>
  <c r="Q29" i="8"/>
  <c r="Q30" i="8"/>
  <c r="Q31" i="8"/>
  <c r="Q32" i="8"/>
  <c r="Q33" i="8"/>
  <c r="Q34" i="8"/>
  <c r="Q35" i="8"/>
  <c r="Q36" i="8"/>
  <c r="Q37" i="8"/>
  <c r="Q38" i="8"/>
  <c r="Q39" i="8"/>
  <c r="Q40" i="8"/>
  <c r="Q41" i="8"/>
  <c r="Q42" i="8"/>
  <c r="Q43" i="8"/>
  <c r="Q44" i="8"/>
  <c r="Q45" i="8"/>
  <c r="Q46" i="8"/>
  <c r="Q47" i="8"/>
  <c r="Q48" i="8"/>
  <c r="Q49" i="8"/>
  <c r="M49" i="8"/>
  <c r="M48" i="8"/>
  <c r="M47" i="8"/>
  <c r="T47" i="8" s="1"/>
  <c r="P47" i="8" s="1"/>
  <c r="M46" i="8"/>
  <c r="T46" i="8" s="1"/>
  <c r="P46" i="8" s="1"/>
  <c r="M45" i="8"/>
  <c r="N45" i="8" s="1"/>
  <c r="M44" i="8"/>
  <c r="T44" i="8" s="1"/>
  <c r="P44" i="8" s="1"/>
  <c r="M43" i="8"/>
  <c r="O43" i="8" s="1"/>
  <c r="S43" i="8" s="1"/>
  <c r="M42" i="8"/>
  <c r="T42" i="8" s="1"/>
  <c r="P42" i="8" s="1"/>
  <c r="M41" i="8"/>
  <c r="M40" i="8"/>
  <c r="M39" i="8"/>
  <c r="T39" i="8" s="1"/>
  <c r="P39" i="8" s="1"/>
  <c r="M38" i="8"/>
  <c r="N38" i="8" s="1"/>
  <c r="M37" i="8"/>
  <c r="S35" i="8"/>
  <c r="T34" i="8"/>
  <c r="P34" i="8" s="1"/>
  <c r="T32" i="8"/>
  <c r="P32" i="8" s="1"/>
  <c r="S31" i="8"/>
  <c r="L3" i="2"/>
  <c r="S3" i="2" s="1"/>
  <c r="O3" i="2" s="1"/>
  <c r="Q3" i="2" s="1"/>
  <c r="L4" i="3"/>
  <c r="N4" i="3" s="1"/>
  <c r="R4" i="3" s="1"/>
  <c r="S29" i="8"/>
  <c r="T33" i="8"/>
  <c r="P33" i="8" s="1"/>
  <c r="S30" i="8"/>
  <c r="O45" i="8"/>
  <c r="S45" i="8" s="1"/>
  <c r="T37" i="8"/>
  <c r="P37" i="8" s="1"/>
  <c r="N37" i="8"/>
  <c r="T49" i="8"/>
  <c r="P49" i="8" s="1"/>
  <c r="T45" i="8"/>
  <c r="P45" i="8" s="1"/>
  <c r="T31" i="8"/>
  <c r="P31" i="8" s="1"/>
  <c r="S33" i="8"/>
  <c r="T41" i="8"/>
  <c r="P41" i="8" s="1"/>
  <c r="O37" i="8"/>
  <c r="S37" i="8" s="1"/>
  <c r="N4" i="8"/>
  <c r="O27" i="8"/>
  <c r="S34" i="8"/>
  <c r="T35" i="8"/>
  <c r="P35" i="8" s="1"/>
  <c r="T36" i="8"/>
  <c r="P36" i="8" s="1"/>
  <c r="S36" i="8"/>
  <c r="S32" i="8"/>
  <c r="N42" i="8"/>
  <c r="T4" i="8"/>
  <c r="N27" i="8"/>
  <c r="T38" i="8" l="1"/>
  <c r="P38" i="8" s="1"/>
  <c r="O38" i="8"/>
  <c r="S38" i="8" s="1"/>
  <c r="O42" i="8"/>
  <c r="S42" i="8" s="1"/>
  <c r="N39" i="8"/>
  <c r="O41" i="8"/>
  <c r="S41" i="8" s="1"/>
  <c r="N41" i="8"/>
  <c r="O49" i="8"/>
  <c r="S49" i="8" s="1"/>
  <c r="N49" i="8"/>
  <c r="T48" i="8"/>
  <c r="P48" i="8" s="1"/>
  <c r="O48" i="8"/>
  <c r="S48" i="8" s="1"/>
  <c r="N3" i="2"/>
  <c r="R3" i="2" s="1"/>
  <c r="O44" i="8"/>
  <c r="S44" i="8" s="1"/>
  <c r="N48" i="8"/>
  <c r="O46" i="8"/>
  <c r="S46" i="8" s="1"/>
  <c r="N46" i="8"/>
  <c r="N43" i="8"/>
  <c r="T3" i="8"/>
  <c r="P3" i="8" s="1"/>
  <c r="R3" i="8" s="1"/>
  <c r="M3" i="2"/>
  <c r="O39" i="8"/>
  <c r="S39" i="8" s="1"/>
  <c r="T43" i="8"/>
  <c r="P43" i="8" s="1"/>
  <c r="O47" i="8"/>
  <c r="S47" i="8" s="1"/>
  <c r="N47" i="8"/>
  <c r="T40" i="8"/>
  <c r="P40" i="8" s="1"/>
  <c r="O40" i="8"/>
  <c r="S40" i="8" s="1"/>
  <c r="N40" i="8"/>
  <c r="N44" i="8"/>
  <c r="O28" i="8"/>
  <c r="S28" i="8" s="1"/>
  <c r="N28" i="8"/>
  <c r="N3" i="8"/>
  <c r="M4" i="3"/>
  <c r="S4" i="3"/>
  <c r="O4" i="3" s="1"/>
  <c r="Q4" i="3" s="1"/>
</calcChain>
</file>

<file path=xl/comments1.xml><?xml version="1.0" encoding="utf-8"?>
<comments xmlns="http://schemas.openxmlformats.org/spreadsheetml/2006/main">
  <authors>
    <author>作成者</author>
  </authors>
  <commentList>
    <comment ref="M1" authorId="0" shapeId="0">
      <text>
        <r>
          <rPr>
            <sz val="9"/>
            <color indexed="81"/>
            <rFont val="ＭＳ Ｐゴシック"/>
            <family val="3"/>
            <charset val="128"/>
          </rPr>
          <t xml:space="preserve">JMDNコードにより自動表示。
</t>
        </r>
      </text>
    </comment>
    <comment ref="N1" authorId="0" shapeId="0">
      <text>
        <r>
          <rPr>
            <sz val="9"/>
            <color indexed="81"/>
            <rFont val="ＭＳ Ｐゴシック"/>
            <family val="3"/>
            <charset val="128"/>
          </rPr>
          <t>JMDNコードにより自動表示。</t>
        </r>
      </text>
    </comment>
    <comment ref="O1" authorId="0" shapeId="0">
      <text>
        <r>
          <rPr>
            <sz val="9"/>
            <color indexed="81"/>
            <rFont val="ＭＳ Ｐゴシック"/>
            <family val="3"/>
            <charset val="128"/>
          </rPr>
          <t>JMDNコードにより自動表示。</t>
        </r>
      </text>
    </comment>
    <comment ref="T1" authorId="0" shapeId="0">
      <text>
        <r>
          <rPr>
            <sz val="9"/>
            <color indexed="81"/>
            <rFont val="ＭＳ Ｐゴシック"/>
            <family val="3"/>
            <charset val="128"/>
          </rPr>
          <t>JMDNコードにより自動表示。</t>
        </r>
      </text>
    </comment>
    <comment ref="M24" authorId="0" shapeId="0">
      <text>
        <r>
          <rPr>
            <sz val="9"/>
            <color indexed="81"/>
            <rFont val="ＭＳ Ｐゴシック"/>
            <family val="3"/>
            <charset val="128"/>
          </rPr>
          <t>JMDNコードにより自動表示。</t>
        </r>
      </text>
    </comment>
    <comment ref="N24" authorId="0" shapeId="0">
      <text>
        <r>
          <rPr>
            <sz val="9"/>
            <color indexed="81"/>
            <rFont val="ＭＳ Ｐゴシック"/>
            <family val="3"/>
            <charset val="128"/>
          </rPr>
          <t>JMDNコードにより自動表示。</t>
        </r>
      </text>
    </comment>
    <comment ref="O24" authorId="0" shapeId="0">
      <text>
        <r>
          <rPr>
            <sz val="9"/>
            <color indexed="81"/>
            <rFont val="ＭＳ Ｐゴシック"/>
            <family val="3"/>
            <charset val="128"/>
          </rPr>
          <t>JMDNコードにより自動表示。</t>
        </r>
      </text>
    </comment>
    <comment ref="T24" authorId="0" shapeId="0">
      <text>
        <r>
          <rPr>
            <sz val="9"/>
            <color indexed="81"/>
            <rFont val="ＭＳ Ｐゴシック"/>
            <family val="3"/>
            <charset val="128"/>
          </rPr>
          <t>JMDNコードにより自動表示。</t>
        </r>
      </text>
    </comment>
    <comment ref="P25" authorId="0" shapeId="0">
      <text>
        <r>
          <rPr>
            <sz val="9"/>
            <color indexed="81"/>
            <rFont val="ＭＳ Ｐゴシック"/>
            <family val="3"/>
            <charset val="128"/>
          </rPr>
          <t>JMDNコードにより自動表示。ただし、複数の製品群が該当する一般的名称の場合には何も表示されないので、</t>
        </r>
        <r>
          <rPr>
            <b/>
            <sz val="9"/>
            <color indexed="81"/>
            <rFont val="ＭＳ Ｐゴシック"/>
            <family val="3"/>
            <charset val="128"/>
          </rPr>
          <t>関数を削除して、適切と思われる製品群を入力</t>
        </r>
        <r>
          <rPr>
            <sz val="9"/>
            <color indexed="81"/>
            <rFont val="ＭＳ Ｐゴシック"/>
            <family val="3"/>
            <charset val="128"/>
          </rPr>
          <t>。</t>
        </r>
      </text>
    </comment>
    <comment ref="S25" authorId="0" shapeId="0">
      <text>
        <r>
          <rPr>
            <sz val="9"/>
            <color indexed="81"/>
            <rFont val="ＭＳ Ｐゴシック"/>
            <family val="3"/>
            <charset val="128"/>
          </rPr>
          <t>JMDNコードにより自動表示。
ただし、旧法下において設計開発管理の適用を受けずに承認されたものは</t>
        </r>
        <r>
          <rPr>
            <b/>
            <sz val="9"/>
            <color indexed="81"/>
            <rFont val="ＭＳ Ｐゴシック"/>
            <family val="3"/>
            <charset val="128"/>
          </rPr>
          <t>「一般品目」か「経過措置対象品目」かを記入。</t>
        </r>
      </text>
    </comment>
  </commentList>
</comments>
</file>

<file path=xl/comments2.xml><?xml version="1.0" encoding="utf-8"?>
<comments xmlns="http://schemas.openxmlformats.org/spreadsheetml/2006/main">
  <authors>
    <author>作成者</author>
  </authors>
  <commentList>
    <comment ref="L1" authorId="0" shapeId="0">
      <text>
        <r>
          <rPr>
            <sz val="9"/>
            <color indexed="81"/>
            <rFont val="ＭＳ Ｐゴシック"/>
            <family val="3"/>
            <charset val="128"/>
          </rPr>
          <t xml:space="preserve">JMDNコードにより自動表示。
</t>
        </r>
      </text>
    </comment>
    <comment ref="M1" authorId="0" shapeId="0">
      <text>
        <r>
          <rPr>
            <sz val="9"/>
            <color indexed="81"/>
            <rFont val="ＭＳ Ｐゴシック"/>
            <family val="3"/>
            <charset val="128"/>
          </rPr>
          <t>JMDNコードにより自動表示。</t>
        </r>
      </text>
    </comment>
    <comment ref="N1" authorId="0" shapeId="0">
      <text>
        <r>
          <rPr>
            <sz val="9"/>
            <color indexed="81"/>
            <rFont val="ＭＳ Ｐゴシック"/>
            <family val="3"/>
            <charset val="128"/>
          </rPr>
          <t>JMDNコードにより自動表示。</t>
        </r>
      </text>
    </comment>
    <comment ref="S1" authorId="0" shapeId="0">
      <text>
        <r>
          <rPr>
            <sz val="9"/>
            <color indexed="81"/>
            <rFont val="ＭＳ Ｐゴシック"/>
            <family val="3"/>
            <charset val="128"/>
          </rPr>
          <t>JMDNコードにより自動表示。</t>
        </r>
      </text>
    </comment>
  </commentList>
</comments>
</file>

<file path=xl/comments3.xml><?xml version="1.0" encoding="utf-8"?>
<comments xmlns="http://schemas.openxmlformats.org/spreadsheetml/2006/main">
  <authors>
    <author>作成者</author>
  </authors>
  <commentList>
    <comment ref="L1" authorId="0" shapeId="0">
      <text>
        <r>
          <rPr>
            <sz val="9"/>
            <color indexed="81"/>
            <rFont val="ＭＳ Ｐゴシック"/>
            <family val="3"/>
            <charset val="128"/>
          </rPr>
          <t>JMDNコードにより自動表示。</t>
        </r>
      </text>
    </comment>
    <comment ref="M1" authorId="0" shapeId="0">
      <text>
        <r>
          <rPr>
            <sz val="9"/>
            <color indexed="81"/>
            <rFont val="ＭＳ Ｐゴシック"/>
            <family val="3"/>
            <charset val="128"/>
          </rPr>
          <t>JMDNコードにより自動表示。</t>
        </r>
      </text>
    </comment>
    <comment ref="N1" authorId="0" shapeId="0">
      <text>
        <r>
          <rPr>
            <sz val="9"/>
            <color indexed="81"/>
            <rFont val="ＭＳ Ｐゴシック"/>
            <family val="3"/>
            <charset val="128"/>
          </rPr>
          <t>JMDNコードにより自動表示。</t>
        </r>
      </text>
    </comment>
    <comment ref="S1" authorId="0" shapeId="0">
      <text>
        <r>
          <rPr>
            <sz val="9"/>
            <color indexed="81"/>
            <rFont val="ＭＳ Ｐゴシック"/>
            <family val="3"/>
            <charset val="128"/>
          </rPr>
          <t>JMDNコードにより自動表示。</t>
        </r>
      </text>
    </comment>
    <comment ref="O2" authorId="0" shapeId="0">
      <text>
        <r>
          <rPr>
            <sz val="9"/>
            <color indexed="81"/>
            <rFont val="ＭＳ Ｐゴシック"/>
            <family val="3"/>
            <charset val="128"/>
          </rPr>
          <t>JMDNコードにより自動表示。ただし、複数の製品群が該当する一般的名称の場合には何も表示されないので、</t>
        </r>
        <r>
          <rPr>
            <b/>
            <sz val="9"/>
            <color indexed="81"/>
            <rFont val="ＭＳ Ｐゴシック"/>
            <family val="3"/>
            <charset val="128"/>
          </rPr>
          <t>関数を削除して、適切と思われる製品群を入力</t>
        </r>
        <r>
          <rPr>
            <sz val="9"/>
            <color indexed="81"/>
            <rFont val="ＭＳ Ｐゴシック"/>
            <family val="3"/>
            <charset val="128"/>
          </rPr>
          <t>。</t>
        </r>
      </text>
    </comment>
    <comment ref="R2" authorId="0" shapeId="0">
      <text>
        <r>
          <rPr>
            <sz val="9"/>
            <color indexed="81"/>
            <rFont val="ＭＳ Ｐゴシック"/>
            <family val="3"/>
            <charset val="128"/>
          </rPr>
          <t>JMDNコードにより自動表示。
ただし、旧法下において設計開発管理の適用を受けずに承認されたものは</t>
        </r>
        <r>
          <rPr>
            <b/>
            <sz val="9"/>
            <color indexed="81"/>
            <rFont val="ＭＳ Ｐゴシック"/>
            <family val="3"/>
            <charset val="128"/>
          </rPr>
          <t>「一般品目」か「経過措置対象品目」かを記入。</t>
        </r>
      </text>
    </comment>
  </commentList>
</comments>
</file>

<file path=xl/comments4.xml><?xml version="1.0" encoding="utf-8"?>
<comments xmlns="http://schemas.openxmlformats.org/spreadsheetml/2006/main">
  <authors>
    <author>作成者</author>
  </authors>
  <commentList>
    <comment ref="H2420" authorId="0" shapeId="0">
      <text>
        <r>
          <rPr>
            <b/>
            <sz val="9"/>
            <color indexed="81"/>
            <rFont val="ＭＳ Ｐゴシック"/>
            <family val="3"/>
            <charset val="128"/>
          </rPr>
          <t>作成者:</t>
        </r>
        <r>
          <rPr>
            <sz val="9"/>
            <color indexed="81"/>
            <rFont val="ＭＳ Ｐゴシック"/>
            <family val="3"/>
            <charset val="128"/>
          </rPr>
          <t xml:space="preserve">
（特定高度管理医療機器に該当する構成部品を含み、クラスⅣ医療機器として承認申請されたものに限る。）</t>
        </r>
      </text>
    </comment>
    <comment ref="H2422" authorId="0" shapeId="0">
      <text>
        <r>
          <rPr>
            <b/>
            <sz val="9"/>
            <color indexed="81"/>
            <rFont val="ＭＳ Ｐゴシック"/>
            <family val="3"/>
            <charset val="128"/>
          </rPr>
          <t>作成者:</t>
        </r>
        <r>
          <rPr>
            <sz val="9"/>
            <color indexed="81"/>
            <rFont val="ＭＳ Ｐゴシック"/>
            <family val="3"/>
            <charset val="128"/>
          </rPr>
          <t xml:space="preserve">
（特定高度管理医療機器に該当する構成部品を含み、クラスⅣ医療機器として承認申請されたものに限る。）</t>
        </r>
      </text>
    </comment>
  </commentList>
</comments>
</file>

<file path=xl/sharedStrings.xml><?xml version="1.0" encoding="utf-8"?>
<sst xmlns="http://schemas.openxmlformats.org/spreadsheetml/2006/main" count="30788" uniqueCount="3607">
  <si>
    <t>販売名</t>
    <rPh sb="0" eb="2">
      <t>ハンバイ</t>
    </rPh>
    <rPh sb="2" eb="3">
      <t>メイ</t>
    </rPh>
    <phoneticPr fontId="3"/>
  </si>
  <si>
    <t>一般的名称</t>
    <rPh sb="0" eb="3">
      <t>イッパンテキ</t>
    </rPh>
    <rPh sb="3" eb="5">
      <t>メイショウ</t>
    </rPh>
    <phoneticPr fontId="3"/>
  </si>
  <si>
    <t>承認日</t>
    <rPh sb="0" eb="2">
      <t>ショウニン</t>
    </rPh>
    <rPh sb="2" eb="3">
      <t>ビ</t>
    </rPh>
    <phoneticPr fontId="3"/>
  </si>
  <si>
    <t>滅菌</t>
    <rPh sb="0" eb="2">
      <t>メッキン</t>
    </rPh>
    <phoneticPr fontId="3"/>
  </si>
  <si>
    <t>適合証
管理No.</t>
    <rPh sb="0" eb="2">
      <t>テキゴウ</t>
    </rPh>
    <rPh sb="2" eb="3">
      <t>ショウ</t>
    </rPh>
    <rPh sb="4" eb="6">
      <t>カンリ</t>
    </rPh>
    <phoneticPr fontId="3"/>
  </si>
  <si>
    <t>販売名
管理No.</t>
    <rPh sb="0" eb="2">
      <t>ハンバイ</t>
    </rPh>
    <rPh sb="2" eb="3">
      <t>メイ</t>
    </rPh>
    <rPh sb="4" eb="6">
      <t>カンリ</t>
    </rPh>
    <phoneticPr fontId="4"/>
  </si>
  <si>
    <t>製品群区分</t>
    <rPh sb="0" eb="2">
      <t>セイヒン</t>
    </rPh>
    <rPh sb="2" eb="3">
      <t>グン</t>
    </rPh>
    <rPh sb="3" eb="5">
      <t>クブン</t>
    </rPh>
    <phoneticPr fontId="4"/>
  </si>
  <si>
    <t>オプション
項目</t>
    <rPh sb="6" eb="8">
      <t>コウモク</t>
    </rPh>
    <phoneticPr fontId="4"/>
  </si>
  <si>
    <t>生物
由来</t>
    <rPh sb="0" eb="2">
      <t>セイブツ</t>
    </rPh>
    <rPh sb="3" eb="5">
      <t>ユライ</t>
    </rPh>
    <phoneticPr fontId="4"/>
  </si>
  <si>
    <t>PMDA</t>
    <phoneticPr fontId="4"/>
  </si>
  <si>
    <t>（承認/認証）機関</t>
    <rPh sb="1" eb="3">
      <t>ショウニン</t>
    </rPh>
    <rPh sb="4" eb="6">
      <t>ニンショウ</t>
    </rPh>
    <rPh sb="7" eb="9">
      <t>キカン</t>
    </rPh>
    <phoneticPr fontId="3"/>
  </si>
  <si>
    <t>×</t>
    <phoneticPr fontId="4"/>
  </si>
  <si>
    <t>海外本社</t>
    <rPh sb="0" eb="2">
      <t>カイガイ</t>
    </rPh>
    <rPh sb="2" eb="4">
      <t>ホンシャ</t>
    </rPh>
    <phoneticPr fontId="4"/>
  </si>
  <si>
    <t>海外本社</t>
    <rPh sb="0" eb="2">
      <t>カイガイ</t>
    </rPh>
    <rPh sb="2" eb="4">
      <t>ホンシャ</t>
    </rPh>
    <phoneticPr fontId="3"/>
  </si>
  <si>
    <t>日本支社</t>
    <rPh sb="0" eb="2">
      <t>ニホン</t>
    </rPh>
    <rPh sb="2" eb="4">
      <t>シシャ</t>
    </rPh>
    <phoneticPr fontId="3"/>
  </si>
  <si>
    <t>□工場</t>
    <rPh sb="1" eb="3">
      <t>コウジョウ</t>
    </rPh>
    <phoneticPr fontId="4"/>
  </si>
  <si>
    <t>○工場</t>
    <rPh sb="1" eb="3">
      <t>コウジョウ</t>
    </rPh>
    <phoneticPr fontId="4"/>
  </si>
  <si>
    <t>△工場</t>
    <rPh sb="1" eb="3">
      <t>コウジョウ</t>
    </rPh>
    <phoneticPr fontId="4"/>
  </si>
  <si>
    <t>－</t>
  </si>
  <si>
    <t>－</t>
    <phoneticPr fontId="4"/>
  </si>
  <si>
    <t>●</t>
  </si>
  <si>
    <t>●</t>
    <phoneticPr fontId="4"/>
  </si>
  <si>
    <t>☆工場</t>
    <rPh sb="1" eb="3">
      <t>コウジョウ</t>
    </rPh>
    <phoneticPr fontId="4"/>
  </si>
  <si>
    <t>（承認/認証）
番号</t>
    <rPh sb="1" eb="3">
      <t>ショウニン</t>
    </rPh>
    <rPh sb="4" eb="6">
      <t>ニンショウ</t>
    </rPh>
    <rPh sb="8" eb="10">
      <t>バンゴウ</t>
    </rPh>
    <phoneticPr fontId="3"/>
  </si>
  <si>
    <t>■倉庫</t>
    <rPh sb="1" eb="3">
      <t>ソウコ</t>
    </rPh>
    <phoneticPr fontId="4"/>
  </si>
  <si>
    <t>▲倉庫</t>
    <rPh sb="1" eb="3">
      <t>ソウコ</t>
    </rPh>
    <phoneticPr fontId="4"/>
  </si>
  <si>
    <t>○</t>
  </si>
  <si>
    <t>クラス
分類</t>
  </si>
  <si>
    <t>一般的名称</t>
  </si>
  <si>
    <t>備考欄
番号</t>
  </si>
  <si>
    <t>複数製品群
該当性</t>
    <rPh sb="0" eb="2">
      <t>フクスウ</t>
    </rPh>
    <rPh sb="2" eb="5">
      <t>セイヒングン</t>
    </rPh>
    <rPh sb="6" eb="8">
      <t>ガイトウ</t>
    </rPh>
    <rPh sb="8" eb="9">
      <t>セイ</t>
    </rPh>
    <phoneticPr fontId="7"/>
  </si>
  <si>
    <t>-</t>
  </si>
  <si>
    <t>Ⅳ</t>
  </si>
  <si>
    <t>中枢神経・中心循環系手術向け超音波診断用プローブ</t>
  </si>
  <si>
    <t>能動機能を有するカテーテル</t>
  </si>
  <si>
    <t>1-21</t>
  </si>
  <si>
    <t>(1)-1</t>
    <phoneticPr fontId="7"/>
  </si>
  <si>
    <t>非能動機能を有するカテーテル</t>
  </si>
  <si>
    <t>1-22</t>
  </si>
  <si>
    <t>1-23</t>
  </si>
  <si>
    <t>心臓カテーテル付検査装置</t>
  </si>
  <si>
    <t>1-00</t>
  </si>
  <si>
    <t>心臓カテーテル付管径測定装置</t>
  </si>
  <si>
    <t>心臓カテーテル付管温測定装置</t>
  </si>
  <si>
    <t>皮質電極</t>
  </si>
  <si>
    <t>1-15</t>
  </si>
  <si>
    <t>(1)-2</t>
    <phoneticPr fontId="7"/>
  </si>
  <si>
    <t>電気刺激装置用リード</t>
  </si>
  <si>
    <t>1-13</t>
  </si>
  <si>
    <t>心臓・中枢神経刺激用プローブ</t>
  </si>
  <si>
    <t>軟性血管鏡</t>
  </si>
  <si>
    <t>軟性内視鏡</t>
  </si>
  <si>
    <t>1-17</t>
  </si>
  <si>
    <t>軟性動脈鏡</t>
  </si>
  <si>
    <t>軟性神経内視鏡</t>
  </si>
  <si>
    <t>軟性脊髄鏡</t>
  </si>
  <si>
    <t>軟性腰椎鏡</t>
  </si>
  <si>
    <t>軟性脊椎鏡</t>
  </si>
  <si>
    <t>ビデオ軟性脊髄鏡</t>
  </si>
  <si>
    <t>ビデオ軟性腰椎鏡</t>
  </si>
  <si>
    <t>ビデオ軟性脊椎鏡</t>
  </si>
  <si>
    <t>ビデオ軟性血管鏡</t>
  </si>
  <si>
    <t>ビデオ軟性神経内視鏡</t>
  </si>
  <si>
    <t>ビデオ軟性動脈鏡</t>
  </si>
  <si>
    <t>硬性脊髄鏡</t>
  </si>
  <si>
    <t>硬性内視鏡</t>
  </si>
  <si>
    <t>1-16</t>
  </si>
  <si>
    <t>硬性腰椎鏡</t>
  </si>
  <si>
    <t>硬性神経内視鏡</t>
  </si>
  <si>
    <t>単回使用硬性神経内視鏡</t>
  </si>
  <si>
    <t>硬性脊椎鏡</t>
  </si>
  <si>
    <t>経中隔用針</t>
  </si>
  <si>
    <t>注射器具及び穿刺器具</t>
  </si>
  <si>
    <t>1-20</t>
  </si>
  <si>
    <t>再使用可能な心臓吸引用針</t>
  </si>
  <si>
    <t>単回使用心臓吸引用針</t>
  </si>
  <si>
    <t>中心静脈用カテーテル</t>
  </si>
  <si>
    <t>(1)-1</t>
  </si>
  <si>
    <t>抗菌作用中心静脈用カテーテル</t>
  </si>
  <si>
    <t>ヘパリン使用中心静脈用カテーテル</t>
  </si>
  <si>
    <t>ウロキナーゼ使用中心静脈用カテーテル</t>
  </si>
  <si>
    <t>中心静脈用カテーテルイントロデューサキット</t>
  </si>
  <si>
    <t>ヘパリン使用中心静脈用カテーテルイントロデューサキット</t>
  </si>
  <si>
    <t>ウロキナーゼ使用中心静脈用カテーテルイントロデューサキット</t>
  </si>
  <si>
    <t>抗菌作用中心静脈用カテーテルイントロデューサキット</t>
  </si>
  <si>
    <t>末梢静脈挿入式中心静脈用カテーテル</t>
  </si>
  <si>
    <t>ヘパリン使用末梢静脈挿入式中心静脈用カテーテル</t>
  </si>
  <si>
    <t>末梢静脈挿入式中心静脈用カテーテルイントロデューサキット</t>
  </si>
  <si>
    <t>血管向け灌流用カテーテル</t>
  </si>
  <si>
    <t>ヘパリン使用血管向け灌流用カテーテル</t>
  </si>
  <si>
    <t>冠動脈カニューレ</t>
  </si>
  <si>
    <t>体外循環装置</t>
  </si>
  <si>
    <t>1-07</t>
  </si>
  <si>
    <t>(1)-3</t>
    <phoneticPr fontId="7"/>
  </si>
  <si>
    <t>(1)-3</t>
  </si>
  <si>
    <t>ヘパリン使用冠動脈カニューレ</t>
  </si>
  <si>
    <t>大静脈カニューレ</t>
  </si>
  <si>
    <t>ヘパリン使用大静脈カニューレ</t>
  </si>
  <si>
    <t>冠動脈灌流用カテーテル</t>
  </si>
  <si>
    <t>ヘパリン使用冠動脈灌流用カテーテル</t>
  </si>
  <si>
    <t>大動脈カニューレ</t>
  </si>
  <si>
    <t>ヘパリン使用大動脈カニューレ</t>
  </si>
  <si>
    <t>心室カニューレ</t>
  </si>
  <si>
    <t>ヘパリン使用心室カニューレ</t>
  </si>
  <si>
    <t>冠状静脈洞カニューレ</t>
  </si>
  <si>
    <t>ヘパリン使用冠状静脈洞カニューレ</t>
  </si>
  <si>
    <t>心臓用カテーテル型電極</t>
  </si>
  <si>
    <t>ヘパリン使用心臓用カテーテル型電極</t>
  </si>
  <si>
    <t>心室向け心臓用カテーテル</t>
  </si>
  <si>
    <t>サーモダイリューション用カテーテル</t>
  </si>
  <si>
    <t>ヘパリン使用サーモダイリューション用カテーテル</t>
  </si>
  <si>
    <t>ペーシング向け循環器用カテーテル</t>
  </si>
  <si>
    <t>バルーン付ペーシング向け循環器用カテーテル</t>
  </si>
  <si>
    <t>ヘパリン使用バルーン付ペーシング向け循環器用カテーテル</t>
  </si>
  <si>
    <t>中心循環系血管造影用カテーテル</t>
  </si>
  <si>
    <t>中心循環系動脈用カテーテル</t>
  </si>
  <si>
    <t>ヘパリン使用中心循環系動脈用カテーテル</t>
  </si>
  <si>
    <t>中心循環系動脈マイクロフロー用カテーテル</t>
  </si>
  <si>
    <t>中心循環系先端トランスデューサ付カテーテル</t>
  </si>
  <si>
    <t>ヘパリン使用中心循環系先端トランスデューサ付カテーテル</t>
  </si>
  <si>
    <t>中心循環系ガイディング用血管内カテーテル</t>
  </si>
  <si>
    <t>ヘパリン使用中心循環系ガイディング用血管内カテーテル</t>
  </si>
  <si>
    <t>中枢神経系先端トランスデューサ付カテーテル</t>
  </si>
  <si>
    <t>脊椎接触圧力モニタリング用キット</t>
  </si>
  <si>
    <t>中心循環系心拍出量測定用キット</t>
  </si>
  <si>
    <t>肺動脈用カテーテル</t>
  </si>
  <si>
    <t>血管内光断層撮影用カテーテル</t>
  </si>
  <si>
    <t>弁拡張向けカテーテル用ガイドワイヤ及びスタイレット</t>
  </si>
  <si>
    <t>カテーテルガイドワイヤ</t>
  </si>
  <si>
    <t>1-24</t>
  </si>
  <si>
    <t>冠状静脈洞内血液採取用カテーテル</t>
  </si>
  <si>
    <t>心臓用カテーテルイントロデューサキット</t>
  </si>
  <si>
    <t>中心循環系塞栓除去用カテーテル</t>
  </si>
  <si>
    <t>中心循環系血栓破砕用バイブレーションカテーテル</t>
  </si>
  <si>
    <t>脳血栓破砕用バイブレーションカテーテル</t>
  </si>
  <si>
    <t>中隔開口用カテーテル</t>
  </si>
  <si>
    <t>バルーン拡張式血管形成術用カテーテル</t>
  </si>
  <si>
    <t>冠血管向けバルーン拡張式血管形成術用カテーテル</t>
  </si>
  <si>
    <t>バルーン拡張式脳血管形成術用カテーテル</t>
  </si>
  <si>
    <t>レーザ式血管形成術用カテーテル</t>
  </si>
  <si>
    <t>バルーン拡張式弁形成術用カテーテル</t>
  </si>
  <si>
    <t>アテローム切除型血管形成術用カテーテル</t>
  </si>
  <si>
    <t>バルーン拡張式冠動脈灌流型血管形成術用カテーテル</t>
  </si>
  <si>
    <t>心臓・中心循環系用カテーテルガイドワイヤ</t>
  </si>
  <si>
    <t>ヘパリン使用心臓・中心循環系用カテーテルガイドワイヤ</t>
  </si>
  <si>
    <t>中心循環系血管内塞栓促進用補綴材</t>
  </si>
  <si>
    <t>心臓用カテーテル先端型流量式トランスデューサ</t>
  </si>
  <si>
    <t>ヘパリン使用心臓用カテーテル先端型流量式トランスデューサ</t>
  </si>
  <si>
    <t>アテローム切除アブレーション式血管形成術用カテーテル</t>
  </si>
  <si>
    <t>心血管用カテーテルガイドワイヤ</t>
  </si>
  <si>
    <t>中心循環系血管処置用チューブ及びカテーテル</t>
  </si>
  <si>
    <t>中心循環系血管内超音波カテーテル</t>
  </si>
  <si>
    <t>心臓血管縫合補助具</t>
  </si>
  <si>
    <t>1-19</t>
  </si>
  <si>
    <t>ヘパリン使用心臓血管縫合補助具</t>
  </si>
  <si>
    <t>冠動脈オクルーダ</t>
  </si>
  <si>
    <t>体内固定器具</t>
  </si>
  <si>
    <t>1-29</t>
  </si>
  <si>
    <t>リトラクトバルーン</t>
  </si>
  <si>
    <t>冠動脈貫通用カテーテル</t>
  </si>
  <si>
    <t>中心循環系マイクロカテーテル</t>
  </si>
  <si>
    <t>光ファイバオキシメトリー用カテーテル</t>
  </si>
  <si>
    <t>ヘパリン使用光ファイバオキシメトリー用カテーテル</t>
  </si>
  <si>
    <t>ヘパリン使用サーミスター付光ファイバオキシメトリー用カテーテル</t>
  </si>
  <si>
    <t>中心循環系閉塞術用血管内カテーテル</t>
  </si>
  <si>
    <t>バルーン拡張式加熱型血管形成術用カテーテル</t>
  </si>
  <si>
    <t>バルーンポンピング用カテーテル</t>
  </si>
  <si>
    <t>アブレーション向け循環器用カテーテル</t>
  </si>
  <si>
    <t>オキシメトリー用バルーン付カテーテル</t>
  </si>
  <si>
    <t>ヘパリン使用オキシメトリー用バルーン付カテーテル</t>
  </si>
  <si>
    <t>高周波式加温型血管形成術用カテーテル</t>
  </si>
  <si>
    <t>冠動脈向け注入用カテーテル</t>
  </si>
  <si>
    <t>酸素飽和度モニタ付サーモダイリューション用カテーテル</t>
  </si>
  <si>
    <t>ヘパリン使用酸素飽和度モニタ付サーモダイリューション用カテーテル</t>
  </si>
  <si>
    <t>脳内灌流用カテーテル</t>
  </si>
  <si>
    <t>中枢神経用マルチルーメンカテーテル</t>
  </si>
  <si>
    <t>中心循環系マルチルーメンカテーテル</t>
  </si>
  <si>
    <t>脳脊髄用カテーテル</t>
  </si>
  <si>
    <t>ドレナージ用器具及びシャント用器具</t>
  </si>
  <si>
    <t>1-25</t>
  </si>
  <si>
    <t>(3)-1</t>
    <phoneticPr fontId="7"/>
  </si>
  <si>
    <t>植込み型脳脊髄液リザーバ</t>
  </si>
  <si>
    <t>脳脊髄液用カテーテル</t>
  </si>
  <si>
    <t>水頭症治療用シャント</t>
  </si>
  <si>
    <t>脳室向け脳神経外科用カテーテル</t>
  </si>
  <si>
    <t>植込み型脳室用カテーテル</t>
  </si>
  <si>
    <t>頭蓋内圧測定用トランスデューサ付カテーテル</t>
  </si>
  <si>
    <t>脳脊髄用ドレーンチューブ</t>
  </si>
  <si>
    <t>脳用カテーテル</t>
  </si>
  <si>
    <t>開頭術用ドレナージキット</t>
  </si>
  <si>
    <t>脳室用ドレナージキット</t>
  </si>
  <si>
    <t>水頭症シャント用脳脊髄液過剰流出防止補助弁</t>
  </si>
  <si>
    <t>水頭症シャント用コネクタ</t>
  </si>
  <si>
    <t>水頭症シャント用ホルダ</t>
  </si>
  <si>
    <t>腹腔静脈シャント</t>
  </si>
  <si>
    <t>腹腔静脈シャント用静脈側交換カテーテル</t>
  </si>
  <si>
    <t>腹腔静脈シャントバルブキット</t>
  </si>
  <si>
    <t>下大静脈フィルタ</t>
  </si>
  <si>
    <t>髄腔内カテーテル</t>
  </si>
  <si>
    <t>脊髄空洞症用シャントチューブ</t>
  </si>
  <si>
    <t>プログラム式植込み型輸液ポンプ</t>
  </si>
  <si>
    <t>長期的使用注入用植込みポート</t>
  </si>
  <si>
    <t>ヘパリン使用長期的使用注入用植込みポート</t>
  </si>
  <si>
    <t>体内植込み用カテーテル</t>
  </si>
  <si>
    <t>ヘパリン使用体内植込み用カテーテル</t>
  </si>
  <si>
    <t>ウロキナーゼ使用体内植込み用カテーテル</t>
  </si>
  <si>
    <t>吸収性縫合糸</t>
  </si>
  <si>
    <t>縫合糸</t>
  </si>
  <si>
    <t>1-26</t>
  </si>
  <si>
    <t>腸線縫合糸</t>
  </si>
  <si>
    <t>1-99</t>
  </si>
  <si>
    <t>ポリグリコール酸縫合糸</t>
  </si>
  <si>
    <t>ポリジオキサノン縫合糸</t>
  </si>
  <si>
    <t>ポリグリコネート縫合糸</t>
  </si>
  <si>
    <t>ポリグラクチン縫合糸</t>
  </si>
  <si>
    <t>ポリグリカプロン縫合糸</t>
  </si>
  <si>
    <t>ポリグリコマー縫合糸</t>
  </si>
  <si>
    <t>合成吸収性縫合糸</t>
  </si>
  <si>
    <t>ポリエチレン・ポリジオキサノン縫合糸</t>
  </si>
  <si>
    <t>コラーゲン縫合糸</t>
  </si>
  <si>
    <t>体内用サージカルテープ</t>
  </si>
  <si>
    <t>ブラキセラピー線源用スペーサ</t>
  </si>
  <si>
    <t>放射性同位元素治療装置及び密封線源</t>
  </si>
  <si>
    <t>1-12</t>
  </si>
  <si>
    <t>吸収性消化器用吻合連結器</t>
  </si>
  <si>
    <t>吸収性血管用吻合連結器</t>
  </si>
  <si>
    <t>大静脈クリップ</t>
  </si>
  <si>
    <t>金属製のクリップ及び吻合連結器</t>
  </si>
  <si>
    <t>1-18</t>
  </si>
  <si>
    <t>(2)-1</t>
    <phoneticPr fontId="7"/>
  </si>
  <si>
    <t>脳動脈瘤手術用クリップ</t>
  </si>
  <si>
    <t>脳動静脈奇形手術用クリップ</t>
  </si>
  <si>
    <t>脳血流遮断用クリップ</t>
  </si>
  <si>
    <t>脳動脈損傷修復用シート</t>
  </si>
  <si>
    <t>血管用パッチ</t>
  </si>
  <si>
    <t>1-05</t>
  </si>
  <si>
    <t>吸収性縫合用クリップ</t>
  </si>
  <si>
    <t>吸収性体内用結さつクリップ</t>
  </si>
  <si>
    <t>体内用動脈瘤クリップ</t>
  </si>
  <si>
    <t>吸収性体内固定用組織ステープル</t>
  </si>
  <si>
    <t>吸収性縫合糸セット</t>
  </si>
  <si>
    <t>手術用吸収性メッシュ</t>
  </si>
  <si>
    <t>整形外科用器具</t>
  </si>
  <si>
    <t>1-28</t>
  </si>
  <si>
    <t>吸収性バンド型胃形成術用補綴材</t>
  </si>
  <si>
    <t>吸収性ヘルニア・胸壁・腹壁用補綴材</t>
  </si>
  <si>
    <t>吸収性組織補強材</t>
  </si>
  <si>
    <t>吸収性局所止血材</t>
  </si>
  <si>
    <t>止血材</t>
  </si>
  <si>
    <t>1-37</t>
  </si>
  <si>
    <t>コラーゲン使用吸収性局所止血材</t>
  </si>
  <si>
    <t>ゼラチン使用吸収性局所止血材</t>
  </si>
  <si>
    <t>アルブミン使用接着剤</t>
  </si>
  <si>
    <t>軟組織接合用接着材</t>
  </si>
  <si>
    <t>1-36</t>
  </si>
  <si>
    <t>動脈瘤形成術用組織接着剤</t>
  </si>
  <si>
    <t>軟組織接合用接着剤</t>
  </si>
  <si>
    <t>コラーゲン使用軟組織接合用接着剤</t>
  </si>
  <si>
    <t>中枢神経用カフ</t>
  </si>
  <si>
    <t>外科用手術の用に供するカフ</t>
  </si>
  <si>
    <t>1-30</t>
  </si>
  <si>
    <t>(3)-2</t>
    <phoneticPr fontId="7"/>
  </si>
  <si>
    <t>1-31</t>
  </si>
  <si>
    <t>癒着防止吸収性バリア</t>
  </si>
  <si>
    <t>中心循環系血管用カフ</t>
  </si>
  <si>
    <t>吸収性歯周組織再生用材料</t>
  </si>
  <si>
    <t>歯科治療用材料</t>
  </si>
  <si>
    <t>1-38</t>
  </si>
  <si>
    <t>吸収性骨再生用材料</t>
  </si>
  <si>
    <t>人工骨</t>
  </si>
  <si>
    <t>1-27</t>
  </si>
  <si>
    <t>歯科用コラーゲン使用骨再生材料</t>
  </si>
  <si>
    <t>ブタ歯胚組織使用歯周組織再生用材料</t>
  </si>
  <si>
    <t>コラーゲン使用軟組織注入材</t>
  </si>
  <si>
    <t>軟組織注入材</t>
  </si>
  <si>
    <t>1-35</t>
  </si>
  <si>
    <t>ヒアルロン酸使用軟組織注入材</t>
  </si>
  <si>
    <t>単回使用クラスⅣ処置キット</t>
  </si>
  <si>
    <t>ヒト他家移植組織</t>
  </si>
  <si>
    <t>ヒト自家移植組織</t>
  </si>
  <si>
    <t>機械式人工心臓弁</t>
  </si>
  <si>
    <t>人工弁輪及び機械弁</t>
  </si>
  <si>
    <t>1-06</t>
  </si>
  <si>
    <t>人工血管付機械式人工心臓弁</t>
  </si>
  <si>
    <t>(1)-4</t>
    <phoneticPr fontId="7"/>
  </si>
  <si>
    <t>人工血管</t>
    <phoneticPr fontId="7"/>
  </si>
  <si>
    <t>1-04</t>
  </si>
  <si>
    <t>ウシ心のう膜弁</t>
  </si>
  <si>
    <t>ブタ心臓弁</t>
  </si>
  <si>
    <t>人工血管付ブタ心臓弁</t>
  </si>
  <si>
    <t>弁形成リング</t>
  </si>
  <si>
    <t>植込み型心臓ペースメーカ</t>
  </si>
  <si>
    <t>植込み型の心臓ペースメーカ及び除細動器</t>
  </si>
  <si>
    <t>1-09</t>
  </si>
  <si>
    <t>心筋形成術電気刺激装置</t>
  </si>
  <si>
    <t>植込み型両心室同期ペースメーカ</t>
  </si>
  <si>
    <t>心外膜植込み型ペースメーカリード</t>
  </si>
  <si>
    <t>ペースメーカリード</t>
  </si>
  <si>
    <t>1-08</t>
  </si>
  <si>
    <t>心内膜植込み型ペースメーカリード</t>
  </si>
  <si>
    <t>経食道ペースメーカリード</t>
  </si>
  <si>
    <t>植込み型ペースメーカアダプタ</t>
  </si>
  <si>
    <t>植込み型除細動器・ペースメーカリード</t>
  </si>
  <si>
    <t>心臓内用電極</t>
  </si>
  <si>
    <t>体外式ペースメーカ用心臓電極</t>
  </si>
  <si>
    <t>ヘパリン使用体外式ペースメーカ用心臓電極</t>
  </si>
  <si>
    <t>コラーゲン使用心筋パッチ</t>
  </si>
  <si>
    <t>中心循環系人工血管</t>
  </si>
  <si>
    <t>中心循環系心血管用パッチ</t>
  </si>
  <si>
    <t>コラーゲン使用心血管用パッチ</t>
  </si>
  <si>
    <t>ゼラチン使用人工血管</t>
  </si>
  <si>
    <t>コラーゲン使用人工血管</t>
  </si>
  <si>
    <t>アルブミン使用人工血管</t>
  </si>
  <si>
    <t>ヘパリン使用人工血管</t>
  </si>
  <si>
    <t>肺動脈用シャント</t>
  </si>
  <si>
    <t>大動脈用ステントグラフト</t>
  </si>
  <si>
    <t>ステントグラフト</t>
  </si>
  <si>
    <t>1-03</t>
  </si>
  <si>
    <t>冠動脈用ステントグラフト</t>
  </si>
  <si>
    <t>合成心筋パッチ</t>
  </si>
  <si>
    <t>ウマ心膜パッチ</t>
  </si>
  <si>
    <t>腸骨動脈用ステント</t>
  </si>
  <si>
    <t>金属製のステント</t>
  </si>
  <si>
    <t>1-01</t>
  </si>
  <si>
    <t>(2)-2</t>
    <phoneticPr fontId="7"/>
  </si>
  <si>
    <t>1-02</t>
  </si>
  <si>
    <t>心血管用ステント</t>
  </si>
  <si>
    <t>冠動脈ステント</t>
  </si>
  <si>
    <t>脳動脈ステント</t>
  </si>
  <si>
    <t>吸収性体内固定用ボルト</t>
  </si>
  <si>
    <t>吸収性体内固定用ネジ</t>
  </si>
  <si>
    <t>吸収性体内固定用ステープル</t>
  </si>
  <si>
    <t>吸収性体内固定用ナット</t>
  </si>
  <si>
    <t>吸収性体内固定用ピン</t>
  </si>
  <si>
    <t>吸収性体内固定用ボタン</t>
  </si>
  <si>
    <t>吸収性人工椎体</t>
  </si>
  <si>
    <t>吸収性体内固定用プレート</t>
  </si>
  <si>
    <t>吸収性体内固定用タック</t>
  </si>
  <si>
    <t>吸収性体内埋植用シート</t>
  </si>
  <si>
    <t>吸収性体内固定システム</t>
  </si>
  <si>
    <t>吸収性体内固定用ワイヤ</t>
  </si>
  <si>
    <t>吸収性体内固定用ワッシャ</t>
  </si>
  <si>
    <t>吸収性脊椎内固定器具</t>
  </si>
  <si>
    <t>吸収性脊椎ケージ</t>
  </si>
  <si>
    <t>吸収性骨固定バンド</t>
  </si>
  <si>
    <t>吸収性体内固定用ケーブル</t>
  </si>
  <si>
    <t>ヒト骨移植片</t>
  </si>
  <si>
    <t>コラーゲン使用人工骨</t>
  </si>
  <si>
    <t>吸収性人工腱</t>
  </si>
  <si>
    <t>吸収性骨スペーサ</t>
  </si>
  <si>
    <t>吸収性骨プラグ</t>
  </si>
  <si>
    <t>吸収性腱鞘スペーサ</t>
  </si>
  <si>
    <t>医薬品組合せ橈骨頭用補綴材</t>
  </si>
  <si>
    <t>強膜バックリング用器具</t>
  </si>
  <si>
    <t>植込み型迷走神経刺激電極及びリード</t>
  </si>
  <si>
    <t>植込み型心筋補助用刺激電極及びリード</t>
  </si>
  <si>
    <t>人工皮膚</t>
  </si>
  <si>
    <t>組織代用皮膚</t>
  </si>
  <si>
    <t>1-34</t>
  </si>
  <si>
    <t>コラーゲン使用人工皮膚</t>
  </si>
  <si>
    <t>心臓内パッチ</t>
  </si>
  <si>
    <t>人工耳・鼻・喉用吸収性補綴材</t>
  </si>
  <si>
    <t>体内用吸収性合成・炭素繊維補綴材</t>
  </si>
  <si>
    <t>髄膜用補綴材</t>
  </si>
  <si>
    <t>人工髄鞘</t>
  </si>
  <si>
    <t>乳頭用補綴材</t>
  </si>
  <si>
    <t>医薬品投与用植込み型避妊具</t>
  </si>
  <si>
    <t>ヒト硬膜移植片</t>
  </si>
  <si>
    <t>人工心膜用補綴材</t>
  </si>
  <si>
    <t>人工乳房</t>
  </si>
  <si>
    <t>1-32</t>
  </si>
  <si>
    <t>ゲル充填人工乳房</t>
  </si>
  <si>
    <t>異種移植片グラフト</t>
  </si>
  <si>
    <t>ヒト合成人工硬膜</t>
  </si>
  <si>
    <t>人工硬膜</t>
  </si>
  <si>
    <t>1-33</t>
  </si>
  <si>
    <t>合成人工硬膜</t>
  </si>
  <si>
    <t>除細動機能付植込み型両心室ペーシングパルスジェネレータ</t>
  </si>
  <si>
    <t>除細動機能なし植込み型両心室ペーシングパルスジェネレータ</t>
  </si>
  <si>
    <t>補助循環装置用遠心ポンプ</t>
  </si>
  <si>
    <t>1-11</t>
  </si>
  <si>
    <t>ヘパリン使用補助循環装置用遠心ポンプ</t>
  </si>
  <si>
    <t>補助循環装置用スパイラルポンプ</t>
  </si>
  <si>
    <t>植込み型の補助人工心臓</t>
  </si>
  <si>
    <t>1-10</t>
  </si>
  <si>
    <t>(1)-5</t>
    <phoneticPr fontId="7"/>
  </si>
  <si>
    <t>補助循環装置用手動クランクポンプ</t>
  </si>
  <si>
    <t>単回使用遠心ポンプ</t>
  </si>
  <si>
    <t>ヘパリン使用単回使用遠心ポンプ</t>
  </si>
  <si>
    <t>体外設置式補助人工心臓ポンプ</t>
  </si>
  <si>
    <t>血管内膜型人工肺</t>
  </si>
  <si>
    <t>補助人工心臓駆動装置</t>
  </si>
  <si>
    <t>単回使用体外設置式補助人工心臓ポンプ</t>
  </si>
  <si>
    <t>自動植込み型除細動器</t>
  </si>
  <si>
    <t>デュアルチャンバ自動植込み型除細動器</t>
  </si>
  <si>
    <t>細動誘発器</t>
  </si>
  <si>
    <t>体内用除細動電極</t>
  </si>
  <si>
    <t>人工膵臓</t>
  </si>
  <si>
    <t>植込み型補助人工心臓システム</t>
  </si>
  <si>
    <t>植込み型補助人工心臓ポンプ</t>
  </si>
  <si>
    <t>植込み型補助人工心臓用電源供給ユニット</t>
  </si>
  <si>
    <t>血圧頸動脈洞枝電気刺激装置</t>
  </si>
  <si>
    <t>植込み型の電気刺激装置</t>
  </si>
  <si>
    <t>1-14</t>
  </si>
  <si>
    <t>(1)-6</t>
    <phoneticPr fontId="7"/>
  </si>
  <si>
    <t>発作防止用脳電気刺激装置</t>
  </si>
  <si>
    <t>昏睡覚醒用迷走神経電気刺激装置</t>
  </si>
  <si>
    <t>精神療法用迷走神経電気刺激装置</t>
  </si>
  <si>
    <t>植込み型歩行用神経筋電気刺激装置</t>
  </si>
  <si>
    <t>腹膜カテーテル用吸収性カフ</t>
  </si>
  <si>
    <t>コラーゲン使用腹膜カテーテル用吸収性カフ</t>
  </si>
  <si>
    <t>抗発作用迷走神経電気刺激装置</t>
  </si>
  <si>
    <t>除痛用電気刺激装置</t>
  </si>
  <si>
    <t>植込み型失禁用神経筋電気刺激装置</t>
  </si>
  <si>
    <t>振せん用脳電気刺激装置</t>
  </si>
  <si>
    <t>植込み型排尿・排便機能制御用スティミュレータ</t>
  </si>
  <si>
    <t>植込み型疼痛緩和用スティミュレータ</t>
  </si>
  <si>
    <t>ペースメーカ・除細動器リード抜去キット</t>
  </si>
  <si>
    <t>中心循環系アフターローディング式ブラキセラピー装置</t>
  </si>
  <si>
    <t>中心循環系手動式放射線ブラキセラピー装置</t>
  </si>
  <si>
    <t>中心循環系アフターローディング式ブラキセラピー装置用放射線源</t>
  </si>
  <si>
    <t>中心循環系永久刺入向け手動式ブラキセラピー装置用放射線源</t>
  </si>
  <si>
    <t>中心循環系一時留置向け手動式ブラキセラピー装置用放射線源</t>
  </si>
  <si>
    <t>脳用手動式ブラキセラピー装置アプリケータ</t>
  </si>
  <si>
    <t>脳用アフターローディング式ブラキセラピー装置アプリケータ</t>
  </si>
  <si>
    <t>血管用手動式ブラキセラピー装置アプリケータ</t>
  </si>
  <si>
    <t>血管用アフターローディング式ブラキセラピー装置アプリケータ</t>
  </si>
  <si>
    <t>中心循環系汎用手動式ブラキセラピー装置アプリケータ</t>
  </si>
  <si>
    <t>中心循環系汎用アフターローディング式ブラキセラピー装置アプリケータ</t>
  </si>
  <si>
    <t>脳無痛法用電気刺激装置</t>
  </si>
  <si>
    <t>植込み型骨電気刺激癒合推進装置</t>
  </si>
  <si>
    <t>横隔神経電気刺激装置</t>
  </si>
  <si>
    <t>植込み型末梢神経無痛法用電気刺激装置</t>
  </si>
  <si>
    <t>開頭手術用ドリル</t>
  </si>
  <si>
    <t>開頭手術用ドリルアタッチメント</t>
  </si>
  <si>
    <t>吸収性歯科用骨再建インプラント材</t>
  </si>
  <si>
    <t>心内膜心筋用生検鉗子</t>
  </si>
  <si>
    <t>脊椎手術用注入器</t>
  </si>
  <si>
    <t>頸動脈用ステント</t>
  </si>
  <si>
    <t>中心循環系塞栓捕捉用カテーテル</t>
  </si>
  <si>
    <t>植込み型心電用データレコーダ</t>
  </si>
  <si>
    <t>血管狭窄部貫通用カテーテル</t>
  </si>
  <si>
    <t>振動式末梢血管貫通用カテーテルシステム</t>
  </si>
  <si>
    <t>ウシ心膜パッチ</t>
  </si>
  <si>
    <t>薬剤溶出型大腿動脈用ステント</t>
  </si>
  <si>
    <t>中心静脈留置型経皮的体温調節装置システム</t>
  </si>
  <si>
    <t>神経内視鏡用バルーンカテーテル</t>
  </si>
  <si>
    <t>冠動脈カテーテル交換用カテーテル</t>
  </si>
  <si>
    <t>中心循環系動静脈カニューレ</t>
  </si>
  <si>
    <t>ヘパリン使用中心循環系動静脈カニューレ</t>
  </si>
  <si>
    <t>Ⅱ</t>
  </si>
  <si>
    <t>電離放射線を利用する能動な画像医療機器</t>
  </si>
  <si>
    <t>2-F-01</t>
  </si>
  <si>
    <t>移動型アナログ式汎用一体型Ｘ線診断装置</t>
  </si>
  <si>
    <t>ポータブルアナログ式汎用Ｘ線診断装置</t>
  </si>
  <si>
    <t>ポータブルアナログ式汎用一体型Ｘ線診断装置</t>
  </si>
  <si>
    <t>ポータブルデジタル式汎用Ｘ線診断装置</t>
  </si>
  <si>
    <t>ポータブルデジタル式汎用一体型Ｘ線診断装置</t>
  </si>
  <si>
    <t>据置型アナログ式汎用Ｘ線診断装置</t>
  </si>
  <si>
    <t>据置型アナログ式汎用一体型Ｘ線診断装置</t>
  </si>
  <si>
    <t>据置型デジタル式汎用Ｘ線診断装置</t>
  </si>
  <si>
    <t>据置型デジタル式汎用一体型Ｘ線診断装置</t>
  </si>
  <si>
    <t>移動型デジタル式汎用Ｘ線診断装置</t>
  </si>
  <si>
    <t>移動型デジタル式汎用一体型Ｘ線診断装置</t>
  </si>
  <si>
    <t>据置型アナログ式汎用Ｘ線透視診断装置</t>
  </si>
  <si>
    <t>据置型アナログ式汎用一体型Ｘ線透視診断装置</t>
  </si>
  <si>
    <t>移動型アナログ式汎用Ｘ線透視診断装置</t>
  </si>
  <si>
    <t>移動型アナログ式汎用一体型Ｘ線透視診断装置</t>
  </si>
  <si>
    <t>ポータブルアナログ式汎用Ｘ線透視診断装置</t>
  </si>
  <si>
    <t>ポータブルアナログ式汎用一体型Ｘ線透視診断装置</t>
  </si>
  <si>
    <t>移動型デジタル式汎用Ｘ線透視診断装置</t>
  </si>
  <si>
    <t>移動型デジタル式汎用一体型Ｘ線透視診断装置</t>
  </si>
  <si>
    <t>ポータブルデジタル式汎用Ｘ線透視診断装置</t>
  </si>
  <si>
    <t>ポータブルデジタル式汎用一体型Ｘ線透視診断装置</t>
  </si>
  <si>
    <t>据置型デジタル式汎用Ｘ線透視診断装置</t>
  </si>
  <si>
    <t>据置型デジタル式汎用一体型Ｘ線透視診断装置</t>
  </si>
  <si>
    <t>診断用直線Ｘ線断層撮影装置</t>
  </si>
  <si>
    <t>診断用多方向Ｘ線断層撮影装置</t>
  </si>
  <si>
    <t>移動型デジタル式循環器用Ｘ線透視診断装置</t>
  </si>
  <si>
    <t>移動型アナログ式循環器用Ｘ線透視診断装置</t>
  </si>
  <si>
    <t>据置型アナログ式循環器用Ｘ線透視診断装置</t>
  </si>
  <si>
    <t>据置型デジタル式循環器用Ｘ線透視診断装置</t>
  </si>
  <si>
    <t>据置型アナログ式乳房用Ｘ線診断装置</t>
  </si>
  <si>
    <t>ポータブルアナログ式乳房用Ｘ線診断装置</t>
  </si>
  <si>
    <t>移動型アナログ式乳房用Ｘ線診断装置</t>
  </si>
  <si>
    <t>据置型デジタル式乳房用Ｘ線診断装置</t>
  </si>
  <si>
    <t>移動型デジタル式乳房用Ｘ線診断装置</t>
  </si>
  <si>
    <t>ポータブルデジタル式乳房用Ｘ線診断装置</t>
  </si>
  <si>
    <t>移動型アナログ式泌尿器・婦人科用Ｘ線透視診断装置</t>
  </si>
  <si>
    <t>据置型デジタル式泌尿器・婦人科用Ｘ線透視診断装置</t>
  </si>
  <si>
    <t>据置型アナログ式泌尿器・婦人科用Ｘ線透視診断装置</t>
  </si>
  <si>
    <t>気脳造影用Ｘ線診断装置</t>
  </si>
  <si>
    <t>腹部集団検診用Ｘ線診断装置</t>
  </si>
  <si>
    <t>腹部集団検診用一体型Ｘ線診断装置</t>
  </si>
  <si>
    <t>胸部集団検診用Ｘ線診断装置</t>
  </si>
  <si>
    <t>胸部集団検診用一体型Ｘ線診断装置</t>
  </si>
  <si>
    <t>胸･腹部集団検診用一体型Ｘ線診断装置</t>
  </si>
  <si>
    <t>歯科集団検診用パノラマＸ線撮影装置</t>
  </si>
  <si>
    <t>単一エネルギー骨Ｘ線吸収測定装置</t>
  </si>
  <si>
    <t>単一エネルギー骨Ｘ線吸収測定一体型装置</t>
  </si>
  <si>
    <t>二重エネルギー骨Ｘ線吸収測定装置</t>
  </si>
  <si>
    <t>二重エネルギー骨Ｘ線吸収測定一体型装置</t>
  </si>
  <si>
    <t>Ｘ線ＣＴ組合せ型循環器Ｘ線診断装置</t>
  </si>
  <si>
    <t>デジタル式口内汎用歯科Ｘ線診断装置</t>
  </si>
  <si>
    <t>アナログ式口内汎用歯科Ｘ線診断装置</t>
  </si>
  <si>
    <t>アナログ式口外汎用歯科Ｘ線診断装置</t>
  </si>
  <si>
    <t>デジタル式口外汎用歯科Ｘ線診断装置</t>
  </si>
  <si>
    <t>アナログ式歯科用パノラマＸ線診断装置</t>
  </si>
  <si>
    <t>デジタル式歯科用パノラマＸ線診断装置</t>
  </si>
  <si>
    <t>アナログ式歯科用パノラマ・断層撮影Ｘ線診断装置</t>
  </si>
  <si>
    <t>デジタル式歯科用パノラマ・断層撮影Ｘ線診断装置</t>
  </si>
  <si>
    <t>頭蓋計測用Ｘ線診断装置</t>
  </si>
  <si>
    <t>頭蓋計測用一体型Ｘ線診断装置</t>
  </si>
  <si>
    <t>歯科用デジタル式Ｘ線撮影センサ</t>
  </si>
  <si>
    <t>パノラマ用デジタル式Ｘ線センサ</t>
  </si>
  <si>
    <t>頭蓋計測用デジタル式Ｘ線センサ</t>
  </si>
  <si>
    <t>部位限定Ｘ線ＣＴ診断装置</t>
  </si>
  <si>
    <t>全身用Ｘ線ＣＴ診断装置</t>
  </si>
  <si>
    <t>人体回転型全身用Ｘ線ＣＴ診断装置</t>
  </si>
  <si>
    <t>全身用エレクトロンビームＸ線ＣＴ診断装置</t>
  </si>
  <si>
    <t>アーム型Ｘ線ＣＴ診断装置</t>
  </si>
  <si>
    <t>核医学診断用据置型ガンマカメラ</t>
  </si>
  <si>
    <t>核医学診断用移動型ガンマカメラ</t>
  </si>
  <si>
    <t>核医学診断用検出器回転型ＳＰＥＣＴ装置</t>
  </si>
  <si>
    <t>核医学診断用リング型ＳＰＥＣＴ装置</t>
  </si>
  <si>
    <t>核医学診断用ポジトロンＣＴ装置</t>
  </si>
  <si>
    <t>核医学データ処理装置</t>
  </si>
  <si>
    <t>骨放射線吸収測定装置</t>
  </si>
  <si>
    <t>ＲＩ動態機能検査装置</t>
  </si>
  <si>
    <t>核医学診断用直線型スキャナ</t>
  </si>
  <si>
    <t>核医学装置用手持型検出器</t>
  </si>
  <si>
    <t>核医学装置ワークステーション</t>
  </si>
  <si>
    <t>(1)-7</t>
    <phoneticPr fontId="7"/>
  </si>
  <si>
    <t>その他能動な画像医療機器（厚生労働大臣が認めるものに限る。）</t>
  </si>
  <si>
    <t>2-F-03</t>
  </si>
  <si>
    <t>Ｘ線ＣＴ組合せ型ポジトロンＣＴ装置</t>
  </si>
  <si>
    <t>Ｘ線ＣＴ組合せ型ＳＰＥＣＴ装置</t>
  </si>
  <si>
    <t>ポジトロンＣＴ組合せ型ＳＰＥＣＴ装置</t>
  </si>
  <si>
    <t>診断用核医学装置及び関連装置吸収補正向け密封線源</t>
  </si>
  <si>
    <t>肺換気機能検査用テクネガス発生装置</t>
  </si>
  <si>
    <t>2-E-02</t>
  </si>
  <si>
    <t>移動型超音波画像診断装置</t>
  </si>
  <si>
    <t>非電離放射線を利用する能動な画像医療機器</t>
  </si>
  <si>
    <t>2-F-02</t>
  </si>
  <si>
    <t>汎用超音波画像診断装置</t>
  </si>
  <si>
    <t>超音波装置用コンピュータ</t>
  </si>
  <si>
    <t>超音波装置オペレータ用コンソール</t>
  </si>
  <si>
    <t>超音波頭部用画像診断装置</t>
  </si>
  <si>
    <t>産婦人科用超音波画像診断装置</t>
  </si>
  <si>
    <t>乳房用超音波画像診断装置</t>
  </si>
  <si>
    <t>循環器用超音波画像診断装置</t>
  </si>
  <si>
    <t>膀胱用超音波画像診断装置</t>
  </si>
  <si>
    <t>眼科用超音波画像診断装置</t>
  </si>
  <si>
    <t>眼科の用に供する能動な医療機器</t>
  </si>
  <si>
    <t>2-E-05</t>
  </si>
  <si>
    <t>超音波式角膜厚さ計</t>
  </si>
  <si>
    <t>超音波増幅器</t>
  </si>
  <si>
    <t>超音波眼軸長測定装置</t>
  </si>
  <si>
    <t>眼科用超音波画像診断・眼軸長測定装置</t>
  </si>
  <si>
    <t>超音波式角膜厚さ・眼軸長測定装置</t>
  </si>
  <si>
    <t>食道向け超音波診断用プローブ</t>
  </si>
  <si>
    <t>鼻腔向け超音波診断用プローブ</t>
  </si>
  <si>
    <t>据付型体外式超音波診断用プローブ</t>
  </si>
  <si>
    <t>手持型体外式超音波診断用プローブ</t>
  </si>
  <si>
    <t>非血管系手術向け超音波診断用プローブ</t>
  </si>
  <si>
    <t>膣向け超音波診断用プローブ</t>
  </si>
  <si>
    <t>直腸向け超音波診断用プローブ</t>
  </si>
  <si>
    <t>人体開口部用超音波プローブカバー</t>
  </si>
  <si>
    <t>非能動な器具</t>
  </si>
  <si>
    <t>2-A-06</t>
  </si>
  <si>
    <t>術中用超音波プローブカバー</t>
  </si>
  <si>
    <t>超音波プローブ穿刺用キット</t>
  </si>
  <si>
    <t>体腔向け超音波診断用プローブ</t>
  </si>
  <si>
    <t>膀胱向け超音波診断用プローブ</t>
  </si>
  <si>
    <t>据付型体外式水槽タイプ超音波診断用プローブ</t>
  </si>
  <si>
    <t>超音波装置用シンクロナイザ</t>
  </si>
  <si>
    <t>生体信号に関わる生理学的指標に係る能動なモニタリング医療機器</t>
  </si>
  <si>
    <t>2-G-02</t>
  </si>
  <si>
    <t>超音波骨密度測定装置</t>
  </si>
  <si>
    <t>超音波プローブポジショニングユニット</t>
  </si>
  <si>
    <t>常電導磁石式乳房用ＭＲ装置</t>
  </si>
  <si>
    <t>常電導磁石式全身用ＭＲ装置</t>
  </si>
  <si>
    <t>常電導磁石式頭部・四肢用ＭＲ装置</t>
  </si>
  <si>
    <t>常電導磁石式循環器用ＭＲ装置</t>
  </si>
  <si>
    <t>超電導磁石式乳房用ＭＲ装置</t>
  </si>
  <si>
    <t>超電導磁石式全身用ＭＲ装置</t>
  </si>
  <si>
    <t>超電導磁石式頭部・四肢用ＭＲ装置</t>
  </si>
  <si>
    <t>超電導磁石式循環器用ＭＲ装置</t>
  </si>
  <si>
    <t>永久磁石式頭部・四肢用ＭＲ装置</t>
  </si>
  <si>
    <t>永久磁石式全身用ＭＲ装置</t>
  </si>
  <si>
    <t>永久磁石式乳房用ＭＲ装置</t>
  </si>
  <si>
    <t>永久磁石式循環器用ＭＲ装置</t>
  </si>
  <si>
    <t>ＭＲ装置用高周波コイル</t>
  </si>
  <si>
    <t>ＭＲ装置ワークステーション</t>
  </si>
  <si>
    <t>(1)-8</t>
    <phoneticPr fontId="7"/>
  </si>
  <si>
    <t>コンピューテッドラジオグラフ</t>
  </si>
  <si>
    <t>フィルム読取式デジタルラジオグラフ</t>
  </si>
  <si>
    <t>電子管出力読取式デジタルラジオグラフ</t>
  </si>
  <si>
    <t>Ｘ線平面検出器出力読取式デジタルラジオグラフ</t>
  </si>
  <si>
    <t>Ｘ線管装置</t>
  </si>
  <si>
    <t>据置型診断用Ｘ線発生装置</t>
  </si>
  <si>
    <t>据置型診断用一体型Ｘ線発生装置</t>
  </si>
  <si>
    <t>移動型診断用Ｘ線発生装置</t>
  </si>
  <si>
    <t>移動型診断用一体型Ｘ線発生装置</t>
  </si>
  <si>
    <t>ポータブル診断用Ｘ線発生装置</t>
  </si>
  <si>
    <t>ポータブル診断用一体型Ｘ線発生装置</t>
  </si>
  <si>
    <t>赤外線サーモグラフィ装置</t>
  </si>
  <si>
    <t>サーモグラフィ装置オペレータ用コンソール</t>
  </si>
  <si>
    <t>電動式液晶サーモグラフィ装置</t>
  </si>
  <si>
    <t>マイクロ波サーモグラフィ装置</t>
  </si>
  <si>
    <t>Ｘ線画像診断装置ワークステーション</t>
  </si>
  <si>
    <t>超音波装置ワークステーション</t>
  </si>
  <si>
    <t>電気インピーダンススキャナ</t>
  </si>
  <si>
    <t>生体信号に関わらない生理学的指標に係る能動なモニタリング医療機器</t>
  </si>
  <si>
    <t>2-G-01</t>
  </si>
  <si>
    <t>汎用画像診断装置ワークステーション</t>
  </si>
  <si>
    <t>ＯＣＴ画像診断装置</t>
  </si>
  <si>
    <t>手動式造影剤注入装置</t>
  </si>
  <si>
    <t>注射、点滴、輸血及び透析の用に供する非能動な非埋植医療機器</t>
  </si>
  <si>
    <t>2-A-02</t>
  </si>
  <si>
    <t>多相電動式造影剤注入装置</t>
  </si>
  <si>
    <t>体外循環、点滴又は血液フェレーシスの用に供する能動な医療機器</t>
  </si>
  <si>
    <t>2-E-01</t>
  </si>
  <si>
    <t>単相電動式造影剤注入装置</t>
  </si>
  <si>
    <t>バリウム注腸用造影剤注入・排泄キット</t>
  </si>
  <si>
    <t>放射線薬剤投与装置</t>
  </si>
  <si>
    <t>電子体温計</t>
  </si>
  <si>
    <t>連続測定電子体温計</t>
  </si>
  <si>
    <t>耳赤外線体温計</t>
  </si>
  <si>
    <t>皮膚赤外線体温計</t>
  </si>
  <si>
    <t>りん光・光ファイバ体温計</t>
  </si>
  <si>
    <t>再使用可能な能動型機器接続体温計プローブ</t>
  </si>
  <si>
    <t>自動電子血圧計</t>
  </si>
  <si>
    <t>医用電子血圧計</t>
  </si>
  <si>
    <t>手動式電子血圧計</t>
  </si>
  <si>
    <t>容積補償式血圧計</t>
  </si>
  <si>
    <t>中心・末梢静脈血圧モニタ</t>
  </si>
  <si>
    <t>長時間血圧記録用データレコーダ</t>
  </si>
  <si>
    <t>眼底血圧計</t>
  </si>
  <si>
    <t>血圧脈波検査装置</t>
  </si>
  <si>
    <t>単回使用静脈ライン用マノメータセット</t>
  </si>
  <si>
    <t>測定機能を有する非能動な非埋植医療機器</t>
  </si>
  <si>
    <t>2-A-04</t>
  </si>
  <si>
    <t>電子聴診器</t>
  </si>
  <si>
    <t>超音波聴診器</t>
  </si>
  <si>
    <t>心磁計</t>
  </si>
  <si>
    <t>脳磁計</t>
  </si>
  <si>
    <t>筋磁計</t>
  </si>
  <si>
    <t>熱希釈心拍出量計</t>
  </si>
  <si>
    <t>サーマルコイル付熱希釈心拍出量計</t>
  </si>
  <si>
    <t>色素希釈心拍出量計</t>
  </si>
  <si>
    <t>インピーダンス心拍出量計</t>
  </si>
  <si>
    <t>心弾動図心拍出量計</t>
  </si>
  <si>
    <t>フィック法心拍出量計</t>
  </si>
  <si>
    <t>熱希釈心拍出量計用注排ポンプ</t>
  </si>
  <si>
    <t>放射性同位体心拍出量計</t>
  </si>
  <si>
    <t>超音波心拍出量計</t>
  </si>
  <si>
    <t>動脈圧心拍出量計</t>
  </si>
  <si>
    <t>パルスカンター心拍出量計</t>
  </si>
  <si>
    <t>多用途測定記録装置</t>
  </si>
  <si>
    <t>睡眠評価装置</t>
  </si>
  <si>
    <t>非中心循環系アンギオ検査装置</t>
  </si>
  <si>
    <t>電磁血流計</t>
  </si>
  <si>
    <t>超音波血流計</t>
  </si>
  <si>
    <t>超音波ドプラ血流測定装置</t>
  </si>
  <si>
    <t>レーザ血流計</t>
  </si>
  <si>
    <t>磁気共鳴血流計</t>
  </si>
  <si>
    <t>非留置型血流量トランスデューサ</t>
  </si>
  <si>
    <t>髄液圧力モニタ</t>
  </si>
  <si>
    <t>電子式髄液圧力モニタ</t>
  </si>
  <si>
    <t>子宮内圧力モニタ</t>
  </si>
  <si>
    <t>食道内圧力モニタ</t>
  </si>
  <si>
    <t>単回使用圧トランスデューサ</t>
  </si>
  <si>
    <t>(3)-3</t>
    <phoneticPr fontId="7"/>
  </si>
  <si>
    <t>再使用可能な圧トランスデューサ</t>
  </si>
  <si>
    <t>再使用可能な圧トランスデューサ用ドーム</t>
  </si>
  <si>
    <t>単回使用圧トランスデューサ用ドーム</t>
  </si>
  <si>
    <t>筋膜内圧力モニタ</t>
  </si>
  <si>
    <t>バロスタット</t>
  </si>
  <si>
    <t>インフュージョンポンプ</t>
  </si>
  <si>
    <t>(3)-4</t>
    <phoneticPr fontId="7"/>
  </si>
  <si>
    <t>外科の用に供する能動な医療機器</t>
  </si>
  <si>
    <t>2-E-04</t>
  </si>
  <si>
    <t>眼圧計</t>
  </si>
  <si>
    <t>(1)-9</t>
    <phoneticPr fontId="7"/>
  </si>
  <si>
    <t>眼科の用に供する非能動な非埋植医療機器</t>
  </si>
  <si>
    <t>2-A-05</t>
  </si>
  <si>
    <t>トノグラフ</t>
  </si>
  <si>
    <t>単回使用圧平眼圧計用プリズム</t>
  </si>
  <si>
    <t>汎用心音計</t>
  </si>
  <si>
    <t>胎児心音計</t>
  </si>
  <si>
    <t>胎児超音波心音計</t>
  </si>
  <si>
    <t>心拍数モニタ</t>
  </si>
  <si>
    <t>脈拍数計</t>
  </si>
  <si>
    <t>心音トランスデューサ</t>
  </si>
  <si>
    <t>人体開口部単回使用体温計プローブ</t>
  </si>
  <si>
    <t>電気音響トランスデューサ</t>
  </si>
  <si>
    <t>膀胱検査用超音波プローブ</t>
  </si>
  <si>
    <t>膀胱計</t>
  </si>
  <si>
    <t>局所ボディプレティスモグラフ</t>
  </si>
  <si>
    <t>尿動態測定システム</t>
  </si>
  <si>
    <t>ポータブル勃起データレコーダ</t>
  </si>
  <si>
    <t>全身プレティスモグラフ</t>
  </si>
  <si>
    <t>コンパートメント圧力モニタ</t>
  </si>
  <si>
    <t>圧力用増幅器</t>
  </si>
  <si>
    <t>心音・脈波ユニット</t>
  </si>
  <si>
    <t>汎用心電計</t>
  </si>
  <si>
    <t>長時間心電用データレコーダ</t>
  </si>
  <si>
    <t>リアルタイム解析型心電図記録計</t>
  </si>
  <si>
    <t>ホルタ解析装置</t>
  </si>
  <si>
    <t>心電図解析用コンピュータ</t>
  </si>
  <si>
    <t>心臓運動負荷モニタリングシステム</t>
  </si>
  <si>
    <t>心電図電話伝送装置</t>
  </si>
  <si>
    <t>心尖拍動図</t>
  </si>
  <si>
    <t>ヒス束検出器</t>
  </si>
  <si>
    <t>インピーダンスカーディオグラフ</t>
  </si>
  <si>
    <t>ベクトル心電計</t>
  </si>
  <si>
    <t>心臓キモグラフ</t>
  </si>
  <si>
    <t>虚血モニタリングシステムモジュール</t>
  </si>
  <si>
    <t>運動負荷試験用コンピュータ</t>
  </si>
  <si>
    <t>心電図増幅器</t>
  </si>
  <si>
    <t>多機能心電計</t>
  </si>
  <si>
    <t>心電・血圧ホルタ記録器</t>
  </si>
  <si>
    <t>発作時心臓活動記録装置</t>
  </si>
  <si>
    <t>超音波診断装置付心電計</t>
  </si>
  <si>
    <t>脳波計</t>
  </si>
  <si>
    <t>視覚誘発反応刺激装置</t>
  </si>
  <si>
    <t>(7)-1</t>
    <phoneticPr fontId="7"/>
  </si>
  <si>
    <t>刺激又は抑制の用に供する能動な医療機器</t>
  </si>
  <si>
    <t>2-E-03</t>
  </si>
  <si>
    <t>聴覚誘発反応刺激装置</t>
  </si>
  <si>
    <t>胎児聴覚誘発反応刺激装置</t>
  </si>
  <si>
    <t>脳波スペクトル分析装置</t>
  </si>
  <si>
    <t>(1)-10</t>
    <phoneticPr fontId="7"/>
  </si>
  <si>
    <t>マップ脳波計</t>
  </si>
  <si>
    <t>磁気刺激装置</t>
  </si>
  <si>
    <t>頭皮内脳波用電極</t>
  </si>
  <si>
    <t>長時間脳波用データレコーダ</t>
  </si>
  <si>
    <t>てんかんアラーム</t>
  </si>
  <si>
    <t>脳波用増幅器</t>
  </si>
  <si>
    <t>長時間脳波解析装置</t>
  </si>
  <si>
    <t>筋電計</t>
  </si>
  <si>
    <t>筋電計電極</t>
  </si>
  <si>
    <t>電気誘発反応刺激装置</t>
  </si>
  <si>
    <t>生体信号に関わらない生理学的指標に係る能動なモニタリング医療機器</t>
    <phoneticPr fontId="7"/>
  </si>
  <si>
    <t>顔面神経刺激装置</t>
  </si>
  <si>
    <t>体性感覚誘発神経電気刺激装置</t>
  </si>
  <si>
    <t>診断用神経筋電気刺激装置</t>
  </si>
  <si>
    <t>診断用心臓電気刺激装置</t>
  </si>
  <si>
    <t>電気刺激装置用針電極</t>
  </si>
  <si>
    <t>皮下刺激用プローブ</t>
  </si>
  <si>
    <t>筋電用増幅器</t>
  </si>
  <si>
    <t>生体信号調整装置</t>
  </si>
  <si>
    <t>聴覚誘発反応測定装置</t>
  </si>
  <si>
    <t>誘発反応測定装置</t>
  </si>
  <si>
    <t>産科用周産期生理学的データ分析装置</t>
  </si>
  <si>
    <t>産科用出産前期生理学的データ分析装置</t>
  </si>
  <si>
    <t>膀胱用電極</t>
  </si>
  <si>
    <t>エレクトログロットグラフ</t>
  </si>
  <si>
    <t>心臓画像処理装置</t>
  </si>
  <si>
    <t>眼振計</t>
  </si>
  <si>
    <t>網膜電位計</t>
  </si>
  <si>
    <t>食道電極</t>
  </si>
  <si>
    <t>胎児頭皮用電極</t>
  </si>
  <si>
    <t>視覚誘発反応測定装置</t>
  </si>
  <si>
    <t>眼電位計</t>
  </si>
  <si>
    <t>生体信号増幅器</t>
  </si>
  <si>
    <t>ブロックモニタ用末梢神経電気刺激装置</t>
  </si>
  <si>
    <t>患者モニタシステム</t>
  </si>
  <si>
    <t>セントラルモニタ</t>
  </si>
  <si>
    <t>呼吸数モニタ</t>
  </si>
  <si>
    <t>換気モニタ</t>
  </si>
  <si>
    <t>非観血血圧モニタ</t>
  </si>
  <si>
    <t>血圧アラーム</t>
  </si>
  <si>
    <t>観血血圧モニタ</t>
  </si>
  <si>
    <t>多項目モニタ</t>
  </si>
  <si>
    <t>心電図エスティ部モニタ</t>
  </si>
  <si>
    <t>呼吸モニタ</t>
  </si>
  <si>
    <t>心電図モニタ</t>
  </si>
  <si>
    <t>脳波モニタ</t>
  </si>
  <si>
    <t>心電モジュール</t>
  </si>
  <si>
    <t>呼吸モジュール</t>
  </si>
  <si>
    <t>観血血圧モジュール</t>
  </si>
  <si>
    <t>非観血血圧モジュール</t>
  </si>
  <si>
    <t>二酸化炭素モジュール</t>
  </si>
  <si>
    <t>多機能モジュール</t>
  </si>
  <si>
    <t>パルスオキシメータモジュール</t>
  </si>
  <si>
    <t>心拍出量モジュール</t>
  </si>
  <si>
    <t>体温モジュール</t>
  </si>
  <si>
    <t>可搬型多項目モニタ</t>
  </si>
  <si>
    <t>マルチガスモジュール</t>
  </si>
  <si>
    <t>心臓内オキシメータモジュール</t>
  </si>
  <si>
    <t>長時間心電記録モジュール</t>
  </si>
  <si>
    <t>筋電計モジュール</t>
  </si>
  <si>
    <t>位置決定用神経探知モジュール</t>
  </si>
  <si>
    <t>脳波モジュール</t>
  </si>
  <si>
    <t>心臓内オキシメータ</t>
  </si>
  <si>
    <t>パルスオキシメータ</t>
  </si>
  <si>
    <t>パルスオキシ・カプノメータ</t>
  </si>
  <si>
    <t>経皮血中ガス分析装置・パルスオキシメータ組合せ生体現象監視用機器</t>
  </si>
  <si>
    <t>経皮血液ガスセンサ・パルスオキシメータプローブ組合せ生体現象監視用機器</t>
  </si>
  <si>
    <t>新生児モニタ</t>
  </si>
  <si>
    <t>胎児心臓モニタ</t>
  </si>
  <si>
    <t>子宮収縮モニタ</t>
  </si>
  <si>
    <t>分娩監視装置</t>
  </si>
  <si>
    <t>テレメトリー式心拍陣痛計</t>
  </si>
  <si>
    <t>テレメトリー式心拍陣痛計受信機</t>
  </si>
  <si>
    <t>テレメトリー式心拍陣痛計送信機</t>
  </si>
  <si>
    <t>経皮血中ガス分析装置</t>
  </si>
  <si>
    <t>経皮血液ガスモジュール</t>
  </si>
  <si>
    <t>経皮血液ガスセンサ</t>
  </si>
  <si>
    <t>皮下血中ガス分析装置</t>
  </si>
  <si>
    <t>気道内圧モニタ</t>
  </si>
  <si>
    <t>胃腸・食道運動モニタ</t>
  </si>
  <si>
    <t>胎児脳波モニタ</t>
  </si>
  <si>
    <t>呼吸低下アラーム</t>
  </si>
  <si>
    <t>テレメトリー式心電計</t>
  </si>
  <si>
    <t>テレメトリー式筋電受信機</t>
  </si>
  <si>
    <t>テレメトリー式脳波計</t>
  </si>
  <si>
    <t>テレメトリー式パルスオキシメータ</t>
  </si>
  <si>
    <t>テレメトリー式心電受信機</t>
  </si>
  <si>
    <t>テレメトリー式脳波送信機</t>
  </si>
  <si>
    <t>テレメトリー式心電送信機</t>
  </si>
  <si>
    <t>テレメトリー式脳波受信機</t>
  </si>
  <si>
    <t>テレメトリー式パルスオキシメータ送信機</t>
  </si>
  <si>
    <t>テレメトリー式筋電計</t>
  </si>
  <si>
    <t>テレメトリー式筋電送信機</t>
  </si>
  <si>
    <t>テレメトリー式パルスオキシメータ受信機</t>
  </si>
  <si>
    <t>テレメトリー式生体信号測定装置</t>
  </si>
  <si>
    <t>テレメトリー式心電受信モジュール</t>
  </si>
  <si>
    <t>テレメトリー式データ送信機</t>
  </si>
  <si>
    <t>長時間呼吸肺機能データレコーダ</t>
  </si>
  <si>
    <t>長時間体温データレコーダ</t>
  </si>
  <si>
    <t>呼吸曲線図データレコーダ</t>
  </si>
  <si>
    <t>呼吸流量図データレコーダ</t>
  </si>
  <si>
    <t>神経モニタ</t>
  </si>
  <si>
    <t>長時間身体活動データレコーダ</t>
  </si>
  <si>
    <t>長時間尿動態データレコーダ</t>
  </si>
  <si>
    <t>ペーハーセンサ付食道用カテーテル</t>
    <phoneticPr fontId="7"/>
  </si>
  <si>
    <t>2-X-00</t>
  </si>
  <si>
    <t>黄疸計</t>
  </si>
  <si>
    <t>小児用肺機能分析装置</t>
  </si>
  <si>
    <t>ピークフロースパイロメータ</t>
  </si>
  <si>
    <t>呼吸流量計</t>
  </si>
  <si>
    <t>呼吸抵抗計</t>
  </si>
  <si>
    <t>電子式診断用スパイロメータ</t>
  </si>
  <si>
    <t>オキシヘモグロビン分析装置</t>
  </si>
  <si>
    <t>機能検査オキシメータ</t>
  </si>
  <si>
    <t>基礎代謝測定装置</t>
  </si>
  <si>
    <t>窒素ガス分析装置</t>
  </si>
  <si>
    <t>炭酸ガス分析装置</t>
  </si>
  <si>
    <t>水素ガス分析装置</t>
  </si>
  <si>
    <t>二酸化窒素ガス分析装置</t>
  </si>
  <si>
    <t>カプノメータ</t>
  </si>
  <si>
    <t>炭酸ガス炭素同位体比分析装置</t>
  </si>
  <si>
    <t>成人用肺機能分析装置</t>
  </si>
  <si>
    <t>呼吸機能測定装置</t>
  </si>
  <si>
    <t>鼻腔抵抗計測装置</t>
  </si>
  <si>
    <t>水蒸気ガス分析装置</t>
  </si>
  <si>
    <t>ガス差圧トランスデューサ</t>
  </si>
  <si>
    <t>長期モニタリングスパイロメータ</t>
  </si>
  <si>
    <t>一酸化炭素ガス分析装置</t>
  </si>
  <si>
    <t>肺運動負荷モニタリングシステム</t>
  </si>
  <si>
    <t>診断用気道陽圧ユニット</t>
  </si>
  <si>
    <t>一酸化窒素ガス分析装置</t>
  </si>
  <si>
    <t>Ｘ線ＣＴ診断装置キセノンガス管理システム</t>
  </si>
  <si>
    <t>核医学診断用キセノンガス管理システム</t>
  </si>
  <si>
    <t>単回使用核医学診断用キセノンガス吸入用セット</t>
  </si>
  <si>
    <t>マルチガスモニタ</t>
  </si>
  <si>
    <t>肺機能検査用フィルタ</t>
  </si>
  <si>
    <t>呼吸循環検査装置</t>
  </si>
  <si>
    <t>自動視野・眼撮影装置</t>
  </si>
  <si>
    <t>眼科用干渉縞視力測定器</t>
  </si>
  <si>
    <t>眼球運動検査装置</t>
  </si>
  <si>
    <t>光学式眼内寸法測定装置</t>
  </si>
  <si>
    <t>振せん描画器</t>
  </si>
  <si>
    <t>神経疾患診断用定量的感覚検査器</t>
  </si>
  <si>
    <t>雑音発生オージオメータ</t>
  </si>
  <si>
    <t>視覚強化オージオメータ</t>
  </si>
  <si>
    <t>純音オージオメータ</t>
  </si>
  <si>
    <t>手動式オージオメータ</t>
  </si>
  <si>
    <t>自動記録オージオメータ</t>
  </si>
  <si>
    <t>コンピュータ制御オージオメータ</t>
  </si>
  <si>
    <t>語音用オージオメータ</t>
  </si>
  <si>
    <t>インピーダンスオージオメータ</t>
  </si>
  <si>
    <t>純音聴力検査及び語音聴覚検査機能付インピーダンスオージオメータ</t>
  </si>
  <si>
    <t>他覚式聴力検査装置</t>
  </si>
  <si>
    <t>耳音響放射装置</t>
  </si>
  <si>
    <t>耳管機能検査装置</t>
  </si>
  <si>
    <t>耳音響放射測定機能付聴覚誘発反応測定装置</t>
  </si>
  <si>
    <t>回転・振子・直線加速度刺激装置</t>
  </si>
  <si>
    <t>平衡機能検査システム</t>
  </si>
  <si>
    <t>定量的感覚検査用嗅覚計</t>
  </si>
  <si>
    <t>トノスコープ</t>
  </si>
  <si>
    <t>前庭機能熱刺激装置</t>
  </si>
  <si>
    <t>触覚用定量的感覚検査器</t>
  </si>
  <si>
    <t>電磁刺激装置</t>
  </si>
  <si>
    <t>位置決定用神経探知刺激装置</t>
  </si>
  <si>
    <t>局所麻酔用神経刺激装置</t>
  </si>
  <si>
    <t>定量的感覚検査用温度分析装置</t>
  </si>
  <si>
    <t>温度覚用定量的感覚検査機器</t>
  </si>
  <si>
    <t>単回使用神経ロケータ</t>
  </si>
  <si>
    <t>電気味覚計</t>
  </si>
  <si>
    <t>眼球運動刺激装置</t>
  </si>
  <si>
    <t>電動式皮膚痛覚計</t>
  </si>
  <si>
    <t>生理学的神経筋機能分析装置</t>
  </si>
  <si>
    <t>ミオグラフ</t>
  </si>
  <si>
    <t>会陰圧測定器</t>
  </si>
  <si>
    <t>脊柱湾曲モニタ</t>
  </si>
  <si>
    <t>定量的感覚検査用パルポメータ</t>
  </si>
  <si>
    <t>十字靭帯機能検査機器</t>
  </si>
  <si>
    <t>リハビリテーションの用に供する能動な医療機器</t>
  </si>
  <si>
    <t>2-E-08</t>
  </si>
  <si>
    <t>眼底カメラ</t>
  </si>
  <si>
    <t>眼撮影装置</t>
  </si>
  <si>
    <t>喉頭ストロボスコープ装置</t>
  </si>
  <si>
    <t>脂肪・除脂肪量分析装置</t>
  </si>
  <si>
    <t>体成分分析装置</t>
  </si>
  <si>
    <t>発声機能検査装置</t>
  </si>
  <si>
    <t>舌圧測定器</t>
  </si>
  <si>
    <t>内視鏡用テレスコープ</t>
  </si>
  <si>
    <t>軟性十二指腸鏡</t>
  </si>
  <si>
    <t>軟性胃十二指腸鏡</t>
  </si>
  <si>
    <t>軟性胃内視鏡</t>
  </si>
  <si>
    <t>軟性食道鏡</t>
  </si>
  <si>
    <t>軟性S字結腸鏡</t>
  </si>
  <si>
    <t>軟性大腸鏡</t>
  </si>
  <si>
    <t>軟性膵管鏡</t>
  </si>
  <si>
    <t>軟性胆道鏡</t>
  </si>
  <si>
    <t>軟性鼻咽頭鏡</t>
  </si>
  <si>
    <t>軟性気管支鏡</t>
  </si>
  <si>
    <t>軟性腎盂鏡</t>
  </si>
  <si>
    <t>軟性膀胱鏡</t>
  </si>
  <si>
    <t>軟性小腸鏡</t>
  </si>
  <si>
    <t>軟性クルドスコープ</t>
  </si>
  <si>
    <t>軟性膀胱尿道鏡</t>
  </si>
  <si>
    <t>軟性胸腔鏡</t>
  </si>
  <si>
    <t>軟性尿管鏡</t>
  </si>
  <si>
    <t>軟性喉頭鏡</t>
  </si>
  <si>
    <t>軟性挿管用喉頭鏡</t>
  </si>
  <si>
    <t>軟性咽頭鏡</t>
  </si>
  <si>
    <t>軟性尿管腎盂鏡</t>
  </si>
  <si>
    <t>軟性子宮鏡</t>
  </si>
  <si>
    <t>軟性腹腔鏡</t>
  </si>
  <si>
    <t>軟性口腔鏡</t>
  </si>
  <si>
    <t>軟性上顎洞鏡</t>
  </si>
  <si>
    <t>軟性涙道鏡</t>
  </si>
  <si>
    <t>軟性乳管鏡</t>
  </si>
  <si>
    <t>軟性形成外科用内視鏡</t>
  </si>
  <si>
    <t>軟性耳内視鏡</t>
  </si>
  <si>
    <t>軟性卵管鏡</t>
  </si>
  <si>
    <t>軟性関節鏡</t>
  </si>
  <si>
    <t>軟性縦隔鏡</t>
  </si>
  <si>
    <t>軟性尿道鏡</t>
  </si>
  <si>
    <t>軟性鼻腔鏡</t>
  </si>
  <si>
    <t>軟性副鼻腔鏡</t>
  </si>
  <si>
    <t>軟性鼻咽喉鏡</t>
  </si>
  <si>
    <t>ビデオ軟性気管支鏡</t>
  </si>
  <si>
    <t>ビデオ軟性胃内視鏡</t>
  </si>
  <si>
    <t>ビデオ軟性S字結腸鏡</t>
  </si>
  <si>
    <t>ビデオ軟性膀胱尿道鏡</t>
  </si>
  <si>
    <t>ビデオ軟性喉頭鏡</t>
  </si>
  <si>
    <t>内視鏡ビデオ画像システム</t>
  </si>
  <si>
    <t>ビデオ軟性十二指腸鏡</t>
  </si>
  <si>
    <t>ビデオ軟性大腸鏡</t>
  </si>
  <si>
    <t>ビデオ軟性腹腔鏡</t>
  </si>
  <si>
    <t>ビデオ硬性腹腔鏡</t>
  </si>
  <si>
    <t>ビデオ軟性小腸鏡</t>
  </si>
  <si>
    <t>ビデオ軟性胆道鏡</t>
  </si>
  <si>
    <t>ビデオ軟性腎盂鏡</t>
  </si>
  <si>
    <t>ビデオ軟性食道鏡</t>
  </si>
  <si>
    <t>ビデオ軟性尿管鏡</t>
  </si>
  <si>
    <t>ビデオ軟性咽頭鏡</t>
  </si>
  <si>
    <t>ビデオ軟性尿管腎盂鏡</t>
  </si>
  <si>
    <t>ビデオ軟性胃十二指腸鏡</t>
  </si>
  <si>
    <t>ビデオ軟性挿管用喉頭鏡</t>
  </si>
  <si>
    <t>ビデオ硬性挿管用喉頭鏡</t>
  </si>
  <si>
    <t>ビデオ軟性口腔鏡</t>
  </si>
  <si>
    <t>ビデオ軟性上顎洞鏡</t>
  </si>
  <si>
    <t>ビデオ軟性涙道鏡</t>
  </si>
  <si>
    <t>ビデオ軟性乳管鏡</t>
  </si>
  <si>
    <t>ビデオ軟性形成外科用内視鏡</t>
  </si>
  <si>
    <t>ビデオ軟性耳内視鏡</t>
  </si>
  <si>
    <t>ビデオ軟性卵管鏡</t>
  </si>
  <si>
    <t>ビデオ軟性関節鏡</t>
  </si>
  <si>
    <t>ビデオ軟性縦隔鏡</t>
  </si>
  <si>
    <t>ビデオ軟性尿道鏡</t>
  </si>
  <si>
    <t>ビデオ軟性鼻咽喉鏡</t>
  </si>
  <si>
    <t>ビデオ軟性鼻腔鏡</t>
  </si>
  <si>
    <t>ビデオ軟性副鼻腔鏡</t>
  </si>
  <si>
    <t>ビデオ軟性胸腔鏡</t>
  </si>
  <si>
    <t>ビデオ軟性子宮鏡</t>
  </si>
  <si>
    <t>ビデオ軟性膵管鏡</t>
  </si>
  <si>
    <t>ビデオ軟性鼻咽頭鏡</t>
  </si>
  <si>
    <t>ビデオ軟性膀胱鏡</t>
  </si>
  <si>
    <t>ビデオ軟性クルドスコープ</t>
  </si>
  <si>
    <t>硬性腎盂鏡</t>
  </si>
  <si>
    <t>硬性膀胱鏡</t>
  </si>
  <si>
    <t>腎盂鏡検査キット</t>
  </si>
  <si>
    <t>硬性レゼクトスコープ</t>
  </si>
  <si>
    <t>硬性尿道鏡</t>
  </si>
  <si>
    <t>硬性膀胱尿道鏡</t>
  </si>
  <si>
    <t>硬性尿管鏡</t>
  </si>
  <si>
    <t>硬性尿管腎盂鏡</t>
  </si>
  <si>
    <t>硬性ウレスロトーム</t>
  </si>
  <si>
    <t>硬性肛門鏡</t>
  </si>
  <si>
    <t>硬性胃内視鏡</t>
  </si>
  <si>
    <t>硬性腹腔鏡</t>
  </si>
  <si>
    <t>硬性S字結腸鏡</t>
  </si>
  <si>
    <t>硬性気管支鏡</t>
  </si>
  <si>
    <t>硬性挿管用喉頭鏡</t>
  </si>
  <si>
    <t>硬性喉頭鏡</t>
  </si>
  <si>
    <t>肛門括約筋鏡</t>
  </si>
  <si>
    <t>腹腔鏡キット</t>
  </si>
  <si>
    <t>経膣硬性羊水鏡</t>
  </si>
  <si>
    <t>経腹硬性羊水鏡</t>
  </si>
  <si>
    <t>硬性関節鏡</t>
  </si>
  <si>
    <t>硬性クルドスコープ</t>
  </si>
  <si>
    <t>硬性直達鏡</t>
  </si>
  <si>
    <t>硬性縦隔鏡</t>
  </si>
  <si>
    <t>硬性鼻咽頭鏡</t>
  </si>
  <si>
    <t>硬性骨盤鏡</t>
  </si>
  <si>
    <t>硬性直腸鏡</t>
  </si>
  <si>
    <t>硬性鼻腔鏡</t>
  </si>
  <si>
    <t>硬性胸腔鏡</t>
  </si>
  <si>
    <t>硬性手術用ランバースコープ</t>
  </si>
  <si>
    <t>硬性子宮鏡</t>
  </si>
  <si>
    <t>硬性鼻咽喉鏡</t>
  </si>
  <si>
    <t>硬性上顎洞鏡</t>
  </si>
  <si>
    <t>硬性食道鏡</t>
  </si>
  <si>
    <t>硬性咽頭鏡</t>
  </si>
  <si>
    <t>硬性鼓膜鏡</t>
  </si>
  <si>
    <t>硬性アデノスコープ</t>
  </si>
  <si>
    <t>硬性副鼻腔鏡</t>
  </si>
  <si>
    <t>手術用直腸鏡</t>
  </si>
  <si>
    <t>筋膜下切除術用内視鏡</t>
  </si>
  <si>
    <t>硬性涙道鏡</t>
  </si>
  <si>
    <t>硬性乳管鏡</t>
  </si>
  <si>
    <t>硬性形成外科用内視鏡</t>
  </si>
  <si>
    <t>硬性耳内視鏡</t>
  </si>
  <si>
    <t>硬性卵管鏡</t>
  </si>
  <si>
    <t>硬性口腔鏡</t>
  </si>
  <si>
    <t>眼科用内視鏡</t>
  </si>
  <si>
    <t>(3)-5</t>
    <phoneticPr fontId="7"/>
  </si>
  <si>
    <t>超音波軟性胃十二指腸鏡</t>
  </si>
  <si>
    <t>超音波硬性腹腔鏡</t>
  </si>
  <si>
    <t>超音波軟性十二指腸鏡</t>
  </si>
  <si>
    <t>超音波軟性大腸鏡</t>
  </si>
  <si>
    <t>超音波軟性腹腔鏡</t>
  </si>
  <si>
    <t>超音波軟性気管支鏡</t>
  </si>
  <si>
    <t>超音波内視鏡観測システム</t>
  </si>
  <si>
    <t>送気送水機能付内視鏡用光源・プロセッサ装置</t>
  </si>
  <si>
    <t>送気送水機能付外部電源式内視鏡用光源装置</t>
  </si>
  <si>
    <t>送気送水機能付バッテリー式内視鏡用光源装置</t>
  </si>
  <si>
    <t>子宮鏡用ガス拡張装置</t>
  </si>
  <si>
    <t>双極内視鏡用コアグレータ</t>
  </si>
  <si>
    <t>単極内視鏡用コアグレータ</t>
  </si>
  <si>
    <t>内視鏡用電気手術器</t>
  </si>
  <si>
    <t>関節鏡用液体拡張装置</t>
  </si>
  <si>
    <t>内視鏡用灌流・吸引装置</t>
  </si>
  <si>
    <t>子宮鏡用液体拡張装置</t>
  </si>
  <si>
    <t>内視鏡用モニタ・シールド付電気手術器</t>
  </si>
  <si>
    <t>関節鏡用ガス拡張装置</t>
  </si>
  <si>
    <t>内視鏡用送気ポンプ</t>
  </si>
  <si>
    <t>内視鏡用送水装置</t>
  </si>
  <si>
    <t>内視鏡用送気送水装置</t>
  </si>
  <si>
    <t>内視鏡挿入形状検出装置</t>
  </si>
  <si>
    <t>内視鏡用灌流・吸引向けプローブ</t>
  </si>
  <si>
    <t>再使用可能な電気手術向け内視鏡用スネア</t>
  </si>
  <si>
    <t>内視鏡用ワーキングエレメント</t>
  </si>
  <si>
    <t>再使用可能な内視鏡用能動処置具</t>
  </si>
  <si>
    <t>単回使用内視鏡用能動処置具</t>
  </si>
  <si>
    <t>単回使用電気手術向け内視鏡用スネア</t>
  </si>
  <si>
    <t>再使用可能な高周波処置用内視鏡能動器具</t>
  </si>
  <si>
    <t>単回使用高周波処置用内視鏡能動器具</t>
  </si>
  <si>
    <t>電気手術向け内視鏡用熱ダイオード</t>
  </si>
  <si>
    <t>内視鏡用能動切除器具</t>
  </si>
  <si>
    <t>人工開口向け単回使用内視鏡用カニューレ</t>
  </si>
  <si>
    <t>人工開口向け単回使用内視鏡用拡張器</t>
  </si>
  <si>
    <t>胎児血液サンプラ</t>
  </si>
  <si>
    <t>人工開口向け単回使用内視鏡用非能動処置具</t>
  </si>
  <si>
    <t>人工開口向け単回使用内視鏡用感染防止シース</t>
  </si>
  <si>
    <t>気管支鏡用換気シース</t>
  </si>
  <si>
    <t>喉頭ストロボスコープ</t>
  </si>
  <si>
    <t>腹腔鏡用病変部吊り上げ具</t>
  </si>
  <si>
    <t>人工開口向け内視鏡用くもり止め</t>
  </si>
  <si>
    <t>健康検診システム</t>
  </si>
  <si>
    <t>バイオフィードバックシステム</t>
  </si>
  <si>
    <t>勃起トランスデューサ</t>
  </si>
  <si>
    <t>胃ペーハー用長時間データレコーダ</t>
  </si>
  <si>
    <t>歯科診断用口腔内カメラ</t>
  </si>
  <si>
    <t>歯科の用に供する能動な医療機器</t>
  </si>
  <si>
    <t>2-E-06</t>
  </si>
  <si>
    <t>骨盤検査キット</t>
  </si>
  <si>
    <t>単回使用組織生検用針</t>
  </si>
  <si>
    <t>吸引式組織生検用針キット</t>
  </si>
  <si>
    <t>単回使用胆管造影用針</t>
  </si>
  <si>
    <t>単回使用皮下注射用針</t>
  </si>
  <si>
    <t>単回使用動脈注射用針</t>
  </si>
  <si>
    <t>単回使用尖叉試験用針</t>
  </si>
  <si>
    <t>尖叉試験・ワクチン用針</t>
  </si>
  <si>
    <t>単回使用フィルタ付針</t>
  </si>
  <si>
    <t>単回使用皮下注射ポート用針</t>
  </si>
  <si>
    <t>単回使用注射用針</t>
  </si>
  <si>
    <t>単回使用フィステル用針</t>
  </si>
  <si>
    <t>単回使用眼科用カニューレ</t>
  </si>
  <si>
    <t>単回使用眼科手術用チューブ付カニューレ</t>
  </si>
  <si>
    <t>単回使用眼科手術用カニューレ</t>
  </si>
  <si>
    <t>単回使用採血用針</t>
  </si>
  <si>
    <t>単回使用先丸針</t>
  </si>
  <si>
    <t>単回使用吸引用針</t>
  </si>
  <si>
    <t>単回使用手動式ランセット</t>
  </si>
  <si>
    <t>導入針</t>
  </si>
  <si>
    <t>プレフィル式シリンジ用両刃針</t>
  </si>
  <si>
    <t>単回使用骨内注入用針</t>
  </si>
  <si>
    <t>単回使用注排用針</t>
  </si>
  <si>
    <t>眼科用針</t>
  </si>
  <si>
    <t>歯科用注射針</t>
  </si>
  <si>
    <t>(3)-6</t>
    <phoneticPr fontId="7"/>
  </si>
  <si>
    <t>歯科の用に供する非能動な器具</t>
  </si>
  <si>
    <t>2-D-01</t>
  </si>
  <si>
    <t>医薬品・ワクチン注入用針</t>
  </si>
  <si>
    <t>単回使用内視鏡下硬化療法用注射針</t>
  </si>
  <si>
    <t>単回使用内視鏡用注射針</t>
  </si>
  <si>
    <t>経皮エタノール注入用針</t>
  </si>
  <si>
    <t>造影剤注入用針</t>
  </si>
  <si>
    <t>汎用針付注射筒</t>
  </si>
  <si>
    <t>血液ガス検体採取用注射筒</t>
  </si>
  <si>
    <t>能動型機器接続麻酔用注射筒</t>
  </si>
  <si>
    <t>麻酔、救急及び集中治療の用に供する非能動な非埋植医療機器</t>
  </si>
  <si>
    <t>2-A-01</t>
  </si>
  <si>
    <t>カートリッジ型針なし皮下注射用注射筒</t>
  </si>
  <si>
    <t>カートリッジ型非露出針付皮下注射用注射筒</t>
  </si>
  <si>
    <t>医薬品・ワクチン注入用注射筒</t>
  </si>
  <si>
    <t>硬膜外位置確認ロスオブレジスタンス用注射筒</t>
  </si>
  <si>
    <t>一時的使用麻酔用穿刺針</t>
  </si>
  <si>
    <t>ポート付穿刺針</t>
  </si>
  <si>
    <t>プラスチックカニューレ型滅菌済み穿刺針</t>
  </si>
  <si>
    <t>プラスチックカニューレ型腹部用穿刺針</t>
  </si>
  <si>
    <t>透析用留置針</t>
  </si>
  <si>
    <t>画像誘引生検キット</t>
  </si>
  <si>
    <t>薬液注入用針</t>
  </si>
  <si>
    <t>神経探索用セット</t>
  </si>
  <si>
    <t>マーカ挿入用セット</t>
  </si>
  <si>
    <t>レーザ照射療法用セット</t>
  </si>
  <si>
    <t>レーザ照射療法用キット</t>
  </si>
  <si>
    <t>経膣薬液注入針</t>
  </si>
  <si>
    <t>ブラキセラピー穿刺セット</t>
  </si>
  <si>
    <t>電磁波凝固療法用針</t>
  </si>
  <si>
    <t>電磁波凝固療法用キット</t>
  </si>
  <si>
    <t>温熱療法用針</t>
  </si>
  <si>
    <t>温熱療法用キット</t>
  </si>
  <si>
    <t>単回使用関節造影キット</t>
  </si>
  <si>
    <t>整形外科又はリハビリテーションの用に供する非能動な非埋植医療機器</t>
  </si>
  <si>
    <t>2-A-03</t>
  </si>
  <si>
    <t>骨髄生検キット</t>
  </si>
  <si>
    <t>腎臓生検キット</t>
  </si>
  <si>
    <t>子宮内組織採取キット</t>
  </si>
  <si>
    <t>軟組織生検キット</t>
  </si>
  <si>
    <t>電動式軟組織生検キット</t>
  </si>
  <si>
    <t>単回使用骨髄採取・移送セット</t>
  </si>
  <si>
    <t>肺生検キット</t>
  </si>
  <si>
    <t>脳生検キット</t>
  </si>
  <si>
    <t>単回使用腰椎穿刺キット</t>
  </si>
  <si>
    <t>単回使用腰椎穿刺用針</t>
  </si>
  <si>
    <t>単回使用胸膜腹膜用針</t>
  </si>
  <si>
    <t>単回使用自動ランセット</t>
  </si>
  <si>
    <t>再使用可能な手動式ランセット</t>
  </si>
  <si>
    <t>食道静脈瘤硬化療法用針</t>
  </si>
  <si>
    <t>胸部用トロカール</t>
  </si>
  <si>
    <t>腹部用トロカール</t>
  </si>
  <si>
    <t>羊膜用トロカール</t>
  </si>
  <si>
    <t>胆嚢用トロカール</t>
  </si>
  <si>
    <t>消化器・泌尿器科用トロカール</t>
  </si>
  <si>
    <t>胃瘻造設用トロカール</t>
  </si>
  <si>
    <t>単回使用羊水穿刺針</t>
  </si>
  <si>
    <t>単回使用羊水穿刺キット</t>
  </si>
  <si>
    <t>単回使用トロカールスリーブ</t>
  </si>
  <si>
    <t>侵襲式単回使用トロカールスリーブ固定具</t>
  </si>
  <si>
    <t>単回使用トロカールガイドロッド</t>
  </si>
  <si>
    <t>単回使用トロカールスリーブ拡張器</t>
  </si>
  <si>
    <t>単回使用皮下導通用トンネラ</t>
  </si>
  <si>
    <t>泌尿器用ニードルガイド</t>
  </si>
  <si>
    <t>短期的使用空腸瘻用カテーテル</t>
  </si>
  <si>
    <t>短期的使用経腸栄養キット</t>
  </si>
  <si>
    <t>食道経由経腸栄養用チューブ</t>
  </si>
  <si>
    <t>短期的使用腸瘻栄養用チューブ</t>
  </si>
  <si>
    <t>短期的使用胃瘻栄養用チューブ</t>
  </si>
  <si>
    <t>空腸瘻栄養用チューブ</t>
  </si>
  <si>
    <t>短期的使用胃瘻用ボタン</t>
  </si>
  <si>
    <t>消化管用チューブ</t>
  </si>
  <si>
    <t>短期的使用経鼻胃チューブ</t>
  </si>
  <si>
    <t>短期的使用経鼻・経口胃チューブ</t>
  </si>
  <si>
    <t>胃内排泄用チューブ</t>
  </si>
  <si>
    <t>胃内食欲抑制用バルーン</t>
  </si>
  <si>
    <t>水銀バルーン用シングルルーメンチューブ</t>
  </si>
  <si>
    <t>短期的使用食道用チューブ</t>
  </si>
  <si>
    <t>短期的使用胃食道用滅菌済みチューブ及びカテーテル</t>
  </si>
  <si>
    <t>食道静脈瘤硬化療法向け内視鏡固定用バルーン</t>
  </si>
  <si>
    <t>食道静脈瘤硬化療法用止血バルーン</t>
  </si>
  <si>
    <t>スーチャーアンカ</t>
  </si>
  <si>
    <t>直腸用チューブ</t>
  </si>
  <si>
    <t>バリウム用浣腸キット</t>
  </si>
  <si>
    <t>腸管減圧用チューブ</t>
  </si>
  <si>
    <t>短期的使用乳児用経腸栄養キット</t>
  </si>
  <si>
    <t>消化管用ガイドワイヤ</t>
  </si>
  <si>
    <t>腸管用バルーンカテーテル</t>
  </si>
  <si>
    <t>腸管用チューブ</t>
  </si>
  <si>
    <t>胆汁ドレーン</t>
  </si>
  <si>
    <t>胆管向け圧測定用カテーテル</t>
  </si>
  <si>
    <t>胆管用ステントイントロデューサ</t>
  </si>
  <si>
    <t>単回使用内視鏡用結石摘出鉗子</t>
  </si>
  <si>
    <t>胆管拡張用カテーテル</t>
  </si>
  <si>
    <t>胆道結石除去用カテーテルセット</t>
  </si>
  <si>
    <t>結石摘出用バルーンカテーテル</t>
  </si>
  <si>
    <t>結石破砕用鉗子</t>
  </si>
  <si>
    <t>バリウム注腸向け直腸用カテーテル</t>
  </si>
  <si>
    <t>胃減圧チューブ</t>
  </si>
  <si>
    <t>オーバチューブ</t>
  </si>
  <si>
    <t>胆道用カテーテル</t>
  </si>
  <si>
    <t>内視鏡下拡張用カテーテル</t>
  </si>
  <si>
    <t>気管吸引カテーテル</t>
  </si>
  <si>
    <t>吸引キット</t>
  </si>
  <si>
    <t>気管支吸引用カテーテル</t>
  </si>
  <si>
    <t>薬物気管支注入用カテーテル</t>
  </si>
  <si>
    <t>短期的使用気管内チューブ用カフ</t>
  </si>
  <si>
    <t>換気用気管チューブ向けカフ</t>
  </si>
  <si>
    <t>短期的使用換気用気管チューブ</t>
  </si>
  <si>
    <t>コール形換気用気管チューブ</t>
  </si>
  <si>
    <t>非コール形換気用気管チューブ</t>
  </si>
  <si>
    <t>短期的使用ジェット換気術用気管チューブ</t>
  </si>
  <si>
    <t>短期的使用換気用レーザ耐性気管チューブ</t>
  </si>
  <si>
    <t>換気用補強型気管チューブ</t>
  </si>
  <si>
    <t>短期的使用鼻咽頭気管内チューブ</t>
  </si>
  <si>
    <t>短期的使用口腔咽頭気管内チューブ</t>
  </si>
  <si>
    <t>吸引用滅菌済みチューブ及びカテーテル</t>
  </si>
  <si>
    <t>短期的使用食道・気管用二腔チューブ</t>
  </si>
  <si>
    <t>短期的使用口腔咽頭チューブ</t>
  </si>
  <si>
    <t>唾液吸引チューブ</t>
  </si>
  <si>
    <t>新生児用口腔咽頭内吸引カテーテル</t>
  </si>
  <si>
    <t>気管・気管支用イントロデューサ</t>
  </si>
  <si>
    <t>気管切開カニューレ</t>
  </si>
  <si>
    <t>気管切開チューブ用カフ</t>
  </si>
  <si>
    <t>上気道用気管切開キット</t>
  </si>
  <si>
    <t>輪状甲状膜切開キット</t>
  </si>
  <si>
    <t>気管切開キット</t>
  </si>
  <si>
    <t>単回使用気管切開チューブ</t>
  </si>
  <si>
    <t>成人用気管切開チューブ</t>
  </si>
  <si>
    <t>小児用気管切開チューブ</t>
  </si>
  <si>
    <t>換気用補強型気管切開チューブ</t>
  </si>
  <si>
    <t>気管切開チューブ用内筒</t>
  </si>
  <si>
    <t>喉頭切除術用チューブ</t>
  </si>
  <si>
    <t>喉頭切開術後用チューブ</t>
  </si>
  <si>
    <t>鼻咽頭用カテーテル</t>
  </si>
  <si>
    <t>気管支バルーンカテーテル</t>
  </si>
  <si>
    <t>換気用気管支チューブ</t>
  </si>
  <si>
    <t>エアロゾル注入チューブ</t>
  </si>
  <si>
    <t>鼻腔カテーテル</t>
  </si>
  <si>
    <t>鼻腔用洗浄カテーテル</t>
  </si>
  <si>
    <t>酸素供給経気管カテーテル</t>
  </si>
  <si>
    <t>酸素供給二酸化炭素収集経鼻カテーテル</t>
  </si>
  <si>
    <t>単回使用気道食道栓塞子</t>
  </si>
  <si>
    <t>食道閉鎖式エアウェイ</t>
  </si>
  <si>
    <t>咽頭口腔チューブ</t>
  </si>
  <si>
    <t>換気用気管支閉塞カテーテル</t>
  </si>
  <si>
    <t>再使用可能なマウスピースコネクタ</t>
  </si>
  <si>
    <t>単回使用マウスピースコネクタ</t>
  </si>
  <si>
    <t>人体開口部向け閉塞用バルーンカテーテル</t>
  </si>
  <si>
    <t>ネラトンカテーテル</t>
  </si>
  <si>
    <t>泌尿器用カテーテル挿入・採尿キット</t>
  </si>
  <si>
    <t>間欠泌尿器用カテーテルイントロデューサキット</t>
  </si>
  <si>
    <t>クデー泌尿器用カテーテル</t>
  </si>
  <si>
    <t>泌尿器用カテーテルイントロデューサキット</t>
  </si>
  <si>
    <t>尿管向け泌尿器用カテーテル</t>
  </si>
  <si>
    <t>短期使用尿管用チューブステント</t>
  </si>
  <si>
    <t>間欠泌尿器用カテーテル</t>
  </si>
  <si>
    <t>泌尿器用洗浄キット</t>
  </si>
  <si>
    <t>連続洗浄向け泌尿器用カテーテル</t>
  </si>
  <si>
    <t>短期的使用泌尿器用フォーリーカテーテル</t>
  </si>
  <si>
    <t>洗浄向け泌尿器用カテーテル</t>
  </si>
  <si>
    <t>経皮洗浄向け泌尿器用カテーテル</t>
  </si>
  <si>
    <t>短期的使用腎瘻用カテーテル</t>
  </si>
  <si>
    <t>短期的使用腎瘻用チューブ</t>
  </si>
  <si>
    <t>短期的使用瘻排液向け泌尿器用カテーテル</t>
  </si>
  <si>
    <t>男性尿道造影向け泌尿器用カテーテル</t>
  </si>
  <si>
    <t>短期的使用恥骨上泌尿器用カテーテル</t>
  </si>
  <si>
    <t>尿管結石除去用チューブ及びカテーテル</t>
  </si>
  <si>
    <t>先端オリーブ型カテーテル</t>
  </si>
  <si>
    <t>追跡型泌尿器用糸状カテーテル</t>
  </si>
  <si>
    <t>単回使用尿管照明用カテーテル</t>
  </si>
  <si>
    <t>経皮泌尿器用カテーテル</t>
  </si>
  <si>
    <t>尿管ロケータ</t>
  </si>
  <si>
    <t>泌尿器科用除去器具</t>
  </si>
  <si>
    <t>中心静脈用カテーテル補修チューブ</t>
  </si>
  <si>
    <t>動脈カニューレ</t>
  </si>
  <si>
    <t>大腿動静脈カニューレ</t>
  </si>
  <si>
    <t>静脈カニューレ</t>
  </si>
  <si>
    <t>血管造影用カテーテル</t>
  </si>
  <si>
    <t>造影用耐圧チューブ</t>
  </si>
  <si>
    <t>非中心循環系動脈用カテーテル</t>
  </si>
  <si>
    <t>非中心循環系動脈マイクロフロー用カテーテル</t>
  </si>
  <si>
    <t>非中心循環系先端トランスデューサ付カテーテル</t>
  </si>
  <si>
    <t>血管造影キット</t>
  </si>
  <si>
    <t>圧測定用バルーン型カテーテル</t>
  </si>
  <si>
    <t>ガイディング用血管内カテーテル</t>
  </si>
  <si>
    <t>圧力モニタリング用チューブセット</t>
  </si>
  <si>
    <t>圧力モニタリング用ダンピングデバイス</t>
  </si>
  <si>
    <t>非中心循環系血管内カテーテル</t>
  </si>
  <si>
    <t>唾液腺造影用カテーテル</t>
  </si>
  <si>
    <t>塞栓形成インプラント挿入器</t>
  </si>
  <si>
    <t>カテーテルイントロデューサ</t>
  </si>
  <si>
    <t>止血弁</t>
  </si>
  <si>
    <t>非中心循環系塞栓除去用カテーテル</t>
  </si>
  <si>
    <t>静脈用カテーテルイントロデューサキット</t>
  </si>
  <si>
    <t>イントロデューサ</t>
  </si>
  <si>
    <t>イントロデューサ針</t>
  </si>
  <si>
    <t>非中心循環系バルーン拡張式血管形成術用カテーテル</t>
  </si>
  <si>
    <t>スネア用カテーテル</t>
  </si>
  <si>
    <t>アスピレート用カテーテル</t>
  </si>
  <si>
    <t>一時的使用カテーテルガイドワイヤ</t>
  </si>
  <si>
    <t>非血管用ガイドワイヤ</t>
  </si>
  <si>
    <t>腹膜灌流用カテーテルガイドワイヤ</t>
  </si>
  <si>
    <t>カテーテル先端型流量式トランスデューサ</t>
  </si>
  <si>
    <t>血管縫合用内腔維持カテーテル</t>
  </si>
  <si>
    <t>伏在静脈拡張システム</t>
  </si>
  <si>
    <t>メジャーガイド</t>
  </si>
  <si>
    <t>自己輸血装置用チューブ</t>
  </si>
  <si>
    <t>非中心循環系閉塞術用血管内カテーテル</t>
  </si>
  <si>
    <t>バルトリン腺用カテーテル</t>
  </si>
  <si>
    <t>心膜排液用カテーテル</t>
  </si>
  <si>
    <t>創用ドレーン</t>
  </si>
  <si>
    <t>単回使用マルチルーメンカテーテル</t>
  </si>
  <si>
    <t>汎用吸引用カテーテル</t>
  </si>
  <si>
    <t>脳脊髄液リザーバ</t>
  </si>
  <si>
    <t>シャントバルブプログラマ</t>
  </si>
  <si>
    <t>デペーゼカテーテル</t>
  </si>
  <si>
    <t>耳管用カテーテル</t>
  </si>
  <si>
    <t>直腸用カテーテル</t>
  </si>
  <si>
    <t>回腸瘻用直腸カテーテル</t>
  </si>
  <si>
    <t>胸部排液用チューブ</t>
  </si>
  <si>
    <t>排液用チューブ</t>
  </si>
  <si>
    <t>サンプドレーン</t>
  </si>
  <si>
    <t>水頭症シャント用フィルタ</t>
  </si>
  <si>
    <t>リンパシャント</t>
  </si>
  <si>
    <t>胸膜腹膜排液用シャント</t>
  </si>
  <si>
    <t>経血用収集器</t>
  </si>
  <si>
    <t>創部用ドレナージキット</t>
  </si>
  <si>
    <t>滅菌済み体内留置排液用チューブ及びカテーテル</t>
  </si>
  <si>
    <t>創部用吸引留置カテーテル</t>
  </si>
  <si>
    <t>灌流用カテーテル</t>
  </si>
  <si>
    <t>短期的使用アンブレラカテーテル</t>
  </si>
  <si>
    <t>注入用カテーテル</t>
  </si>
  <si>
    <t>腹膜灌流用カテーテル孔ボタン</t>
  </si>
  <si>
    <t>腹腔胸腔用カテーテルイントロデューサキット</t>
  </si>
  <si>
    <t>マッシュルームカテーテル</t>
  </si>
  <si>
    <t>歯科用吸引管</t>
  </si>
  <si>
    <t>外シャント用コネクタ</t>
  </si>
  <si>
    <t>シャント内血栓吸引セット</t>
  </si>
  <si>
    <t>単回使用透析用針</t>
  </si>
  <si>
    <t>血液透析用シングルニードル付カテーテル</t>
  </si>
  <si>
    <t>緊急時ブラッドアクセス留置用カテーテル補修チューブ</t>
  </si>
  <si>
    <t>カテーテル用針</t>
  </si>
  <si>
    <t>静脈用カテーテルアダプタ</t>
  </si>
  <si>
    <t>脳外科用イントロデューサ</t>
  </si>
  <si>
    <t>Ｘ線用子宮カテーテル</t>
  </si>
  <si>
    <t>注射針スタイレット</t>
  </si>
  <si>
    <t>短期的使用カテーテルバルーン補修キット</t>
  </si>
  <si>
    <t>尿管カテーテル用アダプタ</t>
  </si>
  <si>
    <t>血管造影用活栓</t>
  </si>
  <si>
    <t>汎用血液流路用ストップコック</t>
  </si>
  <si>
    <t>連続流式カテーテルフラッシュ用バルブ</t>
  </si>
  <si>
    <t>止血弁付カテーテルイントロデューサ</t>
  </si>
  <si>
    <t>バルーン拡張式血管形成術向けカテーテル用コネクタ</t>
  </si>
  <si>
    <t>オブチュレータ</t>
  </si>
  <si>
    <t>バルーン膨張圧ゲージ</t>
  </si>
  <si>
    <t>輸液ポンプ用ストップコック</t>
  </si>
  <si>
    <t>経腸栄養ポンプ用消化器用ストップコック</t>
  </si>
  <si>
    <t>輸血・カテーテル用ストップコック</t>
  </si>
  <si>
    <t>圧モニタリング用ストップコック</t>
  </si>
  <si>
    <t>輸液・カテーテル用アクセサリーセット</t>
  </si>
  <si>
    <t>輸血・カテーテル用アクセサリーセット</t>
  </si>
  <si>
    <t>消化器用カテーテルイントロデューサ</t>
  </si>
  <si>
    <t>カテーテルポジショナ</t>
  </si>
  <si>
    <t>子宮用バルーン</t>
  </si>
  <si>
    <t>単回使用関節鏡カテーテル</t>
  </si>
  <si>
    <t>子宮用カテーテル</t>
  </si>
  <si>
    <t>直腸括約筋バルーン</t>
  </si>
  <si>
    <t>吸引・通気用カテーテル</t>
  </si>
  <si>
    <t>頸動脈用シャント</t>
  </si>
  <si>
    <t>絨毛採取用カテーテル</t>
  </si>
  <si>
    <t>マニピュレーション・インジェクション子宮カテーテル</t>
  </si>
  <si>
    <t>子宮マニピュレーションセット</t>
  </si>
  <si>
    <t>卵管造影用カテーテル</t>
  </si>
  <si>
    <t>ファローピウス管内子宮カテーテル</t>
  </si>
  <si>
    <t>早期破水用カテーテル</t>
  </si>
  <si>
    <t>止血カテーテル</t>
  </si>
  <si>
    <t>関節鏡排液用カテーテル</t>
  </si>
  <si>
    <t>気管支カテーテル</t>
  </si>
  <si>
    <t>恥骨上カテーテル</t>
  </si>
  <si>
    <t>単回使用汎用吸引チップ</t>
  </si>
  <si>
    <t>短期的使用胸腔カテーテル</t>
  </si>
  <si>
    <t>経皮排液向け腹膜用カテーテル</t>
  </si>
  <si>
    <t>再使用可能な気管切開チューブ</t>
  </si>
  <si>
    <t>再使用可能な尿管照明用カテーテル</t>
  </si>
  <si>
    <t>再使用可能な気道食道栓塞子</t>
  </si>
  <si>
    <t>再使用可能な口腔咽頭気管内チューブ</t>
  </si>
  <si>
    <t>採血バッグ付胸腔排液用装置</t>
  </si>
  <si>
    <t>採血バッグ付整形外科用排液セット</t>
  </si>
  <si>
    <t>延長チューブ</t>
  </si>
  <si>
    <t>輸血・カテーテル用延長チューブ</t>
  </si>
  <si>
    <t>血液回路補助用延長チューブ</t>
  </si>
  <si>
    <t>静脈ライン延長キット</t>
  </si>
  <si>
    <t>ポンプ用経腸栄養延長チューブ</t>
  </si>
  <si>
    <t>輸液ポンプ用延長チューブ</t>
  </si>
  <si>
    <t>輸血セット用延長チューブ</t>
  </si>
  <si>
    <t>保護用オーバーチューブ</t>
  </si>
  <si>
    <t>卵巣内容液排出用セット</t>
  </si>
  <si>
    <t>再使用可能な気管支カニューレ</t>
  </si>
  <si>
    <t>卵管疎通検査用カテーテル</t>
  </si>
  <si>
    <t>透析用補液洗浄セット</t>
  </si>
  <si>
    <t>気管支用未滅菌チューブ</t>
  </si>
  <si>
    <t>人工授精用カテーテル</t>
  </si>
  <si>
    <t>体外受精又は補助生殖医療の用に供する非能動な非埋植医療機器</t>
  </si>
  <si>
    <t>2-A-09</t>
  </si>
  <si>
    <t>胚移植用カテーテル</t>
  </si>
  <si>
    <t>電磁波温熱療法用セット</t>
  </si>
  <si>
    <t>尿路内圧測定用カテーテル</t>
  </si>
  <si>
    <t>女性尿道造影向け泌尿器用カテーテル</t>
  </si>
  <si>
    <t>密封小線源留置用カテーテル</t>
  </si>
  <si>
    <t>卵管形成術用カテーテル</t>
  </si>
  <si>
    <t>トロカール装着用カフ</t>
  </si>
  <si>
    <t>血液成分分離バッグ</t>
  </si>
  <si>
    <t>フローズバッグ</t>
  </si>
  <si>
    <t>採血セット</t>
  </si>
  <si>
    <t>交換輸血用輸血セット</t>
  </si>
  <si>
    <t>輸血セット</t>
  </si>
  <si>
    <t>動脈採血キット</t>
  </si>
  <si>
    <t>採血ポート付採血キット</t>
  </si>
  <si>
    <t>胎児用頭皮採血キット</t>
  </si>
  <si>
    <t>シングルパック採血セット</t>
  </si>
  <si>
    <t>ダブルパック採血セット</t>
  </si>
  <si>
    <t>トリプルパック採血セット</t>
  </si>
  <si>
    <t>血液バック用陰圧型採血器</t>
  </si>
  <si>
    <t>血液比重検査キット</t>
  </si>
  <si>
    <t>開放型採血用チューブ</t>
  </si>
  <si>
    <t>検査用真空密封型採血管</t>
  </si>
  <si>
    <t>真空密封型採血管</t>
  </si>
  <si>
    <t>血液フィルタ</t>
  </si>
  <si>
    <t>血液・医薬品用加温器</t>
  </si>
  <si>
    <t>血液・薬液用ハイフロー加温器</t>
  </si>
  <si>
    <t>動脈切開キット</t>
  </si>
  <si>
    <t>ポータブル血液採集用ポンプ</t>
  </si>
  <si>
    <t>血液・薬液用加温コイル</t>
  </si>
  <si>
    <t>点滴開始キット</t>
  </si>
  <si>
    <t>ノンコアリングニードル付静脈内投与セット</t>
  </si>
  <si>
    <t>頭皮静脈用静脈内投与セット</t>
  </si>
  <si>
    <t>輸液ポンプ用輸液セット</t>
  </si>
  <si>
    <t>インスリンポンプ用輸液セット</t>
  </si>
  <si>
    <t>輸液セット用コントローラ</t>
  </si>
  <si>
    <t>熱交換機能付静脈内投与セット</t>
  </si>
  <si>
    <t>自然落下式・ポンプ接続兼用輸液セット</t>
  </si>
  <si>
    <t>静脈圧測定機能付輸液セット</t>
  </si>
  <si>
    <t>造影剤用輸液セット</t>
  </si>
  <si>
    <t>針なし造影剤用輸液セット</t>
  </si>
  <si>
    <t>ポンプ用経腸栄養注入セット</t>
  </si>
  <si>
    <t>注射筒用フィルタ</t>
  </si>
  <si>
    <t>(3)-7</t>
    <phoneticPr fontId="7"/>
  </si>
  <si>
    <t>静脈ライン用フィルタ</t>
  </si>
  <si>
    <t>単回使用一般静脈用翼付針</t>
  </si>
  <si>
    <t>単回使用頭皮静脈用翼付針</t>
  </si>
  <si>
    <t>単回使用血液保存用逆流防止バルブ</t>
  </si>
  <si>
    <t>再使用可能な能動型機器接続用逆流防止バルブ</t>
  </si>
  <si>
    <t>再使用可能な静脈内投与用輸液セット</t>
  </si>
  <si>
    <t>連続流式フラッシュデバイス</t>
  </si>
  <si>
    <t>針付プレフィル用シリンジ</t>
  </si>
  <si>
    <t>医薬品ペン型注入器</t>
  </si>
  <si>
    <t>単回使用眼科用医薬品注入器</t>
  </si>
  <si>
    <t>医薬品・ワクチン用注入器</t>
  </si>
  <si>
    <t>機械式針なし医薬品・ワクチン用注入器</t>
  </si>
  <si>
    <t>ガス式針なし医薬品・ワクチン用注入器</t>
  </si>
  <si>
    <t>非静注インフュージョンポンプ</t>
  </si>
  <si>
    <t>単回使用色素注入器</t>
  </si>
  <si>
    <t>単回使用指示薬注入器</t>
  </si>
  <si>
    <t>産科用麻酔キット</t>
  </si>
  <si>
    <t>腕神経叢麻酔キット</t>
  </si>
  <si>
    <t>仙骨麻酔キット</t>
  </si>
  <si>
    <t>硬膜外麻酔キット</t>
  </si>
  <si>
    <t>舌咽神経麻酔キット</t>
  </si>
  <si>
    <t>陰部神経麻酔キット</t>
  </si>
  <si>
    <t>サドルブロック麻酔キット</t>
  </si>
  <si>
    <t>喉頭気管麻酔キット</t>
  </si>
  <si>
    <t>子宮頸管傍麻酔キット</t>
  </si>
  <si>
    <t>血液体液・経腸栄養用注入セット</t>
  </si>
  <si>
    <t>植込みポート用医薬品注入器具</t>
  </si>
  <si>
    <t>歯科麻酔用電動注射筒</t>
  </si>
  <si>
    <t>単回使用手動式バリウム注腸用造影剤注入・排泄キット</t>
  </si>
  <si>
    <t>輸血用連結管</t>
  </si>
  <si>
    <t>単回使用止血用クリップアプライヤ</t>
  </si>
  <si>
    <t>縫合材料又は鉗子</t>
  </si>
  <si>
    <t>2-C-02</t>
  </si>
  <si>
    <t>臍帯用テープ</t>
  </si>
  <si>
    <t>単回使用縫合針</t>
  </si>
  <si>
    <t>単回使用自動縫合器</t>
  </si>
  <si>
    <t>単回使用関節鏡用縫合器</t>
  </si>
  <si>
    <t>非吸収性消化器用吻合連結器</t>
  </si>
  <si>
    <t>血管用吻合連結器</t>
  </si>
  <si>
    <t>心臓又は血管の機能に関わる非能動な埋植医療機器</t>
  </si>
  <si>
    <t>2-B-01</t>
  </si>
  <si>
    <t>手術用ステープラ</t>
  </si>
  <si>
    <t>単回使用手術用ステープラ</t>
  </si>
  <si>
    <t>単回使用ワイヤ・結さつ糸パサー</t>
  </si>
  <si>
    <t>体内用止血クリップ</t>
  </si>
  <si>
    <t>外科手術用血管クランプ</t>
  </si>
  <si>
    <t>取外し可能な皮膚ステープル</t>
  </si>
  <si>
    <t>単回使用縫合糸パサー</t>
  </si>
  <si>
    <t>単回使用ステープルリムーバ</t>
  </si>
  <si>
    <t>臍帯閉鎖術用クリップ</t>
  </si>
  <si>
    <t>単回使用手術用臍帯クランプ</t>
  </si>
  <si>
    <t>外科手術用大動脈クランプ</t>
  </si>
  <si>
    <t>外科手術用汎用動脈クランプ</t>
  </si>
  <si>
    <t>外科手術用腸管クランプ</t>
  </si>
  <si>
    <t>外科手術用直腸クランプ</t>
  </si>
  <si>
    <t>外科手術用頸動脈クランプ</t>
  </si>
  <si>
    <t>内視鏡用食道静脈瘤結さつセット</t>
  </si>
  <si>
    <t>結さつ用テープ</t>
  </si>
  <si>
    <t>(3)-8</t>
    <phoneticPr fontId="7"/>
  </si>
  <si>
    <t>再使用可能な頭皮クリップ</t>
  </si>
  <si>
    <t>単回使用皮膚クリップ</t>
  </si>
  <si>
    <t>内視鏡用ループ結さつ器</t>
  </si>
  <si>
    <t>手術用クリップ</t>
  </si>
  <si>
    <t>単回使用頭皮クリップ</t>
  </si>
  <si>
    <t>単回使用手術用パンチ</t>
  </si>
  <si>
    <t>大動脈手術用パンチ</t>
  </si>
  <si>
    <t>単回使用尿失禁挙上針</t>
  </si>
  <si>
    <t>尿失禁防止用具</t>
  </si>
  <si>
    <t>粘着性透明創傷被覆・保護材</t>
  </si>
  <si>
    <t>創傷被覆又は保護材</t>
  </si>
  <si>
    <t>2-C-01</t>
  </si>
  <si>
    <t>非固着性創傷被覆・保護材</t>
  </si>
  <si>
    <t>局所管理ハイドロゲル創傷被覆・保護材</t>
  </si>
  <si>
    <t>局所管理生理食塩液含有創傷被覆・保護材</t>
  </si>
  <si>
    <t>局所管理親水性ゲル化創傷被覆・保護材</t>
  </si>
  <si>
    <t>熱傷キット</t>
  </si>
  <si>
    <t>局所管理フォーム状創傷被覆・保護材</t>
  </si>
  <si>
    <t>手術用パッキング</t>
  </si>
  <si>
    <t>創傷保護リング</t>
  </si>
  <si>
    <t>薬剤なし単回使用救急キット</t>
  </si>
  <si>
    <t>ボーンワックス</t>
  </si>
  <si>
    <t>整形外科の用に供する非能動な埋植医療機器</t>
  </si>
  <si>
    <t>2-B-02</t>
  </si>
  <si>
    <t>切開・ドレナージキット</t>
  </si>
  <si>
    <t>子宮操作用セット</t>
  </si>
  <si>
    <t>腹部減圧チャンバ</t>
  </si>
  <si>
    <t>産科用減圧ポンプ</t>
  </si>
  <si>
    <t>腹腔鏡用ガス気腹装置</t>
  </si>
  <si>
    <t>眼科用コンフォーマ</t>
  </si>
  <si>
    <t>アナフィラキシー用救急キット</t>
  </si>
  <si>
    <t>透析開始・終了セット</t>
  </si>
  <si>
    <t>手術用タンプ</t>
  </si>
  <si>
    <t>単回使用クラスⅡ処置キット</t>
  </si>
  <si>
    <t>単回使用環状切除キット</t>
  </si>
  <si>
    <t>心肺救急蘇生用救急キット</t>
  </si>
  <si>
    <t>汎用救急蘇生用救急キット</t>
  </si>
  <si>
    <t>眼内空気置換装置</t>
  </si>
  <si>
    <t>再使用可能な外科処置キット</t>
  </si>
  <si>
    <t>超音波プローブ用穿刺針装着器具</t>
  </si>
  <si>
    <t>植皮用皮膚剥離器</t>
  </si>
  <si>
    <t>(1)-11</t>
    <phoneticPr fontId="7"/>
  </si>
  <si>
    <t>自家植皮拡張器</t>
  </si>
  <si>
    <t>麻酔用フィルタ</t>
  </si>
  <si>
    <t>酸素吸入加温加湿装置用水</t>
  </si>
  <si>
    <t>汎用手術用灌流・吸引装置</t>
  </si>
  <si>
    <t>眼科用灌流・吸引ユニット</t>
  </si>
  <si>
    <t>電動式吸引器</t>
  </si>
  <si>
    <t>脂肪吸引器</t>
  </si>
  <si>
    <t>血栓吸引器</t>
  </si>
  <si>
    <t>血栓除去用装置</t>
  </si>
  <si>
    <t>鼻用灌流・吸引装置</t>
  </si>
  <si>
    <t>歯科用骨粉収集器</t>
  </si>
  <si>
    <t>胸腔吸引器</t>
  </si>
  <si>
    <t>電動式胸腔吸引器</t>
  </si>
  <si>
    <t>低圧吸引器</t>
  </si>
  <si>
    <t>電動式低圧吸引器</t>
  </si>
  <si>
    <t>手動式可搬型吸引器</t>
  </si>
  <si>
    <t>加圧ガス式可搬型吸引器</t>
  </si>
  <si>
    <t>電動式可搬型吸引器</t>
  </si>
  <si>
    <t>電動式吸引用ポンプ</t>
  </si>
  <si>
    <t>電動式採卵用吸引器</t>
  </si>
  <si>
    <t>分娩用吸引器</t>
  </si>
  <si>
    <t>手動式分娩用吸引器</t>
  </si>
  <si>
    <t>妊娠中絶用吸引器</t>
  </si>
  <si>
    <t>吸引式組織生検用針向け装置</t>
  </si>
  <si>
    <t>吸引用子宮カテーテル</t>
  </si>
  <si>
    <t>電気手術用吸引器チップ</t>
  </si>
  <si>
    <t>再使用可能な照明付光ファイバ吸引チップ</t>
  </si>
  <si>
    <t>手術用吸引器レギュレータ</t>
  </si>
  <si>
    <t>胸腔吸引器レギュレータ</t>
  </si>
  <si>
    <t>気管吸引器レギュレータ</t>
  </si>
  <si>
    <t>単回使用照明付光ファイバ吸引チップ</t>
  </si>
  <si>
    <t>整形外科用セメント吸引システム</t>
  </si>
  <si>
    <t>気道粘液除去装置</t>
  </si>
  <si>
    <t>脂肪吸引用カテーテル</t>
  </si>
  <si>
    <t>単回使用吸引キット</t>
  </si>
  <si>
    <t>可搬型吸引器</t>
  </si>
  <si>
    <t>導尿用カテーテル吸引器</t>
  </si>
  <si>
    <t>再使用可能な吸引キット</t>
  </si>
  <si>
    <t>腸吸引チューブ</t>
  </si>
  <si>
    <t>人工心肺用陰圧コントローラ</t>
  </si>
  <si>
    <t>短期的使用膀胱洗浄キット</t>
  </si>
  <si>
    <t>殺菌、洗浄又はすすぎの用に供する非能動な非埋植医療機器</t>
  </si>
  <si>
    <t>2-A-08</t>
  </si>
  <si>
    <t>能動型機器接続歯科用シリンジ</t>
  </si>
  <si>
    <t>単回使用歯科用シリンジ</t>
  </si>
  <si>
    <t>歯科用洗浄プローブ</t>
  </si>
  <si>
    <t>歯周ポケット洗浄プローブ</t>
  </si>
  <si>
    <t>子宮洗浄ユニット</t>
  </si>
  <si>
    <t>手術用噴霧器</t>
  </si>
  <si>
    <t>胃・結腸洗浄ユニット</t>
  </si>
  <si>
    <t>整形外科用洗浄器</t>
  </si>
  <si>
    <t>短期的使用洗浄キット</t>
  </si>
  <si>
    <t>耳鼻咽喉科用治療ユニット</t>
  </si>
  <si>
    <t>空気流動ベッド</t>
  </si>
  <si>
    <t>患者の整位又は輸送の用に供する能動な医療機器</t>
  </si>
  <si>
    <t>2-E-09</t>
  </si>
  <si>
    <t>エアマット</t>
  </si>
  <si>
    <t>除染・滅菌用洗浄器</t>
  </si>
  <si>
    <t>殺菌又は滅菌の用に供する能動な医療機器</t>
  </si>
  <si>
    <t>2-E-07</t>
  </si>
  <si>
    <t>寒天滅菌器</t>
  </si>
  <si>
    <t>包装品用高圧蒸気滅菌器</t>
  </si>
  <si>
    <t>未包装品用高圧蒸気滅菌器</t>
  </si>
  <si>
    <t>液体用高圧蒸気滅菌器</t>
  </si>
  <si>
    <t>小型寒天滅菌器</t>
  </si>
  <si>
    <t>小型包装品用高圧蒸気滅菌器</t>
  </si>
  <si>
    <t>小型未包装品用高圧蒸気滅菌器</t>
  </si>
  <si>
    <t>小型液体用高圧蒸気滅菌器</t>
  </si>
  <si>
    <t>乾熱滅菌器</t>
  </si>
  <si>
    <t>エチレンオキサイドガス滅菌器</t>
  </si>
  <si>
    <t>ホルムアルデヒドガス消毒器</t>
  </si>
  <si>
    <t>二酸化塩素ガス消毒器</t>
  </si>
  <si>
    <t>コンタクトレンズ消毒器</t>
  </si>
  <si>
    <t>煮沸滅菌器</t>
  </si>
  <si>
    <t>軟性内視鏡用洗浄消毒器</t>
  </si>
  <si>
    <t>硬性内視鏡用洗浄消毒器</t>
  </si>
  <si>
    <t>冷液滅菌器</t>
  </si>
  <si>
    <t>ホルムアルデヒドガス滅菌器</t>
  </si>
  <si>
    <t>紫外線浄水装置</t>
  </si>
  <si>
    <t>殺菌水製造装置</t>
  </si>
  <si>
    <t>プラズマガス滅菌器</t>
  </si>
  <si>
    <t>未包装品用マイクロ波滅菌器</t>
  </si>
  <si>
    <t>包装品用マイクロ波滅菌器</t>
  </si>
  <si>
    <t>液体用マイクロ波滅菌器</t>
  </si>
  <si>
    <t>過酸化水素ガス滅菌器</t>
  </si>
  <si>
    <t>二酸化塩素ガス滅菌器</t>
  </si>
  <si>
    <t>加温型骨消毒器</t>
  </si>
  <si>
    <t>強酸性電解水生成装置</t>
  </si>
  <si>
    <t>血液用冷蔵庫</t>
  </si>
  <si>
    <t>献血用血液ロッカ</t>
  </si>
  <si>
    <t>心臓保存・搬送装置</t>
  </si>
  <si>
    <t>腎臓保存・搬送装置</t>
  </si>
  <si>
    <t>肝臓保存・搬送装置</t>
  </si>
  <si>
    <t>腸管用バッグ</t>
  </si>
  <si>
    <t>連続ポータブル腹膜灌流液用加温器</t>
  </si>
  <si>
    <t>組織培養用容器</t>
  </si>
  <si>
    <t>人工弁ローテータ</t>
  </si>
  <si>
    <t>経皮ペースメーカ電極除去器具</t>
  </si>
  <si>
    <t>経食道体外型心臓ペースメーカ用電極</t>
  </si>
  <si>
    <t>ステアラブルスタイレット</t>
  </si>
  <si>
    <t>泌尿器用ステント位置補正カテーテル</t>
  </si>
  <si>
    <t>整形外科用ローテータ</t>
  </si>
  <si>
    <t>ポジショニングセンサ</t>
  </si>
  <si>
    <t>気管切開用スピーチバルブ</t>
  </si>
  <si>
    <t>植込み用注射筒</t>
  </si>
  <si>
    <t>短期的使用輸精管用補綴材</t>
  </si>
  <si>
    <t>透析器接続具</t>
  </si>
  <si>
    <t>体外循環用ヘマトクリットモニタ測定セル</t>
  </si>
  <si>
    <t>人工心肺用熱交換器</t>
  </si>
  <si>
    <t>人工心肺用貯血槽</t>
  </si>
  <si>
    <t>人工心肺用除泡器</t>
  </si>
  <si>
    <t>人工心肺回路用血液フィルタ</t>
  </si>
  <si>
    <t>心筋保護液用フィルタ</t>
  </si>
  <si>
    <t>単回使用人工心肺用除泡器</t>
  </si>
  <si>
    <t>単回使用人工心肺用熱交換器</t>
  </si>
  <si>
    <t>透析用血液回路セット</t>
  </si>
  <si>
    <t>左心室ライン吸引コントロール用バルブ</t>
  </si>
  <si>
    <t>血液回路用チューブ接続用コネクタ</t>
  </si>
  <si>
    <t>血漿分離用血液回路</t>
  </si>
  <si>
    <t>トランスデューサ保護フィルタ</t>
  </si>
  <si>
    <t>持続緩徐式血液濾過用血液回路</t>
  </si>
  <si>
    <t>腹水濾過濃縮用血液回路</t>
  </si>
  <si>
    <t>血球細胞除去用血液回路</t>
  </si>
  <si>
    <t>血液濾過用血液回路</t>
  </si>
  <si>
    <t>吸着型血液浄化用血液回路</t>
  </si>
  <si>
    <t>エンドトキシン除去向け吸着型血液浄化用血液回路</t>
  </si>
  <si>
    <t>遠心型血液成分分離装置用血液回路</t>
  </si>
  <si>
    <t>遠心型血液浄化装置用回路</t>
  </si>
  <si>
    <t>遠心型血液成分採取装置用血液回路</t>
  </si>
  <si>
    <t>多用途血液処理用血液回路</t>
  </si>
  <si>
    <t>人工心肺用プライミング溶液フィルタ</t>
  </si>
  <si>
    <t>血液回路用モニタリングセット</t>
  </si>
  <si>
    <t>呼吸回路除菌用フィルタ</t>
  </si>
  <si>
    <t>ガスラインフィルタ</t>
  </si>
  <si>
    <t>吸引装置用除菌フィルタ</t>
  </si>
  <si>
    <t>加温加湿器</t>
  </si>
  <si>
    <t>間欠強制換気補助人工呼吸器呼吸回路</t>
  </si>
  <si>
    <t>再使用可能な間欠的強制換気補助人工呼吸器呼吸回路</t>
  </si>
  <si>
    <t>単回使用呼吸回路用コネクタ</t>
  </si>
  <si>
    <t>再使用可能な呼吸回路用コネクタ</t>
  </si>
  <si>
    <t>気管内チューブアダプタ</t>
  </si>
  <si>
    <t>再使用可能な人工呼吸器呼吸回路</t>
  </si>
  <si>
    <t>単回使用人工呼吸器呼吸回路</t>
  </si>
  <si>
    <t>呼吸回路セット</t>
  </si>
  <si>
    <t>麻酔回路セット</t>
  </si>
  <si>
    <t>非麻酔用呼吸回路バッグ</t>
  </si>
  <si>
    <t>呼吸回路用ガス供給用チューブ</t>
  </si>
  <si>
    <t>エアロゾル非再呼吸式マスク</t>
  </si>
  <si>
    <t>空気・酸素非再呼吸式マスク</t>
  </si>
  <si>
    <t>部分再呼吸式マスク</t>
  </si>
  <si>
    <t>ベンチュリマスク</t>
  </si>
  <si>
    <t>救急蘇生マスク</t>
  </si>
  <si>
    <t>加熱式加湿器</t>
  </si>
  <si>
    <t>単回使用熱・水分交換式加湿器</t>
  </si>
  <si>
    <t>人工鼻</t>
  </si>
  <si>
    <t>気管切開患者用人工鼻</t>
  </si>
  <si>
    <t>単回使用人工鼻用フィルタ</t>
  </si>
  <si>
    <t>再使用可能な熱・水分交換式加湿器</t>
  </si>
  <si>
    <t>単回使用麻酔用呼吸回路</t>
  </si>
  <si>
    <t>スカベンジ麻酔用マスク</t>
  </si>
  <si>
    <t>往復吸収式麻酔用呼吸回路</t>
  </si>
  <si>
    <t>単回使用麻酔用呼吸回路バッグ</t>
  </si>
  <si>
    <t>麻酔用マスク</t>
  </si>
  <si>
    <t>ハロゲン化蒸気吸収器</t>
  </si>
  <si>
    <t>ハロタン用麻酔薬気化器</t>
  </si>
  <si>
    <t>メトキシフルラン用麻酔薬気化器</t>
  </si>
  <si>
    <t>再使用可能な二酸化炭素吸収器</t>
  </si>
  <si>
    <t>再使用可能な麻酔用呼吸回路バッグ</t>
  </si>
  <si>
    <t>単回使用二酸化炭素吸収器</t>
  </si>
  <si>
    <t>再使用可能な麻酔用呼吸回路</t>
  </si>
  <si>
    <t>鼓膜麻酔器</t>
  </si>
  <si>
    <t>イオン浸透式鼓膜麻酔器</t>
  </si>
  <si>
    <t>酸素供給用経鼻カニューレ</t>
  </si>
  <si>
    <t>持続的気道陽圧法酸素供給用経鼻カニューレ</t>
  </si>
  <si>
    <t>経鼻用酸素供給カニューレ</t>
  </si>
  <si>
    <t>空気・酸素マスク</t>
  </si>
  <si>
    <t>空気・酸素気管切開用マスク</t>
  </si>
  <si>
    <t>エアロゾル気管切開用マスク</t>
  </si>
  <si>
    <t>酸素投与キット</t>
  </si>
  <si>
    <t>酸素治療フローメータ</t>
  </si>
  <si>
    <t>呼吸同調式レギュレータ</t>
  </si>
  <si>
    <t>酸素コントローラ</t>
  </si>
  <si>
    <t>CPAPキット</t>
  </si>
  <si>
    <t>呼吸同調式レギュレータセット</t>
  </si>
  <si>
    <t>単回使用酸素発生式供給器</t>
  </si>
  <si>
    <t>酸素濃縮装置</t>
  </si>
  <si>
    <t>液体酸素気化式供給装置セット</t>
  </si>
  <si>
    <t>液体酸素気化式供給装置</t>
  </si>
  <si>
    <t>開放式保育器</t>
  </si>
  <si>
    <t>定置型乳児用放射加温器</t>
  </si>
  <si>
    <t>温熱治療又は低体温法の用に供する能動な医療機器</t>
  </si>
  <si>
    <t>2-H-03</t>
  </si>
  <si>
    <t>乳児局所加温装置</t>
  </si>
  <si>
    <t>腹膜灌流用紫外線照射器</t>
  </si>
  <si>
    <t>局所灌流用熱交換器</t>
  </si>
  <si>
    <t>腹膜灌流液フィルタ</t>
  </si>
  <si>
    <t>自己血回収装置</t>
  </si>
  <si>
    <t>単回使用自己血回収キット</t>
  </si>
  <si>
    <t>歩行神経筋電気刺激装置</t>
  </si>
  <si>
    <t>脊柱側弯症用神経筋電気刺激装置</t>
  </si>
  <si>
    <t>汎用機能式筋肉電気刺激装置</t>
  </si>
  <si>
    <t>呼吸回路ガスセンサ</t>
  </si>
  <si>
    <t>赤外線治療器</t>
  </si>
  <si>
    <t>紫外線治療器</t>
  </si>
  <si>
    <t>放射線治療又は温熱治療の用に供する非電離放射線を利用する能動な医療機器</t>
  </si>
  <si>
    <t>2-H-02</t>
  </si>
  <si>
    <t>炭素弧光灯治療器</t>
  </si>
  <si>
    <t>新生児黄疸光線治療器</t>
  </si>
  <si>
    <t>季節性情動障害用光線療法装置</t>
  </si>
  <si>
    <t>キセノン光線治療器</t>
  </si>
  <si>
    <t>低周波治療器</t>
  </si>
  <si>
    <t>干渉電流型低周波治療器</t>
  </si>
  <si>
    <t>低周波治療器導子</t>
  </si>
  <si>
    <t>強さ期間測定低周波治療器</t>
  </si>
  <si>
    <t>マイクロ波治療器</t>
  </si>
  <si>
    <t>超短波治療器</t>
  </si>
  <si>
    <t>超音波治療器</t>
  </si>
  <si>
    <t>超音波骨折治療器</t>
  </si>
  <si>
    <t>天蓋加温装置</t>
  </si>
  <si>
    <t>天蓋加温装置コントロールユニット</t>
  </si>
  <si>
    <t>天蓋加温装置システム</t>
  </si>
  <si>
    <t>水治療法用圧注装置</t>
  </si>
  <si>
    <t>上肢向け温浴療法用装置</t>
  </si>
  <si>
    <t>下肢向け温浴療法用装置</t>
  </si>
  <si>
    <t>足向け温浴療法用装置</t>
  </si>
  <si>
    <t>全身向け温浴療法用装置</t>
  </si>
  <si>
    <t>ウォーターパッド加温装置コントロールユニット</t>
  </si>
  <si>
    <t>ウォーターパッド特定加温装置コントロールユニット</t>
  </si>
  <si>
    <t>乾式ホットパック装置</t>
  </si>
  <si>
    <t>ウォーターパッド加温装置システム</t>
  </si>
  <si>
    <t>ウォーターパッド特定加温装置システム</t>
  </si>
  <si>
    <t>パラフィン浴装置</t>
  </si>
  <si>
    <t>冷却療法用器具及び装置</t>
  </si>
  <si>
    <t>低温無痛法ユニット</t>
  </si>
  <si>
    <t>電気パッド加温装置</t>
  </si>
  <si>
    <t>会陰加温装置</t>
  </si>
  <si>
    <t>ウォーターパッド加温装置</t>
  </si>
  <si>
    <t>ウォーターパッド非特定加温装置</t>
  </si>
  <si>
    <t>エアパッド加温装置</t>
  </si>
  <si>
    <t>エアパッド加温装置コントロールユニット</t>
  </si>
  <si>
    <t>エアパッド特定加温装置コントロールユニット</t>
  </si>
  <si>
    <t>電気パッド加温装置コントロールユニット</t>
  </si>
  <si>
    <t>断熱パッド加温装置</t>
  </si>
  <si>
    <t>エアパッド加温装置システム</t>
  </si>
  <si>
    <t>エアパッド特定加温装置システム</t>
  </si>
  <si>
    <t>磁気加振式温熱治療器</t>
  </si>
  <si>
    <t>ベッド型マッサージ器</t>
  </si>
  <si>
    <t>マッサージ器、電気治療器、磁気治療器その他の理学診療の用に供する能動な医療機器</t>
  </si>
  <si>
    <t>2-E-13</t>
  </si>
  <si>
    <t>間欠型空気圧式マッサージ器</t>
  </si>
  <si>
    <t>逐次型空気圧式マッサージ器</t>
  </si>
  <si>
    <t>加圧型空気圧式マッサージ器</t>
  </si>
  <si>
    <t>振動ヘッド付空気圧式マッサージ器</t>
  </si>
  <si>
    <t>プランジャ式関節マニピュレータ</t>
  </si>
  <si>
    <t>物理療法用マッサージ器</t>
  </si>
  <si>
    <t>関節・脊椎マニピュレータ</t>
  </si>
  <si>
    <t>振動ヘッド付電動式マッサージ器</t>
  </si>
  <si>
    <t>鼓膜按摩器</t>
  </si>
  <si>
    <t>能動型展伸・屈伸回転運動装置</t>
  </si>
  <si>
    <t>能動型自動牽引装置</t>
  </si>
  <si>
    <t>能動型自動間欠牽引装置</t>
  </si>
  <si>
    <t>能動型簡易型牽引装置</t>
  </si>
  <si>
    <t>能動型手用他動運動訓練装置</t>
  </si>
  <si>
    <t>能動型下肢用他動運動訓練装置</t>
  </si>
  <si>
    <t>能動型上肢用他動運動訓練装置</t>
  </si>
  <si>
    <t>能動型呼吸運動訓練装置</t>
  </si>
  <si>
    <t>単回使用毫鍼</t>
  </si>
  <si>
    <t>滅菌済み鍼</t>
  </si>
  <si>
    <t>接触鍼</t>
  </si>
  <si>
    <t>鍼電極低周波治療器</t>
  </si>
  <si>
    <t>治療点検索測定器</t>
  </si>
  <si>
    <t>鍼用器具キット</t>
  </si>
  <si>
    <t>電気ショック用電極</t>
  </si>
  <si>
    <t>射精神経筋電気刺激装置</t>
  </si>
  <si>
    <t>経皮末梢神経電気刺激用電極</t>
  </si>
  <si>
    <t>電位治療器</t>
  </si>
  <si>
    <t>軟組織電気刺激装置</t>
  </si>
  <si>
    <t>電気骨折治療器</t>
  </si>
  <si>
    <t>卵管疎通検査用通気器</t>
  </si>
  <si>
    <t>卵管疎通診断処置用器具</t>
  </si>
  <si>
    <t>行動療法用電気刺激装置</t>
  </si>
  <si>
    <t>手足治療ユニット</t>
  </si>
  <si>
    <t>組合せ理学療法機器</t>
  </si>
  <si>
    <t>定電流治療器</t>
  </si>
  <si>
    <t>低周波治療器・干渉電流型低周波治療器組合せ理学療法機器</t>
  </si>
  <si>
    <t>低周波治療器・治療点検索測定器組合せ理学療法機器</t>
  </si>
  <si>
    <t>低周波治療器・鍼電極低周波治療器・治療点検索測定器組合せ理学療法機器</t>
  </si>
  <si>
    <t>低周波治療器・超音波治療器組合せ理学療法機器</t>
  </si>
  <si>
    <t>低周波治療器・干渉電流型低周波治療器・超音波治療器組合せ理学療法機器</t>
  </si>
  <si>
    <t>電位治療器・赤外線治療器組合せ理学療法機器</t>
  </si>
  <si>
    <t>紫外線治療器、赤外線治療器組合せ理学療法機器</t>
  </si>
  <si>
    <t>低周波治療器・乾式ホットパック装置組合せ理学療法機器</t>
  </si>
  <si>
    <t>低周波治療器・キセノン光線治療器組合せ理学療法機器</t>
  </si>
  <si>
    <t>ウォーターパッド加温装置システム・エアパッド加温装置システム組合せ理学療法機器</t>
  </si>
  <si>
    <t>処置用対極板</t>
  </si>
  <si>
    <t>一般的電気手術器</t>
  </si>
  <si>
    <t>電動式植皮刀</t>
  </si>
  <si>
    <t>トレパンシステムコントロールユニット</t>
  </si>
  <si>
    <t>ガス式トレパン</t>
  </si>
  <si>
    <t>電池式トレパン</t>
  </si>
  <si>
    <t>電動式トレパン</t>
  </si>
  <si>
    <t>電動式角膜トレパン</t>
  </si>
  <si>
    <t>硝子体切除ユニット</t>
  </si>
  <si>
    <t>硝子体切除ユニットカッタハンドピース</t>
  </si>
  <si>
    <t>バイポーラ電極</t>
  </si>
  <si>
    <t>自動経皮椎間板切除システム</t>
  </si>
  <si>
    <t>止血ナイフ</t>
  </si>
  <si>
    <t>脱毛器用ピンセット電極</t>
  </si>
  <si>
    <t>再使用可能な脱毛器用針電極</t>
  </si>
  <si>
    <t>高周波処置用能動器具</t>
  </si>
  <si>
    <t>単回使用直腸前立腺肥大症用ハイパサーミア装置カテーテル</t>
  </si>
  <si>
    <t>再使用可能なマイクロ波尿道前立腺肥大症用ハイパサーミア装置カテーテル</t>
  </si>
  <si>
    <t>単回使用マイクロ波尿道前立腺肥大症用ハイパサーミア装置カテーテル</t>
  </si>
  <si>
    <t>単回使用高周波・ラジオ波尿道前立腺肥大症用ハイパサーミア装置カテーテル</t>
  </si>
  <si>
    <t>手術用ナビゲーションユニット</t>
  </si>
  <si>
    <t>単回使用歯科用根管リーマ</t>
  </si>
  <si>
    <t>電動式歯科用根管リーマ</t>
  </si>
  <si>
    <t>単回使用歯科用ファイル</t>
  </si>
  <si>
    <t>電動式歯科用ファイル</t>
  </si>
  <si>
    <t>歯科用電動式ドリル</t>
  </si>
  <si>
    <t>歯科用電動式ドリルシステム</t>
  </si>
  <si>
    <t>歯科用根管口拡大ドリル</t>
  </si>
  <si>
    <t>電動式歯科用螺旋状除去器</t>
  </si>
  <si>
    <t>歯科用空気回転駆動装置</t>
  </si>
  <si>
    <t>歯科用電気回転駆動装置</t>
  </si>
  <si>
    <t>歯科用噴射式切削器</t>
  </si>
  <si>
    <t>歯科用ガス圧式ハンドピース</t>
  </si>
  <si>
    <t>歯科用電動式ハンドピース</t>
  </si>
  <si>
    <t>ストレート・ギアードアングルハンドピース</t>
  </si>
  <si>
    <t>歯科診療用電気エンジン及びエンジン用器具</t>
  </si>
  <si>
    <t>電動式歯科用歯内ペーストキャリヤ</t>
  </si>
  <si>
    <t>歯科多目的治療用モータ</t>
  </si>
  <si>
    <t>電気式歯髄診断器</t>
  </si>
  <si>
    <t>歯科用根管長測定器</t>
  </si>
  <si>
    <t>歯科用咬合音測定器</t>
  </si>
  <si>
    <t>歯周ポケット測定器</t>
  </si>
  <si>
    <t>歯科用下顎運動測定器</t>
  </si>
  <si>
    <t>光学的歯石歯垢検出器</t>
  </si>
  <si>
    <t>光学式う蝕検出装置</t>
  </si>
  <si>
    <t>電気式う蝕検出装置</t>
  </si>
  <si>
    <t>歯牙動揺測定器</t>
  </si>
  <si>
    <t>歯科用イオン導入装置</t>
  </si>
  <si>
    <t>回転式歯周用スケーラ</t>
  </si>
  <si>
    <t>超音波歯周用スケーラ</t>
  </si>
  <si>
    <t>電動式歯科根管拡大装置</t>
  </si>
  <si>
    <t>超音波歯科根管拡大装置</t>
  </si>
  <si>
    <t>歯科用根管拡大装置</t>
  </si>
  <si>
    <t>歯科用両側性筋電気刺激装置</t>
  </si>
  <si>
    <t>電動式歯面清掃用装置</t>
  </si>
  <si>
    <t>能動型機器接続歯面清掃用器具</t>
  </si>
  <si>
    <t>歯科用歯面清掃補助材</t>
  </si>
  <si>
    <t>歯科用材料</t>
  </si>
  <si>
    <t>2-D-02</t>
  </si>
  <si>
    <t>歯科用根管洗浄器</t>
  </si>
  <si>
    <t>歯科根管内洗浄吸引乾燥装置</t>
  </si>
  <si>
    <t>歯科根管材料電気加熱注入器</t>
  </si>
  <si>
    <t>能動型機器向け歯科根管内清掃器具</t>
  </si>
  <si>
    <t>電熱式根管プラガ</t>
  </si>
  <si>
    <t>歯面漂白用活性化装置</t>
  </si>
  <si>
    <t>チェアサイド型歯科用コンピュータ支援設計・製造ユニット</t>
  </si>
  <si>
    <t>歯科用多目的超音波治療器</t>
  </si>
  <si>
    <t>歯科用ユニット</t>
  </si>
  <si>
    <t>歯科用オプション追加型ユニット</t>
  </si>
  <si>
    <t>歯科矯正用ユニット</t>
  </si>
  <si>
    <t>歯科小児用ユニット</t>
  </si>
  <si>
    <t>予防歯科用ユニット</t>
  </si>
  <si>
    <t>可搬式歯科用ユニット</t>
  </si>
  <si>
    <t>可搬式歯科用オプション追加型ユニット</t>
  </si>
  <si>
    <t>歯科用吸引装置</t>
  </si>
  <si>
    <t>歯科用吸引装置ポンプ</t>
  </si>
  <si>
    <t>歯科水ライン用フィルタ</t>
  </si>
  <si>
    <t>歯列矯正用ワイヤ</t>
  </si>
  <si>
    <t>歯列矯正用チューブ</t>
  </si>
  <si>
    <t>歯列矯正用スプリング</t>
  </si>
  <si>
    <t>歯列矯正用磁石</t>
  </si>
  <si>
    <t>歯列矯正用帯環</t>
  </si>
  <si>
    <t>歯列矯正用ロック</t>
  </si>
  <si>
    <t>歯列矯正用アタッチメント</t>
  </si>
  <si>
    <t>歯列矯正用クラスプ</t>
  </si>
  <si>
    <t>歯列矯正用弧線</t>
  </si>
  <si>
    <t>歯科矯正用材料キット</t>
  </si>
  <si>
    <t>(4)-1</t>
    <phoneticPr fontId="7"/>
  </si>
  <si>
    <t>歯列矯正用歯牙維持装置</t>
  </si>
  <si>
    <t>歯科矯正用レジン材料</t>
  </si>
  <si>
    <t>歯列矯正用エラスチック器材</t>
  </si>
  <si>
    <t>歯科矯正装置用弾性材料</t>
  </si>
  <si>
    <t>歯列矯正用顔弓</t>
  </si>
  <si>
    <t>歯列矯正用結さつ材</t>
  </si>
  <si>
    <t>歯列矯正用咬合誘導装置</t>
  </si>
  <si>
    <t>歯科用リップバンパ</t>
  </si>
  <si>
    <t>歯科矯正用長期粘膜保護材</t>
  </si>
  <si>
    <t>歯科用メッキ装置キット</t>
  </si>
  <si>
    <t>歯科用貴金属箔</t>
  </si>
  <si>
    <t>歯科用直接金充填材</t>
  </si>
  <si>
    <t>歯科用金地金</t>
  </si>
  <si>
    <t>歯科用銀地金</t>
  </si>
  <si>
    <t>歯科用白金地金</t>
  </si>
  <si>
    <t>歯科用パラジウム地金</t>
  </si>
  <si>
    <t>歯科鋳造用金合金</t>
  </si>
  <si>
    <t>歯科鋳造用低カラット金合金</t>
  </si>
  <si>
    <t>歯科鋳造用14カラット金合金</t>
  </si>
  <si>
    <t>歯科メタルセラミック修復用貴金属材料</t>
  </si>
  <si>
    <t>歯科非鋳造用金合金</t>
  </si>
  <si>
    <t>歯科非鋳造用低カラット金合金</t>
  </si>
  <si>
    <t>歯科用金ろう</t>
  </si>
  <si>
    <t>歯科鋳造用金銀パラジウム合金</t>
  </si>
  <si>
    <t>歯科非鋳造用金銀パラジウム合金</t>
  </si>
  <si>
    <t>歯科用金銀パラジウム合金ろう</t>
  </si>
  <si>
    <t>歯科鋳造用銀合金第１種</t>
  </si>
  <si>
    <t>歯科用銀ろう</t>
  </si>
  <si>
    <t>歯科鋳造用14カラット金合金向けプラスメタル</t>
  </si>
  <si>
    <t>歯科鋳造用金合金向けプラスメタル</t>
  </si>
  <si>
    <t>歯科用銀パラジウム合金ろう</t>
  </si>
  <si>
    <t>歯科鋳造用ニッケル・クロム合金</t>
  </si>
  <si>
    <t>歯科用ニッケル・クロム合金線</t>
  </si>
  <si>
    <t>歯科用ニッケル・クロム合金板</t>
  </si>
  <si>
    <t>歯科非鋳造用ニッケル・クロム合金</t>
  </si>
  <si>
    <t>歯科用ニッケル・クロム系合金ろう</t>
  </si>
  <si>
    <t>歯科鋳造用コバルト・クロム合金</t>
  </si>
  <si>
    <t>歯科用コバルト・クロム合金線</t>
  </si>
  <si>
    <t>歯科非鋳造用コバルト・クロム合金</t>
  </si>
  <si>
    <t>歯科用コバルト・クロム系合金ろう</t>
  </si>
  <si>
    <t>歯科用ステンレス鋼線</t>
  </si>
  <si>
    <t>歯科用ステンレス合金</t>
  </si>
  <si>
    <t>歯科鋳造用チタン合金</t>
  </si>
  <si>
    <t>歯科非鋳造用チタン合金</t>
  </si>
  <si>
    <t>歯科アマルガム用合金</t>
  </si>
  <si>
    <t>歯科用水銀</t>
  </si>
  <si>
    <t>歯科用ガリウム合金充填材</t>
  </si>
  <si>
    <t>歯科メタルセラミック修復用金属材料</t>
  </si>
  <si>
    <t>歯科非鋳造用合金</t>
  </si>
  <si>
    <t>歯科鋳造用合金</t>
  </si>
  <si>
    <t>歯科用合金ろう</t>
  </si>
  <si>
    <t>歯科用ろう付材料</t>
  </si>
  <si>
    <t>陶歯</t>
  </si>
  <si>
    <t>歯科用陶材</t>
  </si>
  <si>
    <t>歯科メタルセラミック修復用陶材</t>
  </si>
  <si>
    <t>歯科鋳造用セラミックス</t>
  </si>
  <si>
    <t>歯科射出成型用セラミックス</t>
  </si>
  <si>
    <t>歯科切削加工用セラミックス</t>
  </si>
  <si>
    <t>歯科用セラミックスキット</t>
  </si>
  <si>
    <t>歯科加圧成形用セラミックス</t>
  </si>
  <si>
    <t>アクリル系レジン歯</t>
  </si>
  <si>
    <t>硬質レジン歯</t>
  </si>
  <si>
    <t>歯科用暫間被覆冠成形品</t>
  </si>
  <si>
    <t>熱可塑性レジン歯</t>
  </si>
  <si>
    <t>メタルブレード臼歯</t>
  </si>
  <si>
    <t>分割型レジン臼歯</t>
  </si>
  <si>
    <t>アクリル系歯冠用レジン</t>
  </si>
  <si>
    <t>歯冠用硬質レジン</t>
  </si>
  <si>
    <t>歯科用高分子製暫間クラウン及びブリッジ</t>
  </si>
  <si>
    <t>歯冠用熱可塑性レジン</t>
  </si>
  <si>
    <t>歯科用人工咬頭</t>
  </si>
  <si>
    <t>歯冠用硬質レジン関連器材</t>
  </si>
  <si>
    <t>歯冠用硬質レジンキット</t>
  </si>
  <si>
    <t>高分子系歯冠用着色材料</t>
  </si>
  <si>
    <t>歯科セラミックス用接着材料</t>
  </si>
  <si>
    <t>歯科レジン用接着材料</t>
  </si>
  <si>
    <t>歯牙固定用補強材</t>
  </si>
  <si>
    <t>歯冠修復物補修用キット</t>
  </si>
  <si>
    <t>歯科インプラント用上部構造材</t>
  </si>
  <si>
    <t>歯科用インレーキット</t>
  </si>
  <si>
    <t>歯科切削加工用レジン材料</t>
  </si>
  <si>
    <t>歯科用被覆冠成形品</t>
  </si>
  <si>
    <t>歯科セラミックス用着色材料</t>
  </si>
  <si>
    <t>義歯床用アクリル系レジン</t>
  </si>
  <si>
    <t>義歯床用熱可塑性レジン</t>
  </si>
  <si>
    <t>義歯床用短期弾性裏装材</t>
  </si>
  <si>
    <t>義歯床用長期弾性裏装材</t>
  </si>
  <si>
    <t>歯科レジン系補綴物表面滑沢硬化材</t>
  </si>
  <si>
    <t>義歯床用軟質裏装材</t>
  </si>
  <si>
    <t>義歯床用レジン関連材料</t>
  </si>
  <si>
    <t>暫間義歯床用レジン</t>
  </si>
  <si>
    <t>義歯床用裏装材キット</t>
  </si>
  <si>
    <t>義歯床用軟性レジン</t>
  </si>
  <si>
    <t>義歯補修キット</t>
  </si>
  <si>
    <t>義歯床用硬質裏装材</t>
  </si>
  <si>
    <t>義歯床補修用レジン</t>
  </si>
  <si>
    <t>義歯床用接着材料</t>
  </si>
  <si>
    <t>歯科用りん酸亜鉛セメント</t>
  </si>
  <si>
    <t>歯科用けいりん酸セメント</t>
  </si>
  <si>
    <t>歯科用ポリカルボキシレートセメント</t>
  </si>
  <si>
    <t>歯科接着用レジンセメント</t>
  </si>
  <si>
    <t>歯科用コンポジットレジンセメント</t>
  </si>
  <si>
    <t>歯科用酸化亜鉛ユージノールセメント</t>
  </si>
  <si>
    <t>歯科用酸化亜鉛非ユージノールセメント</t>
  </si>
  <si>
    <t>歯科合着用グラスポリアルケノエートセメント</t>
  </si>
  <si>
    <t>歯科用エトキシ安息香酸セメント</t>
  </si>
  <si>
    <t>歯科用硫酸亜鉛セメント</t>
  </si>
  <si>
    <t>歯科用アルミン酸セメント</t>
  </si>
  <si>
    <t>歯科合着用グラスポリアルケノエート系レジンセメント</t>
  </si>
  <si>
    <t>歯科用セメントキット</t>
  </si>
  <si>
    <t>歯科用シアノアクリレート系セメント</t>
  </si>
  <si>
    <t>歯科用色調試験材料</t>
  </si>
  <si>
    <t>歯科用色調適合確認材料</t>
  </si>
  <si>
    <t>歯科動揺歯固定用接着材料</t>
  </si>
  <si>
    <t>歯科充填修復用コンポジットレジン材キット</t>
  </si>
  <si>
    <t>歯科充填用コンポジットレジン</t>
  </si>
  <si>
    <t>高分子系ブラケット接着材及び歯面調整材</t>
  </si>
  <si>
    <t>歯科高分子系接着材</t>
  </si>
  <si>
    <t>歯科用エッチング材</t>
  </si>
  <si>
    <t>歯科用象牙質接着材</t>
  </si>
  <si>
    <t>歯科充填用グラスポリアルケノエートセメント</t>
  </si>
  <si>
    <t>歯科支台築造用グラスポリアルケノエートセメント</t>
  </si>
  <si>
    <t>歯科支台築造用グラスポリアルケノエート系レジンセメント</t>
  </si>
  <si>
    <t>歯科裏層用グラスポリアルケノエートセメント</t>
  </si>
  <si>
    <t>歯科用けい酸塩セメント</t>
  </si>
  <si>
    <t>高分子系歯科小窩裂溝封鎖材</t>
  </si>
  <si>
    <t>歯科小窩裂溝封鎖用グラスポリアルケノエート系セメント</t>
  </si>
  <si>
    <t>歯科小窩裂溝封鎖用グラスポリアルケノエート系レジンセメント</t>
  </si>
  <si>
    <t>歯科表面滑沢硬化材</t>
  </si>
  <si>
    <t>歯科用セラミック補修キット</t>
  </si>
  <si>
    <t>歯科用覆髄材料</t>
  </si>
  <si>
    <t>歯科用支台築造材料</t>
  </si>
  <si>
    <t>歯科用充填材料キット</t>
  </si>
  <si>
    <t>歯科充填用グラスポリアルケノエート系レジンセメント</t>
  </si>
  <si>
    <t>歯科間接修復用コンポジットレジン</t>
  </si>
  <si>
    <t>歯科充填用アクリル系レジン</t>
  </si>
  <si>
    <t>歯科充填用色調調整材</t>
  </si>
  <si>
    <t>歯科接着・充填材料用表面硬化保護材</t>
  </si>
  <si>
    <t>歯面処理材</t>
  </si>
  <si>
    <t>歯科用シーリング・コーティング材</t>
  </si>
  <si>
    <t>歯面コーティング材</t>
  </si>
  <si>
    <t>歯科裏層用高分子系材料</t>
  </si>
  <si>
    <t>歯科間接修復用コンポジットレジンキット</t>
  </si>
  <si>
    <t>歯科用支台築造材料キット</t>
  </si>
  <si>
    <t>歯科用象牙質接着材キット</t>
  </si>
  <si>
    <t>歯科用テンポラリーストッピング</t>
  </si>
  <si>
    <t>歯科用酸化亜鉛ユージノール仮封向け材料</t>
  </si>
  <si>
    <t>歯科用仮封材料キット</t>
  </si>
  <si>
    <t>歯科用高分子系仮封材料</t>
  </si>
  <si>
    <t>歯科用仮封材</t>
  </si>
  <si>
    <t>歯科用歯周保護材料</t>
  </si>
  <si>
    <t>歯科用根管充填ガッタパーチャポイント</t>
  </si>
  <si>
    <t>歯科用根管充填ポイント</t>
  </si>
  <si>
    <t>歯科用根管充填固状材料</t>
  </si>
  <si>
    <t>歯科用根管充填シーラ</t>
  </si>
  <si>
    <t>根管充填材用軟化材</t>
  </si>
  <si>
    <t>歯科用救急キット</t>
  </si>
  <si>
    <t>歯科用キャビティーバーニッシュ</t>
  </si>
  <si>
    <t>歯科用多目的グラスポリアルケノエートセメント</t>
  </si>
  <si>
    <t>歯科用暫間修復向けグラスポリアルケノエート系レジンセメント</t>
  </si>
  <si>
    <t>歯科用アルギン酸塩印象材</t>
  </si>
  <si>
    <t>歯科用ポリエーテル印象材</t>
  </si>
  <si>
    <t>歯科用ポリサルファイド印象材</t>
  </si>
  <si>
    <t>歯科用シリコーン印象材</t>
  </si>
  <si>
    <t>歯科用寒天印象材</t>
  </si>
  <si>
    <t>歯科用インプレッションコンパウンド</t>
  </si>
  <si>
    <t>歯科用酸化亜鉛ユージノール系印象材</t>
  </si>
  <si>
    <t>歯科用印象材キット</t>
  </si>
  <si>
    <t>歯科用光学印象採得補助材料</t>
  </si>
  <si>
    <t>歯科用レジン系印象材</t>
  </si>
  <si>
    <t>義歯床安定用糊材</t>
  </si>
  <si>
    <t>粘着型義歯床安定用糊材</t>
  </si>
  <si>
    <t>密着型義歯床安定用糊材</t>
  </si>
  <si>
    <t>歯科用保持ピン</t>
  </si>
  <si>
    <t>歯科用精密ボールアタッチメント</t>
  </si>
  <si>
    <t>歯科用精密バーアタッチメント</t>
  </si>
  <si>
    <t>歯科用精密磁性アタッチメント</t>
  </si>
  <si>
    <t>歯科用精密スライドアタッチメント</t>
  </si>
  <si>
    <t>歯科用精密弾性アタッチメント</t>
  </si>
  <si>
    <t>歯科根管用ポスト成形品</t>
  </si>
  <si>
    <t>歯科汎用アクリル系レジン</t>
  </si>
  <si>
    <t>歯科汎用アクリル系レジンキット</t>
  </si>
  <si>
    <t>歯科技工用金属表面処理材料</t>
  </si>
  <si>
    <t>歯科技工用色調改善向け金属表面処理材料</t>
  </si>
  <si>
    <t>歯科用色調遮蔽材料</t>
  </si>
  <si>
    <t>歯科用接着材料キット</t>
  </si>
  <si>
    <t>歯科技工用接着材料</t>
  </si>
  <si>
    <t>歯科金属用接着材料</t>
  </si>
  <si>
    <t>歯科金属接着用キット</t>
  </si>
  <si>
    <t>歯科根管ポスト成形品キット</t>
  </si>
  <si>
    <t>歯科用知覚過敏抑制材料</t>
  </si>
  <si>
    <t>歯科用長期的使用咬合スプリント向け材料</t>
  </si>
  <si>
    <t>歯科用長期的使用咬合スプリント</t>
  </si>
  <si>
    <t>歯科用長期的使用高分子鉤成形品</t>
  </si>
  <si>
    <t>歯科用長期的使用金属鉤成形品</t>
  </si>
  <si>
    <t>歯科用潤滑材</t>
  </si>
  <si>
    <t>電動式ケラトーム</t>
  </si>
  <si>
    <t>電動式ケラトーム用替刃</t>
  </si>
  <si>
    <t>水噴射式ケラトーム</t>
  </si>
  <si>
    <t>骨カッタ</t>
  </si>
  <si>
    <t>単回使用強膜刀</t>
  </si>
  <si>
    <t>単回使用手動式角膜トレパン</t>
  </si>
  <si>
    <t>単回使用眼科用ナイフ</t>
  </si>
  <si>
    <t>単回使用メス</t>
  </si>
  <si>
    <t>単回使用メス用刃</t>
  </si>
  <si>
    <t>単回使用アデノトーム用刃</t>
  </si>
  <si>
    <t>単回使用はさみ</t>
  </si>
  <si>
    <t>単回使用眼科用せん刀</t>
  </si>
  <si>
    <t>単回使用手術用のこぎり</t>
  </si>
  <si>
    <t>電動式手術用のこぎり</t>
  </si>
  <si>
    <t>単回使用のこぎり</t>
  </si>
  <si>
    <t>単回使用やすり</t>
  </si>
  <si>
    <t>単回使用眼科用スネア</t>
  </si>
  <si>
    <t>単回使用頭蓋骨用バー</t>
  </si>
  <si>
    <t>気道確保用針</t>
  </si>
  <si>
    <t>単回使用穿孔器</t>
  </si>
  <si>
    <t>単回使用髄核切除吸引摘出器</t>
  </si>
  <si>
    <t>電動式角膜バー</t>
  </si>
  <si>
    <t>単回使用デルマトーム用刃</t>
  </si>
  <si>
    <t>単回使用血管手術用ストリッパ</t>
  </si>
  <si>
    <t>単回使用眼科用ピンセット</t>
  </si>
  <si>
    <t>単回使用ピンセット</t>
  </si>
  <si>
    <t>(3)-9</t>
    <phoneticPr fontId="7"/>
  </si>
  <si>
    <t>単回使用鉗子</t>
  </si>
  <si>
    <t>単回使用手術用消息子</t>
  </si>
  <si>
    <t>単回使用開瞼器</t>
  </si>
  <si>
    <t>単回使用眼内レンズ挿入器</t>
  </si>
  <si>
    <t>単回使用舌コケ剥離器</t>
  </si>
  <si>
    <t>単回使用眼科用鋭ひ</t>
  </si>
  <si>
    <t>単回使用水晶体手術用スプーン</t>
  </si>
  <si>
    <t>単回使用スプーン型鋭ひ及び鈍ひ</t>
  </si>
  <si>
    <t>単回使用眼科用鈎</t>
  </si>
  <si>
    <t>単回使用眼球固定鈎</t>
  </si>
  <si>
    <t>心臓断熱パッド</t>
  </si>
  <si>
    <t>単回使用強膜プラグ</t>
  </si>
  <si>
    <t>単回使用開創器</t>
  </si>
  <si>
    <t>単回使用臓器固定用圧子</t>
  </si>
  <si>
    <t>単回使用眼科手術用スパーテル</t>
  </si>
  <si>
    <t>外科手術用中空ドリル</t>
  </si>
  <si>
    <t>生検用ドリル</t>
  </si>
  <si>
    <t>電動式整形外科用リーマ</t>
  </si>
  <si>
    <t>手動式整形外科用注入器</t>
  </si>
  <si>
    <t>単回使用骨接合用器械</t>
  </si>
  <si>
    <t>電動式整形外科用セメントディスペンサ</t>
  </si>
  <si>
    <t>電池電源式手術用ドリル</t>
  </si>
  <si>
    <t>電動式手術用ドリル</t>
  </si>
  <si>
    <t>電動式手術用ドリルモータ</t>
  </si>
  <si>
    <t>電動式骨手術器械</t>
  </si>
  <si>
    <t>電池電源式骨手術用器械</t>
  </si>
  <si>
    <t>単回使用髄管ブラシ</t>
  </si>
  <si>
    <t>単回使用整形外科用やすり</t>
  </si>
  <si>
    <t>単回使用手動式手術用ドリル</t>
  </si>
  <si>
    <t>(3)-10</t>
    <phoneticPr fontId="7"/>
  </si>
  <si>
    <t>単回使用整形外科用バー</t>
  </si>
  <si>
    <t>単回使用手術用ドリルアタッチメント</t>
  </si>
  <si>
    <t>単回使用手術用クラウンドリルビット</t>
  </si>
  <si>
    <t>単回使用骨手術用器械</t>
  </si>
  <si>
    <t>単回使用脊椎手術用器械</t>
  </si>
  <si>
    <t>電池電源式脊椎手術用器械</t>
  </si>
  <si>
    <t>単回使用関節手術用器械</t>
  </si>
  <si>
    <t>電池電源式関節手術用器械</t>
  </si>
  <si>
    <t>電動式歯科用インプラント手術器具</t>
  </si>
  <si>
    <t>単回使用靭帯・腱手術用器械</t>
  </si>
  <si>
    <t>電動器具トルクコントロール装置</t>
  </si>
  <si>
    <t>整形外科装具挿入器</t>
  </si>
  <si>
    <t>電動式整形外科用セメント除去器具</t>
  </si>
  <si>
    <t>カテーテル拡張器</t>
  </si>
  <si>
    <t>単回使用医療用拡張器</t>
  </si>
  <si>
    <t>眼科手術用レーザーレンズ</t>
  </si>
  <si>
    <t>検査用コンタクトレンズ</t>
  </si>
  <si>
    <t>単回使用検査用コンタクトレンズ</t>
  </si>
  <si>
    <t>網膜電位計用角膜電極</t>
  </si>
  <si>
    <t>隅角鏡</t>
  </si>
  <si>
    <t>眼圧減圧器</t>
  </si>
  <si>
    <t>角膜知覚計</t>
  </si>
  <si>
    <t>避妊用ペッサリー</t>
  </si>
  <si>
    <t>避妊の用に供する非能動な非埋植医療機器</t>
  </si>
  <si>
    <t>2-A-07</t>
  </si>
  <si>
    <t>避妊用子宮頚キャップ</t>
  </si>
  <si>
    <t>避妊用スポンジ</t>
  </si>
  <si>
    <t>天然ゴム製手術用手袋</t>
  </si>
  <si>
    <t>非天然ゴム製手術用手袋</t>
  </si>
  <si>
    <t>分娩時処置用具セット</t>
  </si>
  <si>
    <t>家庭用電気マッサージ器</t>
  </si>
  <si>
    <t>家庭用エアマッサージ器</t>
  </si>
  <si>
    <t>家庭用吸引マッサージ器</t>
  </si>
  <si>
    <t>針付バイブレータ</t>
  </si>
  <si>
    <t>家庭用温熱式指圧代用器</t>
  </si>
  <si>
    <t>家庭用ローラー式指圧代用器</t>
  </si>
  <si>
    <t>家庭用エア式指圧代用器</t>
  </si>
  <si>
    <t>家庭用超音波気泡浴装置</t>
  </si>
  <si>
    <t>家庭用気泡浴装置</t>
  </si>
  <si>
    <t>家庭用過流浴装置</t>
  </si>
  <si>
    <t>家庭用水中マッサージ療法向け浴槽</t>
  </si>
  <si>
    <t>家庭用低周波治療器</t>
  </si>
  <si>
    <t>家庭用電位治療器</t>
  </si>
  <si>
    <t>家庭用短波ジアテルミー装置</t>
  </si>
  <si>
    <t>家庭用超短波治療器</t>
  </si>
  <si>
    <t>家庭用高周波治療器</t>
  </si>
  <si>
    <t>組合せ家庭用電気治療器</t>
  </si>
  <si>
    <t>電位・温熱・電気マッサージ組合せ家庭用医療機器</t>
  </si>
  <si>
    <t>低周波・電位・超短波組合せ家庭用医療機器</t>
  </si>
  <si>
    <t>低周波・電位・温熱組合せ家庭用医療機器</t>
  </si>
  <si>
    <t>低周波・温熱・電気マッサージ組合せ家庭用医療機器</t>
  </si>
  <si>
    <t>低周波・電位組合せ家庭用医療機器</t>
  </si>
  <si>
    <t>低周波・超短波組合せ家庭用医療機器</t>
  </si>
  <si>
    <t>低周波・電気マッサージ組合せ家庭用医療機器</t>
  </si>
  <si>
    <t>低周波・温熱組合せ家庭用医療機器</t>
  </si>
  <si>
    <t>低周波・温灸組合せ家庭用医療機器</t>
  </si>
  <si>
    <t>電位・超短波組合せ家庭用医療機器</t>
  </si>
  <si>
    <t>電位・温熱組合せ家庭用医療機器</t>
  </si>
  <si>
    <t>電位・温灸組合せ家庭用医療機器</t>
  </si>
  <si>
    <t>電位・電気マッサージ組合せ家庭用医療機器</t>
  </si>
  <si>
    <t>電位・エアマッサージ組合せ家庭用医療機器</t>
  </si>
  <si>
    <t>温熱・温灸組合せ家庭用医療機器</t>
  </si>
  <si>
    <t>温熱・電気マッサージ組合せ家庭用医療機器</t>
  </si>
  <si>
    <t>温灸・電気マッサージ組合せ家庭用医療機器</t>
  </si>
  <si>
    <t>電気睡眠導入器</t>
  </si>
  <si>
    <t>家庭用電子針</t>
  </si>
  <si>
    <t>家庭用赤外線治療器</t>
  </si>
  <si>
    <t>家庭用紫外線治療器</t>
  </si>
  <si>
    <t>家庭用炭素弧光灯治療器</t>
  </si>
  <si>
    <t>家庭用電気磁気治療器</t>
  </si>
  <si>
    <t>家庭用永久磁石磁気治療器</t>
  </si>
  <si>
    <t>家庭用温熱治療器</t>
  </si>
  <si>
    <t>温灸器</t>
  </si>
  <si>
    <t>家庭用超音波吸入器</t>
  </si>
  <si>
    <t>家庭用電動式吸入器</t>
  </si>
  <si>
    <t>家庭用電熱式吸入器</t>
  </si>
  <si>
    <t>貯槽式電解水生成器</t>
  </si>
  <si>
    <t>その他一般の能動な医療機器（厚生労働大臣が認めるものに限る。）</t>
  </si>
  <si>
    <t>2-E-15</t>
  </si>
  <si>
    <t>連続式電解水生成器</t>
  </si>
  <si>
    <t>ポケット型補聴器</t>
  </si>
  <si>
    <t>補聴器</t>
  </si>
  <si>
    <t>2-E-12</t>
  </si>
  <si>
    <t>耳かけ型補聴器</t>
  </si>
  <si>
    <t>フェイスプレート式補聴器</t>
  </si>
  <si>
    <t>耳あな型補聴器</t>
  </si>
  <si>
    <t>モジュラ式耳あな型補聴器</t>
  </si>
  <si>
    <t>オーダーメイド式耳あな型補聴器</t>
  </si>
  <si>
    <t>カナル型補聴器</t>
  </si>
  <si>
    <t>完全耳内式耳あな型補聴器</t>
  </si>
  <si>
    <t>メガネ型補聴器</t>
  </si>
  <si>
    <t>プログラム式補聴器</t>
  </si>
  <si>
    <t>耳鳴マスカ</t>
  </si>
  <si>
    <t>骨導式補聴器</t>
  </si>
  <si>
    <t>デジタル式補聴器</t>
  </si>
  <si>
    <t>ヘッドバンド型補聴器</t>
  </si>
  <si>
    <t>家庭用創傷パッド</t>
  </si>
  <si>
    <t>家庭向け鍼用器具</t>
  </si>
  <si>
    <t>膣洗浄器</t>
  </si>
  <si>
    <t>避妊用ミクロコンドーム</t>
  </si>
  <si>
    <t>女性向け避妊用コンドーム</t>
  </si>
  <si>
    <t>男性向け避妊用コンドーム</t>
  </si>
  <si>
    <t>カプセル型撮像及び追跡装置</t>
  </si>
  <si>
    <t>単回使用椎体用矯正器具</t>
  </si>
  <si>
    <t>歯科用空気駆動式ハンドピース</t>
  </si>
  <si>
    <t>自己検査の用に供する能動な医療機器</t>
  </si>
  <si>
    <t>2-E-11</t>
  </si>
  <si>
    <t>自己検査用尿化学分析器</t>
  </si>
  <si>
    <t>自己検査用尿糖計</t>
  </si>
  <si>
    <t>Ⅲ</t>
  </si>
  <si>
    <t>骨放射線吸収測定装置用放射線源</t>
  </si>
  <si>
    <t>放射性医薬品合成設備</t>
  </si>
  <si>
    <t>血管内超音波診断用プローブ</t>
  </si>
  <si>
    <t>血管系手術向け超音波診断用プローブ</t>
  </si>
  <si>
    <t>中枢神経向け一時使用超音波診断用プローブ</t>
  </si>
  <si>
    <t>病原体不活化・減少システム</t>
  </si>
  <si>
    <t>血液照射装置</t>
  </si>
  <si>
    <t>放射線治療又は温熱治療の用に供する電離放射線を利用する能動な医療機器</t>
  </si>
  <si>
    <t>2-H-01</t>
  </si>
  <si>
    <t>心臓カテーテル用検査装置</t>
  </si>
  <si>
    <t>頭蓋内圧力計</t>
  </si>
  <si>
    <t>麻酔深度モニタ</t>
  </si>
  <si>
    <t>ヘパリン使用体表面電気刺激装置用電極</t>
  </si>
  <si>
    <t>筋肉内刺激用プローブ</t>
  </si>
  <si>
    <t>解析機能付きセントラルモニタ</t>
  </si>
  <si>
    <t>不整脈モニタリングシステム</t>
  </si>
  <si>
    <t>重要パラメータ付き多項目モニタ</t>
  </si>
  <si>
    <t>無呼吸モニタ</t>
  </si>
  <si>
    <t>無呼吸アラーム</t>
  </si>
  <si>
    <t>不整脈解析機能付心電モジュール</t>
  </si>
  <si>
    <t>心電・呼吸モジュール</t>
  </si>
  <si>
    <t>神経探知モジュール</t>
  </si>
  <si>
    <t>オキシメトリー用カテーテル</t>
  </si>
  <si>
    <t>脳オキシメータ</t>
  </si>
  <si>
    <t>頭蓋内圧モニタ</t>
  </si>
  <si>
    <t>頭蓋内圧モジュール</t>
  </si>
  <si>
    <t>神経探知刺激装置</t>
  </si>
  <si>
    <t>自己検査用グルコース測定器</t>
  </si>
  <si>
    <t>ヘパリン使用動脈注射用針</t>
  </si>
  <si>
    <t>インスリン皮下投与用注射筒</t>
  </si>
  <si>
    <t>インスリン皮下投与用針付注射筒</t>
  </si>
  <si>
    <t>麻酔脊髄用針</t>
  </si>
  <si>
    <t>硬膜外投与用針</t>
  </si>
  <si>
    <t>脊髄くも膜下・硬膜外針</t>
  </si>
  <si>
    <t>麻酔用滅菌済み穿刺針</t>
  </si>
  <si>
    <t>ヘパリン使用心血管・胸部用トロカール</t>
  </si>
  <si>
    <t>長期的使用空腸瘻用カテーテル</t>
  </si>
  <si>
    <t>長期的使用経腸栄養キット</t>
  </si>
  <si>
    <t>長期的使用腸瘻栄養用チューブ</t>
  </si>
  <si>
    <t>長期的使用胃瘻栄養用チューブ</t>
  </si>
  <si>
    <t>長期的使用胃瘻用ボタン</t>
  </si>
  <si>
    <t>長期的使用経鼻胃チューブ</t>
  </si>
  <si>
    <t>長期的使用食道用チューブ</t>
  </si>
  <si>
    <t>長期的使用乳児用経腸栄養キット</t>
  </si>
  <si>
    <t>長期的使用胆管用カテーテル</t>
  </si>
  <si>
    <t>胆管用チューブ</t>
  </si>
  <si>
    <t>長期的使用気管内チューブ用カフ</t>
  </si>
  <si>
    <t>長期的使用換気用気管チューブ</t>
  </si>
  <si>
    <t>長期的使用ジェット換気術用気管チューブ</t>
  </si>
  <si>
    <t>長期的使用換気用レーザ耐性気管チューブ</t>
  </si>
  <si>
    <t>長期的使用鼻咽頭気管内チューブ</t>
  </si>
  <si>
    <t>長期的使用口腔咽頭気管内チューブ</t>
  </si>
  <si>
    <t>長期的使用食道・気管用二腔チューブ</t>
  </si>
  <si>
    <t>長期使用尿管用チューブステント</t>
  </si>
  <si>
    <t>抗菌泌尿器用カテーテル</t>
  </si>
  <si>
    <t>長期的使用泌尿器用フォーリーカテーテル</t>
  </si>
  <si>
    <t>長期的使用腎瘻用カテーテル</t>
  </si>
  <si>
    <t>長期的使用腎瘻用チューブ</t>
  </si>
  <si>
    <t>瘻排液向け泌尿器用カテーテル</t>
  </si>
  <si>
    <t>恥骨上泌尿器用カテーテル</t>
  </si>
  <si>
    <t>腎結石用フィルタ</t>
  </si>
  <si>
    <t>ヘパリン使用動脈カニューレ</t>
  </si>
  <si>
    <t>ヘパリン使用大腿動静脈カニューレ</t>
  </si>
  <si>
    <t>ヘパリン使用静脈カニューレ</t>
  </si>
  <si>
    <t>医薬品投与血管造影用カテーテル</t>
  </si>
  <si>
    <t>ヘパリン使用医薬品投与血管造影用カテーテル</t>
  </si>
  <si>
    <t>医薬品投与血管造影キット</t>
  </si>
  <si>
    <t>ヘパリン使用ガイディング用血管内カテーテル</t>
  </si>
  <si>
    <t>ヘパリン使用血管留置用センサ</t>
  </si>
  <si>
    <t>ヘパリン使用カテーテルイントロデューサ</t>
  </si>
  <si>
    <t>イントロデューサカテーテル</t>
  </si>
  <si>
    <t>非中心循環系血栓破砕用バイブレーションカテーテル</t>
  </si>
  <si>
    <t>経頸静脈肝内門脈アクセスセット</t>
  </si>
  <si>
    <t>ヘパリン使用静脈用カテーテルイントロデューサキット</t>
  </si>
  <si>
    <t>汎用血管カテーテル用カフ</t>
  </si>
  <si>
    <t>血管用カテーテルガイドワイヤ</t>
  </si>
  <si>
    <t>ヘパリン使用血管用カテーテルガイドワイヤ</t>
  </si>
  <si>
    <t>血管内塞栓促進用補綴材</t>
  </si>
  <si>
    <t>非中心循環系血管内超音波カテーテル</t>
  </si>
  <si>
    <t>マイクロカテーテル</t>
  </si>
  <si>
    <t>眼科用マイクロカテーテル</t>
  </si>
  <si>
    <t>マイクロダイアリシスカテーテル</t>
  </si>
  <si>
    <t>末梢血管用血管内カテーテル</t>
  </si>
  <si>
    <t>リンパ管造影キット</t>
  </si>
  <si>
    <t>脊髄造影キット</t>
  </si>
  <si>
    <t>ウロキナーゼ使用心膜排液用カテーテル</t>
  </si>
  <si>
    <t>医薬品投与マルチルーメンカテーテル</t>
  </si>
  <si>
    <t>ヘパリン使用汎用吸引用カテーテル</t>
  </si>
  <si>
    <t>ウロキナーゼ使用汎用吸引用カテーテル</t>
  </si>
  <si>
    <t>ヘパリン使用胸部排液用チューブ</t>
  </si>
  <si>
    <t>ウロキナーゼ使用胸部排液用チューブ</t>
  </si>
  <si>
    <t>ヘパリン使用排液用チューブ</t>
  </si>
  <si>
    <t>ウロキナーゼ使用排液用チューブ</t>
  </si>
  <si>
    <t>ヘパリン使用創部用ドレナージキット</t>
  </si>
  <si>
    <t>腹腔静脈シャント用腹腔側交換カテーテル</t>
  </si>
  <si>
    <t>胸水シャント用腹腔側交換カテーテル</t>
  </si>
  <si>
    <t>胸水シャント用胸腔側交換カテーテル</t>
  </si>
  <si>
    <t>胸水シャントバルブ</t>
  </si>
  <si>
    <t>水頭症用バルブ補綴材</t>
  </si>
  <si>
    <t>動静脈シャント</t>
  </si>
  <si>
    <t>動静脈シャントカテーテル</t>
  </si>
  <si>
    <t>血液透析用コアキシャルフロー型カテーテルイントロデューサキット</t>
  </si>
  <si>
    <t>ウロキナーゼ使用血液透析用コアキシャルフロー型カテーテルイントロデューサキット</t>
  </si>
  <si>
    <t>植込み型血液透析用カテーテル</t>
  </si>
  <si>
    <t>閉鎖式血液透析用カテーテル</t>
  </si>
  <si>
    <t>ヘパリン使用緊急時ブラッドアクセス留置用カテーテル</t>
  </si>
  <si>
    <t>ウロキナーゼ使用緊急時ブラッドアクセス留置用カテーテル</t>
  </si>
  <si>
    <t>緊急時ブラッドアクセス留置用カテーテル</t>
  </si>
  <si>
    <t>抗菌作用緊急時ブラッドアクセス留置用カテーテル</t>
  </si>
  <si>
    <t>長期的使用カテーテルバルーン補修キット</t>
  </si>
  <si>
    <t>ウロキナーゼ使用オブチュレータ</t>
  </si>
  <si>
    <t>腹膜用カテーテル</t>
  </si>
  <si>
    <t>硬膜外カテーテル</t>
  </si>
  <si>
    <t>伝達麻酔用カテーテル</t>
  </si>
  <si>
    <t>ヘパリン使用単回使用汎用吸引チップ</t>
  </si>
  <si>
    <t>長期的使用胸腔カテーテル</t>
  </si>
  <si>
    <t>フィルタ付血液成分分離バッグ</t>
  </si>
  <si>
    <t>白血球除去用血液フィルタ</t>
  </si>
  <si>
    <t>カリウム吸着除去用血液フィルタ</t>
  </si>
  <si>
    <t>麻酔用輸液セット</t>
  </si>
  <si>
    <t>圧注入調節装置</t>
  </si>
  <si>
    <t>経腸栄養用輸液ポンプ</t>
  </si>
  <si>
    <t>汎用輸液ポンプ</t>
  </si>
  <si>
    <t>注射筒輸液ポンプ</t>
  </si>
  <si>
    <t>オキシトシン注射筒輸液ポンプ</t>
  </si>
  <si>
    <t>マルチチャンネル輸液ポンプ</t>
  </si>
  <si>
    <t>加温ハイフロー輸液ポンプ</t>
  </si>
  <si>
    <t>非プログラム式植込み型輸液ポンプ</t>
  </si>
  <si>
    <t>患者管理無痛法用輸液ポンプ</t>
  </si>
  <si>
    <t>ポータブルインスリン用輸液ポンプ</t>
  </si>
  <si>
    <t>注射筒輸液ポンプコントロールユニット</t>
  </si>
  <si>
    <t>ハイフロー輸血ポンプ</t>
  </si>
  <si>
    <t>能動式圧注入調節装置</t>
  </si>
  <si>
    <t>医薬品注入コントローラ</t>
  </si>
  <si>
    <t>カテーテル医薬品注入ポート</t>
  </si>
  <si>
    <t>皮下用ポート及びカテーテル</t>
  </si>
  <si>
    <t>ヘパリン使用皮下用ポート及びカテーテル</t>
  </si>
  <si>
    <t>短期的使用注入用植込みポート</t>
  </si>
  <si>
    <t>薬液注入用ノズル</t>
  </si>
  <si>
    <t>インスリンペン型注入器</t>
  </si>
  <si>
    <t>ポータブル持続麻酔用ユニット</t>
  </si>
  <si>
    <t>加圧式医薬品注入器</t>
  </si>
  <si>
    <t>脊髄くも膜下・硬膜外麻酔キット</t>
  </si>
  <si>
    <t>脊髄麻酔キット</t>
  </si>
  <si>
    <t>輸液ポンプマネジメントユニット</t>
  </si>
  <si>
    <t>可搬型輸液ポンプマネジメントユニット</t>
  </si>
  <si>
    <t>止血剤注入キット</t>
  </si>
  <si>
    <t>硬膜外麻酔用カテーテル</t>
  </si>
  <si>
    <t>ヘパリン使用成分採血セット</t>
  </si>
  <si>
    <t>結さつ線</t>
  </si>
  <si>
    <t>体内用結さつクリップ</t>
  </si>
  <si>
    <t>未滅菌絹製縫合糸</t>
  </si>
  <si>
    <t>滅菌済み絹製縫合糸</t>
  </si>
  <si>
    <t>ポリエステル縫合糸</t>
  </si>
  <si>
    <t>ポリエチレン縫合糸</t>
  </si>
  <si>
    <t>ポリプロピレン縫合糸</t>
  </si>
  <si>
    <t>ポリブテステル縫合糸</t>
  </si>
  <si>
    <t>ポリテトラフルオロエチレン縫合糸</t>
  </si>
  <si>
    <t>プラスチック製縫合糸</t>
  </si>
  <si>
    <t>ポリアミド縫合糸</t>
  </si>
  <si>
    <t>ポリビニリデンフルオライド縫合糸</t>
  </si>
  <si>
    <t>ポリウレタン縫合糸</t>
  </si>
  <si>
    <t>ビニリデンフルオライド・ヘキサフルオロプロピレン共重合体縫合糸</t>
  </si>
  <si>
    <t>ステンレス製縫合糸</t>
  </si>
  <si>
    <t>尿失禁治療テープ</t>
  </si>
  <si>
    <t>軟組織の機能を代替する非能動な埋植医療機器</t>
  </si>
  <si>
    <t>2-B-04</t>
  </si>
  <si>
    <t>チタン製縫合糸</t>
  </si>
  <si>
    <t>注射針型縫合器</t>
  </si>
  <si>
    <t>非吸収性血管用吻合連結器</t>
  </si>
  <si>
    <t>体内用血管クリップ</t>
  </si>
  <si>
    <t>避妊用卵管結さつクリップ及びバンド</t>
  </si>
  <si>
    <t>精管用避妊クリップ及びバンド</t>
  </si>
  <si>
    <t>体内固定用組織ステープル</t>
  </si>
  <si>
    <t>非吸収性縫合糸セット</t>
  </si>
  <si>
    <t>植込み型縫合糸固定用具</t>
  </si>
  <si>
    <t>二次治癒ハイドロゲル創傷被覆・保護材</t>
  </si>
  <si>
    <t>二次治癒生理食塩液含有創傷被覆・保護材</t>
  </si>
  <si>
    <t>二次治癒親水性ゲル化創傷被覆・保護材</t>
  </si>
  <si>
    <t>抗菌性創傷被覆・保護材</t>
  </si>
  <si>
    <t>穿刺部保護パッチ</t>
  </si>
  <si>
    <t>吸収性ガーゼ</t>
  </si>
  <si>
    <t>吸収性創傷被覆・保護材</t>
  </si>
  <si>
    <t>コラーゲン使用吸収性創傷被覆・保護材</t>
  </si>
  <si>
    <t>二次治癒フォーム状創傷被覆・保護材</t>
  </si>
  <si>
    <t>植皮部・採皮部創傷被覆・保護材</t>
  </si>
  <si>
    <t>創傷被覆・保護材キット</t>
  </si>
  <si>
    <t>相互作用性創傷被覆・保護材</t>
  </si>
  <si>
    <t>深部体腔創傷被覆・保護材</t>
  </si>
  <si>
    <t>加温・密封性創傷被覆・保護材</t>
  </si>
  <si>
    <t>手術用メッシュ</t>
  </si>
  <si>
    <t>非吸収性バンド型胃形成術用補綴材</t>
  </si>
  <si>
    <t>非吸収性ヘルニア・胸壁・腹壁用補綴材</t>
  </si>
  <si>
    <t>非吸収性抗菌ヘルニア・胸壁・腹壁用補綴材</t>
  </si>
  <si>
    <t>非吸収性ステープルライン補強材料</t>
  </si>
  <si>
    <t>眼科用嚢内リング</t>
  </si>
  <si>
    <t>身体の機能を代替する非能動な埋植医療機器</t>
  </si>
  <si>
    <t>2-B-03</t>
  </si>
  <si>
    <t>コラーゲン使用熱傷被覆・保護材</t>
  </si>
  <si>
    <t>瞼球癒着防止リング</t>
  </si>
  <si>
    <t>眼科手術用クリップ</t>
  </si>
  <si>
    <t>神経用カフ</t>
  </si>
  <si>
    <t>体内用血管カフ</t>
  </si>
  <si>
    <t>眼筋スリーブ</t>
  </si>
  <si>
    <t>涙点プラグ</t>
  </si>
  <si>
    <t>コラーゲン使用涙点プラグ</t>
  </si>
  <si>
    <t>非吸収性歯周組織再生用材料</t>
  </si>
  <si>
    <t>歯科の用に供する非能動な埋植医療機器</t>
  </si>
  <si>
    <t>2-D-03</t>
  </si>
  <si>
    <t>非吸収性骨再生用材料</t>
  </si>
  <si>
    <t>外眼眼窩インプラント</t>
  </si>
  <si>
    <t>皮膚拡張器</t>
  </si>
  <si>
    <t>親水性ビーズ</t>
  </si>
  <si>
    <t>(3)-11</t>
    <phoneticPr fontId="7"/>
  </si>
  <si>
    <t>胃形成術用バンド</t>
  </si>
  <si>
    <t>単回使用クラスⅢ処置キット</t>
  </si>
  <si>
    <t>腹膜洗浄キット</t>
  </si>
  <si>
    <t>侵襲式体外型心臓ペースメーカ</t>
  </si>
  <si>
    <t>非侵襲式体外型心臓ペースメーカ</t>
  </si>
  <si>
    <t>経食道体外型心臓ペースメーカ</t>
  </si>
  <si>
    <t>ペースメーカプログラマ</t>
  </si>
  <si>
    <t>植込み型ペースメーカバッグ</t>
  </si>
  <si>
    <t>ペースメーカ電極アナライザ</t>
  </si>
  <si>
    <t>ペースメーカ充電器</t>
  </si>
  <si>
    <t>非中心循環系人工血管</t>
  </si>
  <si>
    <t>非中心循環系心血管用パッチ</t>
  </si>
  <si>
    <t>コラーゲン使用非中心循環系心血管用パッチ</t>
  </si>
  <si>
    <t>ヘパリン使用一時留置型人工血管</t>
  </si>
  <si>
    <t>ゼラチン使用非中心循環系人工血管</t>
  </si>
  <si>
    <t>コラーゲン使用非中心循環系人工血管</t>
  </si>
  <si>
    <t>アルブミン使用非中心循環系人工血管</t>
  </si>
  <si>
    <t>ヘパリン使用非中心循環系人工血管</t>
  </si>
  <si>
    <t>血管用ステントグラフト</t>
  </si>
  <si>
    <t>胆管用ステント</t>
  </si>
  <si>
    <t>気管支用ステント</t>
  </si>
  <si>
    <t>腱シース</t>
  </si>
  <si>
    <t>尿管用ステント</t>
  </si>
  <si>
    <t>膣用ステント</t>
  </si>
  <si>
    <t>気管用ステント</t>
  </si>
  <si>
    <t>血管用ステント</t>
  </si>
  <si>
    <t>膵臓用ステント</t>
  </si>
  <si>
    <t>尿道用ステント</t>
  </si>
  <si>
    <t>食道用ステント</t>
  </si>
  <si>
    <t>大腸用ステント</t>
  </si>
  <si>
    <t>胃十二指腸用ステント</t>
  </si>
  <si>
    <t>人工骨頭</t>
  </si>
  <si>
    <t>表面置換型人工股関節</t>
  </si>
  <si>
    <t>人工股関節寛骨臼コンポーネント</t>
  </si>
  <si>
    <t>人工股関節大腿骨コンポーネント</t>
  </si>
  <si>
    <t>全人工股関節</t>
  </si>
  <si>
    <t>片側型人工膝関節</t>
  </si>
  <si>
    <t>片側置換型脛骨用人工膝関節</t>
  </si>
  <si>
    <t>全人工膝関節</t>
  </si>
  <si>
    <t>人工膝関節大腿骨コンポーネント</t>
  </si>
  <si>
    <t>人工膝関節脛骨コンポーネント</t>
  </si>
  <si>
    <t>人工膝関節膝蓋骨コンポーネント</t>
  </si>
  <si>
    <t>人工肩関節上腕骨コンポーネント</t>
  </si>
  <si>
    <t>全人工肩関節</t>
  </si>
  <si>
    <t>人工肩関節関節窩コンポーネント</t>
  </si>
  <si>
    <t>人工肘関節橈骨コンポーネント</t>
  </si>
  <si>
    <t>人工肘関節上腕骨コンポーネント</t>
  </si>
  <si>
    <t>人工肘関節尺骨コンポーネント</t>
  </si>
  <si>
    <t>全人工肘関節</t>
  </si>
  <si>
    <t>人工骨インプラント</t>
  </si>
  <si>
    <t>体内固定用ボルト</t>
  </si>
  <si>
    <t>体内固定用ネジ</t>
  </si>
  <si>
    <t>体内固定用ステープル</t>
  </si>
  <si>
    <t>体内固定用ナット</t>
  </si>
  <si>
    <t>体内固定用ピン</t>
  </si>
  <si>
    <t>体内固定用大腿骨髄内釘</t>
  </si>
  <si>
    <t>体内固定用コンプレッションヒッププレート</t>
  </si>
  <si>
    <t>人工椎間板</t>
  </si>
  <si>
    <t>人工椎体</t>
  </si>
  <si>
    <t>人工肋骨</t>
  </si>
  <si>
    <t>体内固定用プレート</t>
  </si>
  <si>
    <t>体内固定システム</t>
  </si>
  <si>
    <t>頭蓋骨固定用クランプ</t>
  </si>
  <si>
    <t>体外固定システム</t>
  </si>
  <si>
    <t>体内固定用ワイヤ</t>
  </si>
  <si>
    <t>人工顎関節</t>
  </si>
  <si>
    <t>体内固定用ワッシャ</t>
  </si>
  <si>
    <t>脊椎内固定器具</t>
  </si>
  <si>
    <t>体内固定用脛骨髄内釘</t>
  </si>
  <si>
    <t>体内固定用上肢髄内釘</t>
  </si>
  <si>
    <t>体内固定器具セット</t>
  </si>
  <si>
    <t>脊椎ケージ</t>
  </si>
  <si>
    <t>骨固定バンド</t>
  </si>
  <si>
    <t>頭部プロテーゼ固定用材料</t>
  </si>
  <si>
    <t>体内固定用ケーブル</t>
  </si>
  <si>
    <t>仙骨止血ピン</t>
  </si>
  <si>
    <t>頭蓋用レジン様化合物</t>
  </si>
  <si>
    <t>整形外科用骨セメント</t>
  </si>
  <si>
    <t>関節全置換術用セメントスペーサ</t>
  </si>
  <si>
    <t>人工骨キャップ</t>
  </si>
  <si>
    <t>全人工足関節</t>
  </si>
  <si>
    <t>非吸収性人工腱</t>
  </si>
  <si>
    <t>人工上顎骨</t>
  </si>
  <si>
    <t>人工股関節寛骨臼サポートコンポーネント</t>
  </si>
  <si>
    <t>人工股関節骨セメントレストリクタ</t>
  </si>
  <si>
    <t>全人工手関節</t>
  </si>
  <si>
    <t>骨スペーサ</t>
  </si>
  <si>
    <t>骨プラグ</t>
  </si>
  <si>
    <t>人工足関節距骨コンポーネント</t>
  </si>
  <si>
    <t>人工下顎骨</t>
  </si>
  <si>
    <t>人工足関節脛骨コンポーネント</t>
  </si>
  <si>
    <t>人工手関節手根骨コンポーネント</t>
  </si>
  <si>
    <t>腱鞘スペーサ</t>
  </si>
  <si>
    <t>人工全耳小骨</t>
  </si>
  <si>
    <t>人工眼窩縁</t>
  </si>
  <si>
    <t>(3)-12</t>
    <phoneticPr fontId="7"/>
  </si>
  <si>
    <t>人工頬骨</t>
  </si>
  <si>
    <t>局所人工耳小骨</t>
  </si>
  <si>
    <t>人工橈骨手根関節橈骨・尺骨コンポーネント</t>
  </si>
  <si>
    <t>橈骨頭用補綴材</t>
  </si>
  <si>
    <t>全人工側頭下顎関節</t>
  </si>
  <si>
    <t>人工側頭下顎関節円板</t>
  </si>
  <si>
    <t>人工指関節</t>
  </si>
  <si>
    <t>人工関節セット</t>
  </si>
  <si>
    <t>下肢再建用人工材料</t>
  </si>
  <si>
    <t>上肢再建用人工材料</t>
  </si>
  <si>
    <t>前房レンズ</t>
  </si>
  <si>
    <t>後房レンズ</t>
  </si>
  <si>
    <t>ヘパリン使用後房レンズ</t>
  </si>
  <si>
    <t>多焦点後房レンズ</t>
  </si>
  <si>
    <t>挿入器付後房レンズ</t>
  </si>
  <si>
    <t>中耳腔換気用チューブ</t>
  </si>
  <si>
    <t>人工鼓膜</t>
  </si>
  <si>
    <t>人工内耳</t>
  </si>
  <si>
    <t>気管食道用スピーチバルブ</t>
  </si>
  <si>
    <t>液状組織再生材料</t>
  </si>
  <si>
    <t>中耳腔換気用半透膜チューブ</t>
  </si>
  <si>
    <t>植込み型神経刺激電極及びリード</t>
  </si>
  <si>
    <t>植込み型失禁用刺激電極及びリード</t>
  </si>
  <si>
    <t>植込み型眼瞼ウェイト</t>
  </si>
  <si>
    <t>鼻用補綴材</t>
  </si>
  <si>
    <t>リンパ管用チューブ補綴材</t>
  </si>
  <si>
    <t>中耳用植込みモールド</t>
  </si>
  <si>
    <t>機械式・水圧式植込み失禁器具</t>
  </si>
  <si>
    <t>輸精管用補綴材</t>
  </si>
  <si>
    <t>尿管膀胱用補綴材</t>
  </si>
  <si>
    <t>人工耳・鼻・喉用補綴材</t>
  </si>
  <si>
    <t>体内用合成・炭素繊維補綴材</t>
  </si>
  <si>
    <t>腸管スプリンティングチューブ補綴材</t>
  </si>
  <si>
    <t>眼強膜補綴材</t>
  </si>
  <si>
    <t>人工肛門括約筋補綴材</t>
  </si>
  <si>
    <t>体内用失禁補綴材</t>
  </si>
  <si>
    <t>コラーゲン使用体内用失禁補綴材</t>
  </si>
  <si>
    <t>胆管用補綴材</t>
  </si>
  <si>
    <t>膀胱用メッシュ補綴材</t>
  </si>
  <si>
    <t>子宮頸管縫縮用補綴材</t>
  </si>
  <si>
    <t>耳用補綴材</t>
  </si>
  <si>
    <t>人工食道用補綴材</t>
  </si>
  <si>
    <t>卵管用チューブ補綴材</t>
  </si>
  <si>
    <t>喉頭用補綴材</t>
  </si>
  <si>
    <t>筋肉用補綴材</t>
  </si>
  <si>
    <t>人工精巣</t>
  </si>
  <si>
    <t>気管支用補綴材</t>
  </si>
  <si>
    <t>尿道用チューブ補綴材</t>
  </si>
  <si>
    <t>尿道括約筋用補綴材</t>
  </si>
  <si>
    <t>気管用補綴材</t>
  </si>
  <si>
    <t>耳管用チューブ補綴材</t>
  </si>
  <si>
    <t>消化管用逆流防止補綴材</t>
  </si>
  <si>
    <t>眼内ドレーン</t>
  </si>
  <si>
    <t>人工陰茎</t>
  </si>
  <si>
    <t>ロッド型人工陰茎</t>
  </si>
  <si>
    <t>角膜内リング</t>
  </si>
  <si>
    <t>人工角膜</t>
  </si>
  <si>
    <t>眼弁補綴材</t>
  </si>
  <si>
    <t>植込み型病変識別マーカ</t>
  </si>
  <si>
    <t>非中心循環系塞栓形成インプラントキット</t>
  </si>
  <si>
    <t>網膜復位用人工補綴材</t>
  </si>
  <si>
    <t>人工腎臓装置</t>
  </si>
  <si>
    <t>透析用監視装置</t>
  </si>
  <si>
    <t>多人数用透析液供給装置</t>
  </si>
  <si>
    <t>個人用透析装置</t>
  </si>
  <si>
    <t>多用途透析装置</t>
  </si>
  <si>
    <t>透析装置用透析液流量計</t>
  </si>
  <si>
    <t>透析装置用透析液量検知器</t>
  </si>
  <si>
    <t>透析装置用血液量検知器</t>
  </si>
  <si>
    <t>透析装置用血液漏出検知器</t>
  </si>
  <si>
    <t>透析装置用透析液温度モニタ</t>
  </si>
  <si>
    <t>血液透析装置用ピロー圧力アラーム</t>
  </si>
  <si>
    <t>透析液導電率測定装置</t>
  </si>
  <si>
    <t>透析用血液ラインクランプユニット</t>
  </si>
  <si>
    <t>透析用血液循環ユニット</t>
  </si>
  <si>
    <t>透析用気泡防止ユニット</t>
  </si>
  <si>
    <t>補液ポンプ</t>
  </si>
  <si>
    <t>体外循環用ヘマトクリットモニタ</t>
  </si>
  <si>
    <t>血液透析濾過用装置</t>
  </si>
  <si>
    <t>中空糸型透析器</t>
  </si>
  <si>
    <t>積層型透析器</t>
  </si>
  <si>
    <t>人工心肺用システム</t>
  </si>
  <si>
    <t>人工心肺用ローラポンプ</t>
  </si>
  <si>
    <t>人工心肺用コンソール</t>
  </si>
  <si>
    <t>体外循環装置用遠心ポンプ駆動装置</t>
  </si>
  <si>
    <t>ヘパリン使用人工心肺用熱交換器</t>
  </si>
  <si>
    <t>ヘパリン使用人工心肺用貯血槽</t>
  </si>
  <si>
    <t>ヘパリン使用人工心肺用除泡器</t>
  </si>
  <si>
    <t>人工心肺用ガスコントロールユニット</t>
  </si>
  <si>
    <t>ヘパリン使用人工心肺回路用血液フィルタ</t>
  </si>
  <si>
    <t>人工心肺用血液濃縮フィルタ</t>
  </si>
  <si>
    <t>人工心肺用圧力計</t>
  </si>
  <si>
    <t>人工心肺用温度コントロールユニット</t>
  </si>
  <si>
    <t>人工心肺用回路システム</t>
  </si>
  <si>
    <t>(6)-1</t>
    <phoneticPr fontId="7"/>
  </si>
  <si>
    <t>1-07</t>
    <phoneticPr fontId="7"/>
  </si>
  <si>
    <t>ヘパリン使用人工心肺用回路システム</t>
  </si>
  <si>
    <t>ヘパリン使用単回使用人工心肺用除泡器</t>
  </si>
  <si>
    <t>ヘパリン使用単回使用人工心肺用熱交換器</t>
  </si>
  <si>
    <t>人工心肺用ライン内血液ガスモニタ</t>
  </si>
  <si>
    <t>ヘパリン使用人工心肺用ライン内血液ガスモニタ</t>
  </si>
  <si>
    <t>人工心肺用ライン内血液ガスセンサ</t>
  </si>
  <si>
    <t>ヘパリン使用人工心肺用ライン内血液ガスセンサ</t>
  </si>
  <si>
    <t>人工心肺用拍動圧ジェネレータ</t>
  </si>
  <si>
    <t>人工心肺用空気・液体レベル検出器</t>
  </si>
  <si>
    <t>体外循環用血液学的パラメータモニタ</t>
  </si>
  <si>
    <t>体外循環用血液学的パラメータモニタ測定セル</t>
  </si>
  <si>
    <t>ヘパリン使用体外循環用血液学的パラメータモニタ向け測定セル</t>
  </si>
  <si>
    <t>体外気泡型人工肺</t>
  </si>
  <si>
    <t>体外式膜型人工肺</t>
  </si>
  <si>
    <t>ヘパリン使用体外式膜型人工肺</t>
  </si>
  <si>
    <t>血液濾過器</t>
  </si>
  <si>
    <t>吸着型血液浄化器</t>
  </si>
  <si>
    <t>膜型血漿分離器</t>
  </si>
  <si>
    <t>膜型血漿成分分離器</t>
  </si>
  <si>
    <t>吸着型血漿浄化器</t>
  </si>
  <si>
    <t>血液濃縮器</t>
  </si>
  <si>
    <t>血球洗浄バッグ</t>
  </si>
  <si>
    <t>自己血球洗浄セット</t>
  </si>
  <si>
    <t>血液成分分離用フィルタ</t>
  </si>
  <si>
    <t>選択式血漿成分吸着器</t>
  </si>
  <si>
    <t>持続緩徐式血液濾過器</t>
  </si>
  <si>
    <t>エンドトキシン除去向け吸着型血液浄化用浄化器</t>
  </si>
  <si>
    <t>血液透析濾過器</t>
  </si>
  <si>
    <t>血球細胞除去用浄化器</t>
  </si>
  <si>
    <t>血液濾過用装置</t>
  </si>
  <si>
    <t>吸着型血液浄化用装置</t>
  </si>
  <si>
    <t>エンドトキシン除去向け吸着型血液浄化用装置</t>
  </si>
  <si>
    <t>膜型血漿分離用装置</t>
  </si>
  <si>
    <t>アルブミン使用細胞分離ユニット</t>
  </si>
  <si>
    <t>遠心型血液成分分離装置</t>
  </si>
  <si>
    <t>遠心型血液浄化装置</t>
  </si>
  <si>
    <t>遠心型血液成分採取装置</t>
  </si>
  <si>
    <t>持続緩徐式血液濾過用装置</t>
  </si>
  <si>
    <t>血球細胞除去用装置</t>
  </si>
  <si>
    <t>腹水濾過濃縮用装置</t>
  </si>
  <si>
    <t>多用途血液処理用装置</t>
  </si>
  <si>
    <t>ヘパリン使用透析用血液回路セット</t>
  </si>
  <si>
    <t>ヘパリン使用チューブ接続用コネクタ</t>
  </si>
  <si>
    <t>補助循環用バルーンポンプ駆動装置</t>
  </si>
  <si>
    <t>透析用血液成分分離ユニット</t>
  </si>
  <si>
    <t>ガス式肺人工蘇生器</t>
  </si>
  <si>
    <t>汎用人工呼吸器</t>
  </si>
  <si>
    <t>高頻度人工呼吸器</t>
  </si>
  <si>
    <t>手動式ジェット人工呼吸器</t>
  </si>
  <si>
    <t>陰圧人工呼吸器</t>
  </si>
  <si>
    <t>成人用人工呼吸器</t>
  </si>
  <si>
    <t>再使用可能な手動式肺人工蘇生器</t>
  </si>
  <si>
    <t>手動式心臓ポンプ人工蘇生器</t>
  </si>
  <si>
    <t>単回使用手動式肺人工蘇生器</t>
  </si>
  <si>
    <t>再使用可能な能動型機器接続呼吸回路用コネクタ</t>
  </si>
  <si>
    <t>新生児・小児用人工呼吸器</t>
  </si>
  <si>
    <t>呼気肺人工蘇生器</t>
  </si>
  <si>
    <t>麻酔用人工呼吸器</t>
  </si>
  <si>
    <t>可搬型人工呼吸器</t>
  </si>
  <si>
    <t>持続的気道陽圧ユニット</t>
  </si>
  <si>
    <t>家庭治療用人工呼吸器</t>
  </si>
  <si>
    <t>二相式気道陽圧ユニット</t>
  </si>
  <si>
    <t>人工呼吸器用コンバータ</t>
  </si>
  <si>
    <t>持続的自動気道陽圧ユニット</t>
  </si>
  <si>
    <t>麻酔システム</t>
  </si>
  <si>
    <t>閉鎖循環式麻酔システム</t>
  </si>
  <si>
    <t>麻酔システム用人工呼吸器</t>
  </si>
  <si>
    <t>歯科用麻酔ガス送入ユニット</t>
  </si>
  <si>
    <t>混合ガス麻酔器</t>
  </si>
  <si>
    <t>医用ガス調整器</t>
  </si>
  <si>
    <t>エトラン用麻酔薬気化器</t>
  </si>
  <si>
    <t>イソフルラン用麻酔薬気化器</t>
  </si>
  <si>
    <t>エーテル用麻酔薬気化器</t>
  </si>
  <si>
    <t>デスフルラン用麻酔薬気化器</t>
  </si>
  <si>
    <t>セボフルラン用麻酔薬気化器</t>
  </si>
  <si>
    <t>ポータブル麻酔ガス送入ユニット</t>
  </si>
  <si>
    <t>吸入無痛法ユニット</t>
  </si>
  <si>
    <t>電気麻酔用刺激装置</t>
  </si>
  <si>
    <t>麻酔ガス送入ユニット</t>
  </si>
  <si>
    <t>高圧酸素患者治療装置</t>
  </si>
  <si>
    <t>低圧酸素患者治療装置</t>
  </si>
  <si>
    <t>酸素治療アクチベータ</t>
  </si>
  <si>
    <t>一酸化窒素ガス管理システム</t>
  </si>
  <si>
    <t>酸素治療送入システム</t>
  </si>
  <si>
    <t>能動型機器接続用酸素濃縮器</t>
  </si>
  <si>
    <t>定置型保育器</t>
  </si>
  <si>
    <t>温熱治療又は低体温法の用に供する能動な医療機器</t>
    <phoneticPr fontId="7"/>
  </si>
  <si>
    <t>移動型乳児用放射加温器</t>
  </si>
  <si>
    <t>運搬用保育器</t>
  </si>
  <si>
    <t>一時的使用ペーシング機能付除細動器</t>
  </si>
  <si>
    <t>全自動除細動器</t>
  </si>
  <si>
    <t>半自動除細動器</t>
  </si>
  <si>
    <t>手動式除細動器</t>
  </si>
  <si>
    <t>非医療従事者向け自動除細動器</t>
  </si>
  <si>
    <t>電話操作除細動器</t>
  </si>
  <si>
    <t>侵襲式植込み型除細動器システムアナライザ</t>
  </si>
  <si>
    <t>植込み能動型機器用プログラマ</t>
  </si>
  <si>
    <t>自動腹膜灌流用装置</t>
  </si>
  <si>
    <t>腹膜透析用カテーテル</t>
  </si>
  <si>
    <t>チタニウムアダプタ</t>
  </si>
  <si>
    <t>腹膜灌流用カテーテルイントロデューサキット</t>
  </si>
  <si>
    <t>腹膜灌流用チューブセット</t>
  </si>
  <si>
    <t>腹膜灌流用カテーテルアダプタ</t>
  </si>
  <si>
    <t>連続ポータブル腹膜灌流用運搬セット</t>
  </si>
  <si>
    <t>自動腹膜灌流装置用回路及び関連用具セット</t>
  </si>
  <si>
    <t>腹膜灌流液注排用チューブ及び関連用具セット</t>
  </si>
  <si>
    <t>腹膜灌流用回路及び関連用具セット</t>
  </si>
  <si>
    <t>電動式心肺人工蘇生器</t>
  </si>
  <si>
    <t>手動式心臓ポンプ</t>
  </si>
  <si>
    <t>機械式心肺人工蘇生器</t>
  </si>
  <si>
    <t>腹水濾過濃縮機器セット</t>
  </si>
  <si>
    <t>腹水濾過器</t>
  </si>
  <si>
    <t>腹水濃縮器</t>
  </si>
  <si>
    <t>自己血回収再注入用装置</t>
  </si>
  <si>
    <t>自己血輸血ユニット</t>
  </si>
  <si>
    <t>失禁用神経筋電気刺激装置</t>
  </si>
  <si>
    <t>人工中耳</t>
  </si>
  <si>
    <t>遠隔照射式治療用放射性核種システム向け輪郭探知器</t>
  </si>
  <si>
    <t>その他放射線治療又は温熱治療の用に供する医療機器（厚生労働大臣が認めるものに限る。）</t>
  </si>
  <si>
    <t>2-H-05</t>
  </si>
  <si>
    <t>遠隔照射式治療用放射性核種システム</t>
  </si>
  <si>
    <t>非中心循環系アフターローディング式ブラキセラピー装置</t>
  </si>
  <si>
    <t>非中心循環系手動式放射線ブラキセラピー装置</t>
  </si>
  <si>
    <t>遠隔照射式治療用放射線源</t>
  </si>
  <si>
    <t>非中心循環系アフターローディング式ブラキセラピー装置用放射線源</t>
  </si>
  <si>
    <t>非中心循環系永久刺入向け手動式ブラキセラピー装置用放射線源</t>
  </si>
  <si>
    <t>非中心循環系一時留置向け手動式ブラキセラピー装置用放射線源</t>
  </si>
  <si>
    <t>定位放射線治療用放射性核種システム</t>
  </si>
  <si>
    <t>定位放射線手術向け治療用放射線源</t>
  </si>
  <si>
    <t>膣用手動式ブラキセラピー装置アプリケータ</t>
  </si>
  <si>
    <t>膣用アフターローディング式ブラキセラピー装置アプリケータ</t>
  </si>
  <si>
    <t>子宮頸管・内膜用手動式ブラキセラピー装置アプリケータ</t>
  </si>
  <si>
    <t>子宮頸管・内膜用アフターローディング式ブラキセラピー装置アプリケータ</t>
  </si>
  <si>
    <t>気管支用手動式ブラキセラピー装置アプリケータ</t>
  </si>
  <si>
    <t>気管支用アフターローディング式ブラキセラピー装置アプリケータ</t>
  </si>
  <si>
    <t>鼻咽頭用手動式ブラキセラピー装置アプリケータ</t>
  </si>
  <si>
    <t>鼻咽頭用アフターローディング式ブラキセラピー装置アプリケータ</t>
  </si>
  <si>
    <t>舌用手動式ブラキセラピー装置アプリケータ</t>
  </si>
  <si>
    <t>舌用アフターローディング式ブラキセラピー装置アプリケータ</t>
  </si>
  <si>
    <t>頸部用手動式ブラキセラピー装置アプリケータ</t>
  </si>
  <si>
    <t>頸部用アフターローディング式ブラキセラピー装置アプリケータ</t>
  </si>
  <si>
    <t>食道用手動式ブラキセラピー装置アプリケータ</t>
  </si>
  <si>
    <t>食道用アフターローディング式ブラキセラピー装置アプリケータ</t>
  </si>
  <si>
    <t>胆管用手動式ブラキセラピー装置アプリケータ</t>
  </si>
  <si>
    <t>胆管用アフターローディング式ブラキセラピー装置アプリケータ</t>
  </si>
  <si>
    <t>膵臓用手動式ブラキセラピー装置アプリケータ</t>
  </si>
  <si>
    <t>膵臓用アフターローディング式ブラキセラピー装置アプリケータ</t>
  </si>
  <si>
    <t>前立腺用手動式ブラキセラピー装置アプリケータ</t>
  </si>
  <si>
    <t>前立腺用アフターローディング式ブラキセラピー装置アプリケータ</t>
  </si>
  <si>
    <t>膀胱用手動式ブラキセラピー装置アプリケータ</t>
  </si>
  <si>
    <t>膀胱用アフターローディング式ブラキセラピー装置アプリケータ</t>
  </si>
  <si>
    <t>直腸・肛門用手動式ブラキセラピー装置アプリケータ</t>
  </si>
  <si>
    <t>直腸・肛門用アフターローディング式ブラキセラピー装置アプリケータ</t>
  </si>
  <si>
    <t>眼用手動式ブラキセラピー装置アプリケータ</t>
  </si>
  <si>
    <t>非中心循環系汎用手動式ブラキセラピー装置アプリケータ</t>
  </si>
  <si>
    <t>非中心循環系汎用アフターローディング式ブラキセラピー装置アプリケータ</t>
  </si>
  <si>
    <t>定位放射線治療用加速器システム</t>
  </si>
  <si>
    <t>線形加速器システム</t>
  </si>
  <si>
    <t>Ｘ線ＣＴ組合せ型線形加速器システム</t>
  </si>
  <si>
    <t>非線形加速器システム</t>
  </si>
  <si>
    <t>粒子線治療装置</t>
  </si>
  <si>
    <t>生体組織内Ｘ線治療装置</t>
  </si>
  <si>
    <t>Ｘ線ＣＴ組合せ型粒子線治療装置</t>
  </si>
  <si>
    <t>放射線治療シミュレータ</t>
  </si>
  <si>
    <t>放射線治療計画用Ｘ線ＣＴ装置</t>
  </si>
  <si>
    <t>モータ付自動絞り加速装置用コリメータ</t>
  </si>
  <si>
    <t>心理療法用脳向け電気刺激装置</t>
  </si>
  <si>
    <t>痙攣療法用脳向け電気刺激装置</t>
  </si>
  <si>
    <t>ヘリウム・ネオンレーザ</t>
  </si>
  <si>
    <t>ヘリウム・ネオンレーザ治療器</t>
  </si>
  <si>
    <t>半導体レーザ治療器</t>
  </si>
  <si>
    <t>ＰＤＴエキシマレーザ</t>
  </si>
  <si>
    <t>(5)-1</t>
    <phoneticPr fontId="7"/>
  </si>
  <si>
    <t>アレキサンドライトレーザ</t>
  </si>
  <si>
    <t>ＰＤＴ半導体レーザ</t>
  </si>
  <si>
    <t>炭酸ガスレーザ</t>
  </si>
  <si>
    <t>ネオジミウム・ヤグレーザ</t>
  </si>
  <si>
    <t>ネオジミウム・ヤグ倍周波数レーザ</t>
  </si>
  <si>
    <t>エルビウム・ヤグレーザ</t>
  </si>
  <si>
    <t>ホルミウム・ヤグレーザ</t>
  </si>
  <si>
    <t>パルスホルミウム・ヤグレーザ</t>
  </si>
  <si>
    <t>アルゴンレーザ</t>
  </si>
  <si>
    <t>ダイオードレーザ</t>
  </si>
  <si>
    <t>単回使用レーザガイド用プローブ</t>
  </si>
  <si>
    <t>エキシマレーザ</t>
  </si>
  <si>
    <t>色素レーザ</t>
  </si>
  <si>
    <t>一酸化炭素レーザ</t>
  </si>
  <si>
    <t>アルゴン・クリプトンレーザ</t>
  </si>
  <si>
    <t>ルビーレーザ</t>
  </si>
  <si>
    <t>レーザ供給装置用導波管</t>
  </si>
  <si>
    <t>銅蒸気レーザ</t>
  </si>
  <si>
    <t>内視鏡用レーザガイド</t>
  </si>
  <si>
    <t>色素・アレキサンドライトレーザ</t>
  </si>
  <si>
    <t>クリプトンレーザ</t>
  </si>
  <si>
    <t>ヘリウム・カドミウムレーザ</t>
  </si>
  <si>
    <t>ＫＴＰレーザ</t>
  </si>
  <si>
    <t>眼科用ＰＤＴレーザ装置</t>
  </si>
  <si>
    <t>眼科用レーザ光凝固装置</t>
  </si>
  <si>
    <t>眼科用パルスレーザ手術装置</t>
  </si>
  <si>
    <t>眼科用レーザ光凝固・パルスレーザ手術装置</t>
  </si>
  <si>
    <t>エキシマレーザ血管形成器</t>
  </si>
  <si>
    <t>眼科用レーザ角膜手術装置</t>
  </si>
  <si>
    <t>眼科用レーザ光凝固装置プローブ</t>
  </si>
  <si>
    <t>眼科用レーザ光凝固装置滅菌済みプローブ</t>
  </si>
  <si>
    <t>レーザ供給装置用光ファイバ</t>
  </si>
  <si>
    <t>皮膚レーザスキャナ</t>
  </si>
  <si>
    <t>レーザ供給装置用ホルダ</t>
  </si>
  <si>
    <t>罹患象牙質除去機能付レーザ</t>
  </si>
  <si>
    <t>(5)-2</t>
    <phoneticPr fontId="7"/>
  </si>
  <si>
    <t>レーザ用コンタクトチップ</t>
  </si>
  <si>
    <t>レーザ供給装置用ハンドピース</t>
  </si>
  <si>
    <t>汎用電気手術ユニット</t>
  </si>
  <si>
    <t>リターンアラーム付対極板</t>
  </si>
  <si>
    <t>治療用対極板</t>
  </si>
  <si>
    <t>対極板断線アラーム付電気手術器</t>
  </si>
  <si>
    <t>アルゴンガス供給電気手術器</t>
  </si>
  <si>
    <t>アルゴン強化電気手術器</t>
  </si>
  <si>
    <t>機械振動電気手術器</t>
  </si>
  <si>
    <t>ラジオ波焼灼システム</t>
  </si>
  <si>
    <t>経皮心筋焼灼術用電気手術ユニット</t>
  </si>
  <si>
    <t>焼灼術用電気手術ユニット</t>
  </si>
  <si>
    <t>焼灼術用プローブ</t>
  </si>
  <si>
    <t>非目視下非鏡視下処置用電気手術器</t>
    <phoneticPr fontId="7"/>
  </si>
  <si>
    <t>物質併用電気手術器</t>
  </si>
  <si>
    <t>電池電源式焼灼器</t>
  </si>
  <si>
    <t>ライン電源式焼灼器</t>
  </si>
  <si>
    <t>眼科用電気手術器</t>
  </si>
  <si>
    <t>水晶体乳化術白内障摘出ユニット</t>
  </si>
  <si>
    <t>マイクロ波メス</t>
  </si>
  <si>
    <t>超音波ナイフハンドピース</t>
  </si>
  <si>
    <t>超音波ナイフ</t>
  </si>
  <si>
    <t>超音波吸引器</t>
  </si>
  <si>
    <t>超音波手術器</t>
  </si>
  <si>
    <t>白内障・硝子体手術装置</t>
  </si>
  <si>
    <t>汎用冷凍手術ユニット</t>
  </si>
  <si>
    <t>眼科用冷凍手術ユニット</t>
  </si>
  <si>
    <t>単回使用ハンドコントロール式電気手術器用アクティブ電極</t>
  </si>
  <si>
    <t>単回使用フットコントロール式電気手術器用アクティブ電極</t>
  </si>
  <si>
    <t>再使用可能なハンドコントロール式電気手術器用アクティブ電極</t>
  </si>
  <si>
    <t>再使用可能なフットコントロール式電気手術器用アクティブ電極</t>
  </si>
  <si>
    <t>アテローム切除アブレーション式血管形成術用カテーテル駆動装置</t>
  </si>
  <si>
    <t>毛根電気分解器</t>
  </si>
  <si>
    <t>ジアテルミーユニット</t>
  </si>
  <si>
    <t>レーザー処置用能動器具</t>
  </si>
  <si>
    <t>超音波処置用能動器具</t>
  </si>
  <si>
    <t>非目視下非鏡視下処置用能動器具</t>
  </si>
  <si>
    <t>治療用能動器具</t>
  </si>
  <si>
    <t>複数エネルギー処置用能動器具</t>
  </si>
  <si>
    <t>物質併用処置用能動器具</t>
  </si>
  <si>
    <t>自動機能付き高周波処置用能動器具</t>
  </si>
  <si>
    <t>自動機能付き電気手術器</t>
  </si>
  <si>
    <t>治療用電気手術器</t>
  </si>
  <si>
    <t>高周波病変プローブ</t>
  </si>
  <si>
    <t>高周波病変ジェネレータ</t>
  </si>
  <si>
    <t>マイクロ波ハイパサーミアシステム</t>
  </si>
  <si>
    <t>高周波式ハイパサーミアシステム</t>
  </si>
  <si>
    <t>超音波式ハイパサーミアシステム</t>
  </si>
  <si>
    <t>液体加温ハイパサーミアシステム</t>
  </si>
  <si>
    <t>レーザハイパサーミアシステム</t>
  </si>
  <si>
    <t>コンビネーション型ハイパサーミアシステム</t>
  </si>
  <si>
    <t>2-H-03</t>
    <phoneticPr fontId="7"/>
  </si>
  <si>
    <t>体内式衝撃波結石破砕装置</t>
  </si>
  <si>
    <t>体外からの衝撃波療法（砕石術を含む。）の用に供する能動な医療機器</t>
  </si>
  <si>
    <t>2-H-04</t>
  </si>
  <si>
    <t>体内挿入式レーザ結石破砕装置</t>
  </si>
  <si>
    <t>体内挿入式超音波結石破砕装置</t>
  </si>
  <si>
    <t>体内挿入式電気水圧衝撃波結石破砕装置</t>
  </si>
  <si>
    <t>圧縮波結石破砕装置</t>
  </si>
  <si>
    <t>微小火薬挿入式結石破砕装置</t>
  </si>
  <si>
    <t>体内式結石破砕治療用単回使用超音波トランスデューサアセンブリ</t>
  </si>
  <si>
    <t>腎臓ウォータージェットカテーテルシステム</t>
  </si>
  <si>
    <t>体内挿入式結石穿孔破砕装置</t>
  </si>
  <si>
    <t>Ｘ線透視型体内挿入式結石機械破砕装置</t>
  </si>
  <si>
    <t>体外式結石破砕装置</t>
  </si>
  <si>
    <t>蒸気焼灼器</t>
  </si>
  <si>
    <t>水圧式ナイフ</t>
  </si>
  <si>
    <t>水圧式ナイフハンドピース</t>
  </si>
  <si>
    <t>手術用ロボット手術ユニット</t>
  </si>
  <si>
    <t>手術用ロボットナビゲーションユニット</t>
  </si>
  <si>
    <t>脳神経外科手術用ナビゲーションユニット</t>
  </si>
  <si>
    <t>医薬品含有歯科用歯面清掃補助材</t>
  </si>
  <si>
    <t>歯科用多目的超音波治療・汎用電気手術組合せ機器</t>
  </si>
  <si>
    <t>医薬品含有歯科用りん酸亜鉛セメント</t>
  </si>
  <si>
    <t>医薬品含有歯科用ポリカルボキシレートセメント</t>
  </si>
  <si>
    <t>医薬品含有歯科接着用レジンセメント</t>
  </si>
  <si>
    <t>医薬品含有歯科用コンポジットレジンセメント</t>
  </si>
  <si>
    <t>医薬品含有歯科用酸化亜鉛ユージノールセメント</t>
  </si>
  <si>
    <t>医薬品含有歯科用酸化亜鉛非ユージノールセメント</t>
  </si>
  <si>
    <t>医薬品含有歯科合着用グラスポリアルケノエートセメント</t>
  </si>
  <si>
    <t>医薬品含有歯科合着用グラスポリアルケノエート系レジンセメント</t>
  </si>
  <si>
    <t>医薬品含有歯科充填用コンポジットレジン</t>
  </si>
  <si>
    <t>医薬品含有高分子系ブラケット接着材及び歯面調整材</t>
  </si>
  <si>
    <t>医薬品含有歯科用象牙質接着材</t>
  </si>
  <si>
    <t>医薬品含有歯科充填用グラスポリアルケノエートセメント</t>
  </si>
  <si>
    <t>医薬品含有歯科支台築造用グラスポリアルケノエートセメント</t>
  </si>
  <si>
    <t>医薬品含有歯科支台築造用グラスポリアルケノエート系レジンセメント</t>
  </si>
  <si>
    <t>医薬品含有歯科裏層用グラスポリアルケノエートセメント</t>
  </si>
  <si>
    <t>医薬品含有高分子系歯科小窩裂溝封鎖材</t>
  </si>
  <si>
    <t>医薬品含有歯科小窩裂溝封鎖用グラスポリアルケノエート系セメント</t>
  </si>
  <si>
    <t>医薬品含有歯科小窩裂溝封鎖用グラスポリアルケノエート系レジンセメント</t>
  </si>
  <si>
    <t>水酸化カルシウム系窩洞裏装材</t>
  </si>
  <si>
    <t>医薬品含有歯科用覆髄材料</t>
  </si>
  <si>
    <t>医薬品含有歯科用充填材料キット</t>
  </si>
  <si>
    <t>医薬品含有歯科充填用グラスポリアルケノエート系レジンセメント</t>
  </si>
  <si>
    <t>医薬品含有歯科間接修復用コンポジットレジン</t>
  </si>
  <si>
    <t>医薬品含有歯面コーティング材</t>
  </si>
  <si>
    <t>医薬品含有歯面処理材</t>
  </si>
  <si>
    <t>医薬品含有歯科裏層用高分子系材料</t>
  </si>
  <si>
    <t>医薬品含有歯科間接修復用コンポジットレジンキット</t>
  </si>
  <si>
    <t>医薬品含有歯科用支台築造材料キット</t>
  </si>
  <si>
    <t>医薬品含有歯科用象牙質接着材キット</t>
  </si>
  <si>
    <t>医薬品含有歯科用高分子系仮封材料</t>
  </si>
  <si>
    <t>医薬品含有歯科用仮封材</t>
  </si>
  <si>
    <t>医薬品含有歯科用歯周保護材料</t>
  </si>
  <si>
    <t>医薬品含有歯科用根管充填シーラ</t>
  </si>
  <si>
    <t>水酸化カルシウム系歯科根管充填材料</t>
  </si>
  <si>
    <t>ヨードホルム系歯科根管充填材料</t>
  </si>
  <si>
    <t>医薬品含有歯科用多目的グラスポリアルケノエートセメント</t>
  </si>
  <si>
    <t>医薬品含有歯肉圧排糸</t>
  </si>
  <si>
    <t>医薬品含有歯肉圧排材料</t>
  </si>
  <si>
    <t>医薬品含有歯面研磨材</t>
  </si>
  <si>
    <t>歯科用骨再建インプラント材</t>
  </si>
  <si>
    <t>非吸収性歯科用骨再建インプラント材</t>
  </si>
  <si>
    <t>歯科用骨内インプラント材</t>
  </si>
  <si>
    <t>歯科用インプラントフィクスチャ</t>
  </si>
  <si>
    <t>歯科用粘膜内インプラント材</t>
  </si>
  <si>
    <t>歯科用骨膜下インプラント材</t>
  </si>
  <si>
    <t>歯科用経根管及び経歯根インプラント材</t>
  </si>
  <si>
    <t>歯科用経歯肉インプラント材</t>
  </si>
  <si>
    <t>歯科用インプラントシステム</t>
  </si>
  <si>
    <t>歯科用インプラントアバットメント</t>
  </si>
  <si>
    <t>歯科用う蝕除去液</t>
  </si>
  <si>
    <t>歯科用漂白材</t>
  </si>
  <si>
    <t>医薬品含有歯科用知覚過敏抑制材料</t>
  </si>
  <si>
    <t>医薬品含有歯科用接着材料キット</t>
  </si>
  <si>
    <t>医薬品含有歯科根管切削補助材</t>
  </si>
  <si>
    <t>整形外科用脊椎外固定システム</t>
  </si>
  <si>
    <t>再使用可能な視力補正用コンタクトレンズ</t>
  </si>
  <si>
    <t>単回使用視力補正用コンタクトレンズ</t>
  </si>
  <si>
    <t>単回使用視力補正用色付コンタクトレンズ</t>
  </si>
  <si>
    <t>治療用コンタクトレンズ</t>
  </si>
  <si>
    <t>コラーゲン使用眼防護具</t>
  </si>
  <si>
    <t>子宮内避妊用具</t>
  </si>
  <si>
    <t>避妊用卵管閉鎖インサート</t>
  </si>
  <si>
    <t>骨固定型補聴器</t>
  </si>
  <si>
    <t>内視鏡用粘膜下注入材</t>
  </si>
  <si>
    <t>体外衝撃波疼痛治療装置</t>
  </si>
  <si>
    <t>角膜矯正用コンタクトレンズ</t>
  </si>
  <si>
    <t>放射線治療装置用シンクロナイザ</t>
  </si>
  <si>
    <t>グルコースモニタシステム</t>
  </si>
  <si>
    <t>陰圧創傷治療システム</t>
  </si>
  <si>
    <t>その他創傷手当の用に供する医療機器</t>
    <phoneticPr fontId="7"/>
  </si>
  <si>
    <t>2-C-03</t>
  </si>
  <si>
    <t>再使用可能な非視力補正用色付コンタクトレンズ</t>
  </si>
  <si>
    <t>単回使用非視力補正用色付コンタクトレンズ</t>
  </si>
  <si>
    <t>膀胱尿管逆流症治療用注入材</t>
  </si>
  <si>
    <t>有水晶体後房レンズ</t>
  </si>
  <si>
    <t>抗菌性カテーテル被覆・保護材</t>
  </si>
  <si>
    <t>単回使用棘間留置器具</t>
  </si>
  <si>
    <t>その他創傷手当の用に供する医療機器</t>
  </si>
  <si>
    <t>患者適合型体内固定用プレート</t>
    <phoneticPr fontId="7"/>
  </si>
  <si>
    <t>気管支サーモプラスティ用カテーテルシステム</t>
    <phoneticPr fontId="7"/>
  </si>
  <si>
    <t>ツリウム・ヤグレーザ</t>
    <phoneticPr fontId="7"/>
  </si>
  <si>
    <t>放射線治療又は温熱治療の用に供する非電離放射線を利用する能動な医療機器</t>
    <phoneticPr fontId="7"/>
  </si>
  <si>
    <t>ツリウム・ヤグレーザ</t>
  </si>
  <si>
    <t>外科の用に供する能動な医療機器</t>
    <phoneticPr fontId="7"/>
  </si>
  <si>
    <t>品目調査医療機器等</t>
  </si>
  <si>
    <t>区分非該当医療機器</t>
  </si>
  <si>
    <t>設計開発管理
（H17告示８４号）</t>
    <rPh sb="0" eb="2">
      <t>セッケイ</t>
    </rPh>
    <rPh sb="2" eb="4">
      <t>カイハツ</t>
    </rPh>
    <rPh sb="4" eb="6">
      <t>カンリ</t>
    </rPh>
    <rPh sb="11" eb="13">
      <t>コクジ</t>
    </rPh>
    <rPh sb="15" eb="16">
      <t>ゴウ</t>
    </rPh>
    <phoneticPr fontId="6"/>
  </si>
  <si>
    <t>熱流補償式体温計</t>
    <phoneticPr fontId="6"/>
  </si>
  <si>
    <t>再使用可能な視力補正用色付コンタクトレンズ</t>
    <phoneticPr fontId="6"/>
  </si>
  <si>
    <t>複数製品群の該当性</t>
    <rPh sb="0" eb="2">
      <t>フクスウ</t>
    </rPh>
    <rPh sb="2" eb="4">
      <t>セイヒン</t>
    </rPh>
    <rPh sb="4" eb="5">
      <t>グン</t>
    </rPh>
    <rPh sb="6" eb="9">
      <t>ガイトウセイ</t>
    </rPh>
    <phoneticPr fontId="4"/>
  </si>
  <si>
    <t>-</t>
    <phoneticPr fontId="4"/>
  </si>
  <si>
    <t>-</t>
    <phoneticPr fontId="6"/>
  </si>
  <si>
    <t>歯科用粘膜下埋植型インプラント材</t>
    <phoneticPr fontId="6"/>
  </si>
  <si>
    <t>一般品目</t>
    <rPh sb="0" eb="2">
      <t>イッパン</t>
    </rPh>
    <rPh sb="2" eb="4">
      <t>ヒンモク</t>
    </rPh>
    <phoneticPr fontId="4"/>
  </si>
  <si>
    <t>×</t>
  </si>
  <si>
    <t>医薬品含有歯科用接着材料キット</t>
    <phoneticPr fontId="6"/>
  </si>
  <si>
    <t>例２</t>
    <rPh sb="0" eb="1">
      <t>レイ</t>
    </rPh>
    <phoneticPr fontId="4"/>
  </si>
  <si>
    <t>例１</t>
    <rPh sb="0" eb="1">
      <t>レイ</t>
    </rPh>
    <phoneticPr fontId="4"/>
  </si>
  <si>
    <t>●</t>
    <phoneticPr fontId="4"/>
  </si>
  <si>
    <t>乳房撮影組合せ型Ｘ線診断装置</t>
    <phoneticPr fontId="6"/>
  </si>
  <si>
    <t>甲状腺摂取率測定用核医学装置</t>
    <phoneticPr fontId="6"/>
  </si>
  <si>
    <t>移動型アナログ式汎用Ｘ線診断装置</t>
    <phoneticPr fontId="6"/>
  </si>
  <si>
    <t>胸･腹部集団検診用Ｘ線診断装置</t>
    <phoneticPr fontId="6"/>
  </si>
  <si>
    <t>排尿・排便用神経筋電気刺激装置</t>
    <phoneticPr fontId="6"/>
  </si>
  <si>
    <t>移動型デジタル式泌尿器・婦人科用Ｘ線透視診断装置</t>
    <phoneticPr fontId="6"/>
  </si>
  <si>
    <t>涙液･涙道シリコーンチューブ</t>
    <phoneticPr fontId="6"/>
  </si>
  <si>
    <t>歯科鋳造用銀合金第２種</t>
    <phoneticPr fontId="6"/>
  </si>
  <si>
    <t>歯科用エアスケーラ</t>
    <phoneticPr fontId="6"/>
  </si>
  <si>
    <t>レフラクト・ケラト･トノメータ</t>
    <phoneticPr fontId="6"/>
  </si>
  <si>
    <t>房水･フレアセルアナライザ</t>
    <phoneticPr fontId="6"/>
  </si>
  <si>
    <t>短期的使用胆管・膵管用カテーテル</t>
    <phoneticPr fontId="6"/>
  </si>
  <si>
    <t>短期的使用胆管用カテーテル</t>
    <phoneticPr fontId="6"/>
  </si>
  <si>
    <t>胆管造影用カテーテル</t>
    <phoneticPr fontId="6"/>
  </si>
  <si>
    <t>針なし造影剤輸液セット用延長チューブ</t>
    <phoneticPr fontId="6"/>
  </si>
  <si>
    <t>ヘパリン使用涙液･涙道シリコーンチューブ</t>
    <phoneticPr fontId="6"/>
  </si>
  <si>
    <t>中枢神経系用カテーテルガイドワイヤ</t>
    <phoneticPr fontId="6"/>
  </si>
  <si>
    <t>吸収性人工靱帯</t>
    <phoneticPr fontId="6"/>
  </si>
  <si>
    <t>吸収性靱帯固定具</t>
    <phoneticPr fontId="6"/>
  </si>
  <si>
    <t>非吸収性人工靱帯</t>
    <phoneticPr fontId="6"/>
  </si>
  <si>
    <t>靱帯固定具</t>
    <phoneticPr fontId="6"/>
  </si>
  <si>
    <t>抗菌性換気用気管チューブ</t>
    <phoneticPr fontId="6"/>
  </si>
  <si>
    <t>ウシ由来弁付人工血管</t>
    <phoneticPr fontId="6"/>
  </si>
  <si>
    <t>冠動脈カテーテル交換用カテーテル</t>
    <phoneticPr fontId="6"/>
  </si>
  <si>
    <t>中心静脈留置型経皮的体温調節装置システム</t>
    <phoneticPr fontId="6"/>
  </si>
  <si>
    <t>神経内視鏡用バルーンカテーテル</t>
    <phoneticPr fontId="6"/>
  </si>
  <si>
    <t>薬剤溶出型大腿動脈用ステント</t>
    <phoneticPr fontId="6"/>
  </si>
  <si>
    <t>中心循環系動静脈カニューレ</t>
    <phoneticPr fontId="6"/>
  </si>
  <si>
    <t>コラーゲン使用吸収性神経再生誘導材</t>
    <phoneticPr fontId="6"/>
  </si>
  <si>
    <t>経カテーテルウシ心のう膜弁</t>
    <phoneticPr fontId="6"/>
  </si>
  <si>
    <t>ヘパリン使用中心循環系動静脈カニューレ</t>
    <phoneticPr fontId="6"/>
  </si>
  <si>
    <t>ヒトトロンビン含有ゼラチン使用吸収性局所止血材</t>
    <phoneticPr fontId="6"/>
  </si>
  <si>
    <t>吸収性頭蓋骨固定用クランプ</t>
    <phoneticPr fontId="6"/>
  </si>
  <si>
    <t>中心循環系非吸収性局所止血材</t>
    <phoneticPr fontId="6"/>
  </si>
  <si>
    <t>着用型自動除細動器</t>
    <phoneticPr fontId="6"/>
  </si>
  <si>
    <t>イオン浸透式経皮的局所麻酔器</t>
    <phoneticPr fontId="6"/>
  </si>
  <si>
    <t>血液成分分離キット</t>
    <phoneticPr fontId="6"/>
  </si>
  <si>
    <t>胎児胸水排出用シャント</t>
    <phoneticPr fontId="6"/>
  </si>
  <si>
    <t>自己検査用血液凝固分析器</t>
    <phoneticPr fontId="6"/>
  </si>
  <si>
    <t>歯科矯正用アンカースクリュー</t>
    <phoneticPr fontId="6"/>
  </si>
  <si>
    <t>単回使用陰圧創傷治療システム</t>
    <phoneticPr fontId="6"/>
  </si>
  <si>
    <t>気管支用充填材</t>
    <phoneticPr fontId="6"/>
  </si>
  <si>
    <t>弁形成術用弁機能評価用バルーン型カテーテル</t>
    <phoneticPr fontId="7"/>
  </si>
  <si>
    <t>経皮的血管内弁カッタ付カテーテル</t>
    <phoneticPr fontId="7"/>
  </si>
  <si>
    <t>デジタル印象採得装置</t>
    <phoneticPr fontId="6"/>
  </si>
  <si>
    <t>超音波診断用プローブ用洗浄消毒器</t>
    <phoneticPr fontId="6"/>
  </si>
  <si>
    <t>体温調節装置システム</t>
    <phoneticPr fontId="6"/>
  </si>
  <si>
    <t>ＭＲ組合せ型ポジトロンＣＴ装置</t>
    <phoneticPr fontId="6"/>
  </si>
  <si>
    <t>患者適合型単回使用骨手術用器械</t>
    <phoneticPr fontId="6"/>
  </si>
  <si>
    <t>尿失禁治療用磁気刺激装置</t>
    <phoneticPr fontId="6"/>
  </si>
  <si>
    <t>電子尿糖計</t>
    <phoneticPr fontId="6"/>
  </si>
  <si>
    <t>単回使用注排用先丸針</t>
    <phoneticPr fontId="6"/>
  </si>
  <si>
    <t>心臓マッピングシステムワークステーション</t>
    <phoneticPr fontId="6"/>
  </si>
  <si>
    <t>バルーン小腸内視鏡システム</t>
    <phoneticPr fontId="6"/>
  </si>
  <si>
    <t>患者適合型単回使用関節手術用器械</t>
    <phoneticPr fontId="6"/>
  </si>
  <si>
    <t>血液成分分離用装置</t>
    <phoneticPr fontId="6"/>
  </si>
  <si>
    <t>複数製品群の該当性</t>
    <phoneticPr fontId="4"/>
  </si>
  <si>
    <t>JMDNコード</t>
    <phoneticPr fontId="4"/>
  </si>
  <si>
    <t>日本支社</t>
    <rPh sb="0" eb="2">
      <t>ニホン</t>
    </rPh>
    <rPh sb="2" eb="4">
      <t>シシャ</t>
    </rPh>
    <phoneticPr fontId="4"/>
  </si>
  <si>
    <t>-</t>
    <phoneticPr fontId="4"/>
  </si>
  <si>
    <t>クラス
分類</t>
    <rPh sb="4" eb="6">
      <t>ブンルイ</t>
    </rPh>
    <phoneticPr fontId="4"/>
  </si>
  <si>
    <t>2-D-02</t>
    <phoneticPr fontId="6"/>
  </si>
  <si>
    <t>2-H-02</t>
    <phoneticPr fontId="6"/>
  </si>
  <si>
    <t xml:space="preserve"> </t>
    <phoneticPr fontId="10"/>
  </si>
  <si>
    <t>X</t>
    <phoneticPr fontId="4"/>
  </si>
  <si>
    <t>Y</t>
    <phoneticPr fontId="4"/>
  </si>
  <si>
    <t>湿熱</t>
    <rPh sb="0" eb="1">
      <t>シツ</t>
    </rPh>
    <rPh sb="1" eb="2">
      <t>ネツ</t>
    </rPh>
    <phoneticPr fontId="4"/>
  </si>
  <si>
    <t>登録製造所</t>
    <rPh sb="0" eb="2">
      <t>トウロク</t>
    </rPh>
    <rPh sb="2" eb="4">
      <t>セイゾウ</t>
    </rPh>
    <rPh sb="4" eb="5">
      <t>ショ</t>
    </rPh>
    <phoneticPr fontId="4"/>
  </si>
  <si>
    <t>更新</t>
    <rPh sb="0" eb="2">
      <t>コウシン</t>
    </rPh>
    <phoneticPr fontId="4"/>
  </si>
  <si>
    <t>経カテーテルブタ心のう膜弁</t>
    <rPh sb="0" eb="1">
      <t>ケイ</t>
    </rPh>
    <phoneticPr fontId="11"/>
  </si>
  <si>
    <t>交流電場腫瘍治療システム</t>
    <rPh sb="0" eb="2">
      <t>コウリュウ</t>
    </rPh>
    <rPh sb="2" eb="4">
      <t>デンバ</t>
    </rPh>
    <rPh sb="4" eb="6">
      <t>シュヨウ</t>
    </rPh>
    <rPh sb="6" eb="8">
      <t>チリョウ</t>
    </rPh>
    <phoneticPr fontId="11"/>
  </si>
  <si>
    <t>(5)-1</t>
    <phoneticPr fontId="11"/>
  </si>
  <si>
    <t>○</t>
    <phoneticPr fontId="6"/>
  </si>
  <si>
    <t>2-E-03</t>
    <phoneticPr fontId="6"/>
  </si>
  <si>
    <t>2-E-04</t>
    <phoneticPr fontId="6"/>
  </si>
  <si>
    <t>経腸栄養チューブ挿入追跡装置</t>
    <phoneticPr fontId="6"/>
  </si>
  <si>
    <t>電離放射線を利用する能動な画像医療機器</t>
    <phoneticPr fontId="6"/>
  </si>
  <si>
    <t>プログラム</t>
    <phoneticPr fontId="6"/>
  </si>
  <si>
    <t>設計開発（H17告示第84号による指定又は新法適用）
適否</t>
    <rPh sb="0" eb="2">
      <t>セッケイ</t>
    </rPh>
    <rPh sb="2" eb="4">
      <t>カイハツ</t>
    </rPh>
    <rPh sb="8" eb="11">
      <t>コクジダイ</t>
    </rPh>
    <rPh sb="13" eb="14">
      <t>ゴウ</t>
    </rPh>
    <rPh sb="17" eb="19">
      <t>シテイ</t>
    </rPh>
    <rPh sb="19" eb="20">
      <t>マタ</t>
    </rPh>
    <rPh sb="21" eb="23">
      <t>シンポウ</t>
    </rPh>
    <rPh sb="23" eb="25">
      <t>テキヨウ</t>
    </rPh>
    <rPh sb="27" eb="29">
      <t>テキヒ</t>
    </rPh>
    <phoneticPr fontId="3"/>
  </si>
  <si>
    <t>設計開発（H17告示第84号による指定又は新法適用）</t>
    <rPh sb="0" eb="2">
      <t>セッケイ</t>
    </rPh>
    <rPh sb="2" eb="4">
      <t>カイハツ</t>
    </rPh>
    <rPh sb="8" eb="11">
      <t>コクジダイ</t>
    </rPh>
    <rPh sb="13" eb="14">
      <t>ゴウ</t>
    </rPh>
    <rPh sb="17" eb="19">
      <t>シテイ</t>
    </rPh>
    <rPh sb="19" eb="20">
      <t>マタ</t>
    </rPh>
    <rPh sb="21" eb="23">
      <t>シンポウ</t>
    </rPh>
    <rPh sb="23" eb="25">
      <t>テキヨウ</t>
    </rPh>
    <phoneticPr fontId="3"/>
  </si>
  <si>
    <t>区分（経過措置対象品目/一般品目/経過措置対象外）</t>
    <rPh sb="0" eb="2">
      <t>クブン</t>
    </rPh>
    <rPh sb="3" eb="11">
      <t>ケイカソチタイショウヒンモク</t>
    </rPh>
    <rPh sb="12" eb="14">
      <t>イッパン</t>
    </rPh>
    <rPh sb="14" eb="16">
      <t>ヒンモク</t>
    </rPh>
    <rPh sb="17" eb="19">
      <t>ケイカ</t>
    </rPh>
    <rPh sb="19" eb="21">
      <t>ソチ</t>
    </rPh>
    <rPh sb="21" eb="24">
      <t>タイショウガイ</t>
    </rPh>
    <phoneticPr fontId="4"/>
  </si>
  <si>
    <t>備考</t>
    <rPh sb="0" eb="2">
      <t>ビコウ</t>
    </rPh>
    <phoneticPr fontId="4"/>
  </si>
  <si>
    <t>（植込み型電気刺激装置）</t>
  </si>
  <si>
    <t>（非植込み型電気刺激装置）</t>
  </si>
  <si>
    <t>（硬性内視鏡）</t>
  </si>
  <si>
    <t>（軟性内視鏡）</t>
  </si>
  <si>
    <t>（金属製クリップ等）</t>
  </si>
  <si>
    <t>（非金属製クリップ等）</t>
  </si>
  <si>
    <t>（注射器具等）</t>
  </si>
  <si>
    <t>（能動機能有カテーテル）</t>
  </si>
  <si>
    <t>（非能動機能有カテーテル）</t>
  </si>
  <si>
    <t>（一般カテーテル）</t>
  </si>
  <si>
    <t>（カテーテルガイドワイヤ）</t>
  </si>
  <si>
    <t>（ドレナージ用器具等）</t>
  </si>
  <si>
    <t>（縫合糸）</t>
  </si>
  <si>
    <t>（人工骨）</t>
  </si>
  <si>
    <t>（整形外科用器具）</t>
  </si>
  <si>
    <t>（体内固定器具）</t>
  </si>
  <si>
    <t>（外科用手術用カフ）</t>
  </si>
  <si>
    <t>（非外科用手術用カフ）</t>
  </si>
  <si>
    <t>（人工乳房）</t>
  </si>
  <si>
    <t>（人工硬膜）</t>
  </si>
  <si>
    <t>（組織代用皮膚）</t>
  </si>
  <si>
    <t>（軟組織注入材）</t>
  </si>
  <si>
    <t>（軟組織接合用接着材）</t>
  </si>
  <si>
    <t>（止血材）</t>
  </si>
  <si>
    <t>（歯科治療用材料）</t>
  </si>
  <si>
    <t>（注射・点滴・輸血・透析用）</t>
  </si>
  <si>
    <t>（整形外科等用）</t>
  </si>
  <si>
    <t>（測定機能有）</t>
  </si>
  <si>
    <t>（眼科用）</t>
  </si>
  <si>
    <t>（非能動器具）</t>
  </si>
  <si>
    <t>（避妊用）</t>
  </si>
  <si>
    <t>（殺菌・洗浄・すすぎ用）</t>
  </si>
  <si>
    <t>（体外受精・補助生殖医療用）</t>
  </si>
  <si>
    <t>（大臣が認めるその他の機器）</t>
  </si>
  <si>
    <t>（心臓・血管機能関係）</t>
  </si>
  <si>
    <t>（整形外科用）</t>
  </si>
  <si>
    <t>（身体機能代替）</t>
  </si>
  <si>
    <t>（軟組織機能代替）</t>
  </si>
  <si>
    <t>（創傷被覆・保護材）</t>
  </si>
  <si>
    <t>（縫合材料・鉗子）</t>
  </si>
  <si>
    <t>（その他）</t>
  </si>
  <si>
    <t>（歯科用器具）</t>
  </si>
  <si>
    <t>（歯科用材料）</t>
  </si>
  <si>
    <t>（歯科用埋植）</t>
  </si>
  <si>
    <t>（体外循環等用）</t>
  </si>
  <si>
    <t>（呼吸器用）</t>
  </si>
  <si>
    <t>（刺激・抑制用）</t>
  </si>
  <si>
    <t>（外科用）</t>
  </si>
  <si>
    <t>（歯科用）</t>
  </si>
  <si>
    <t>（殺菌・滅菌用）</t>
  </si>
  <si>
    <t>（リハビリテーション用）</t>
  </si>
  <si>
    <t>（患者整位・輸送用）</t>
  </si>
  <si>
    <t>（自己検査用）</t>
  </si>
  <si>
    <t>（補聴器）</t>
  </si>
  <si>
    <t>（マッサージ器等）</t>
  </si>
  <si>
    <t>（プログラム）</t>
  </si>
  <si>
    <t>（非電離放射線利用）</t>
  </si>
  <si>
    <t>（温熱治療等用能動）</t>
  </si>
  <si>
    <t>（体外衝撃波療法等用）</t>
  </si>
  <si>
    <t>（区分非該当医療機器）</t>
  </si>
  <si>
    <t>ステント（前号に該当するものを除く。）</t>
  </si>
  <si>
    <t>補助人工心臓（前号に該当するものを除く。）</t>
    <phoneticPr fontId="4"/>
  </si>
  <si>
    <t>電気刺激装置（前号に該当するものを除く。）</t>
    <phoneticPr fontId="4"/>
  </si>
  <si>
    <t>クリップ及び吻合連結器（前号に該当するものを除く。）</t>
  </si>
  <si>
    <t>カテーテル（前二号に該当するものを除く。）</t>
  </si>
  <si>
    <t>カフ（前号に該当するものを除く。）</t>
  </si>
  <si>
    <t>呼吸器用の能動な医療機器（酸素療法用の高圧チャンバー及び吸入麻酔用の機器を含む）</t>
    <phoneticPr fontId="12"/>
  </si>
  <si>
    <t>区分非該当医療機器</t>
    <phoneticPr fontId="12"/>
  </si>
  <si>
    <t>品目調査医療機器等</t>
    <phoneticPr fontId="12"/>
  </si>
  <si>
    <t>（品目調査医療機器等）</t>
  </si>
  <si>
    <t>（製品群該当性未決定医療機器）</t>
  </si>
  <si>
    <t>製品群該当性未決定医療機器</t>
  </si>
  <si>
    <t>体外循環装置</t>
    <phoneticPr fontId="7"/>
  </si>
  <si>
    <t>略称</t>
    <rPh sb="0" eb="2">
      <t>リャクショウ</t>
    </rPh>
    <phoneticPr fontId="12"/>
  </si>
  <si>
    <t>製品群区分</t>
    <rPh sb="0" eb="2">
      <t>セイヒン</t>
    </rPh>
    <rPh sb="2" eb="3">
      <t>グン</t>
    </rPh>
    <rPh sb="3" eb="5">
      <t>クブン</t>
    </rPh>
    <phoneticPr fontId="3"/>
  </si>
  <si>
    <t>別表第２　放射線治療又は温熱治療の用に供する医療機器第２号</t>
  </si>
  <si>
    <t>別表第２　一般の非能動な非埋植医療機器第５号</t>
  </si>
  <si>
    <t>別表第２　能動な画像医療機器第１号</t>
  </si>
  <si>
    <t>（電離放射線利用）</t>
  </si>
  <si>
    <t>別表第２　能動な画像医療機器第３号</t>
  </si>
  <si>
    <t>別表第２　一般の能動な医療機器第２号</t>
  </si>
  <si>
    <t>別表第２　能動な画像医療機器第２号</t>
  </si>
  <si>
    <t>別表第２　一般の能動な医療機器第５号</t>
  </si>
  <si>
    <t>別表第２　一般の非能動な非埋植医療機器第６号</t>
  </si>
  <si>
    <t>別表第２　モニタリング医療機器第２号</t>
  </si>
  <si>
    <t>（生体信号関与）</t>
  </si>
  <si>
    <t>別表第２　モニタリング医療機器第１号</t>
  </si>
  <si>
    <t>（生体信号非関与）</t>
  </si>
  <si>
    <t>別表第２　一般の非能動な非埋植医療機器第２号</t>
  </si>
  <si>
    <t>別表第２　一般の能動な医療機器第１号</t>
  </si>
  <si>
    <t>別表第２　一般の非能動な非埋植医療機器第４号</t>
  </si>
  <si>
    <t>別表第２　一般の能動な医療機器第４号</t>
  </si>
  <si>
    <t>別表第２　一般の能動な医療機器第３号</t>
  </si>
  <si>
    <t>省令第２条第３項第１号</t>
  </si>
  <si>
    <t>別表第２　一般の能動な医療機器第８号</t>
  </si>
  <si>
    <t>別表第２　一般の能動な医療機器第６号</t>
  </si>
  <si>
    <t>別表第２　専ら歯科の用に供する非能動な医療機器第１号</t>
  </si>
  <si>
    <t>別表第２　一般の非能動な非埋植医療機器第１号</t>
  </si>
  <si>
    <t>（麻酔・救急・集中治療用）</t>
  </si>
  <si>
    <t>別表第２　一般の非能動な非埋植医療機器第３号</t>
  </si>
  <si>
    <t>別表第２　一般の非能動な非埋植医療機器第９号</t>
  </si>
  <si>
    <t>別表第２　創傷手当の用に供する医療機器第２号</t>
  </si>
  <si>
    <t>別表第２　非能動な埋植医療機器第１号</t>
  </si>
  <si>
    <t>別表第２　創傷手当の用に供する医療機器第１号</t>
  </si>
  <si>
    <t>別表第２　非能動な埋植医療機器第２号</t>
  </si>
  <si>
    <t>別表第２　一般の非能動な非埋植医療機器第８号</t>
  </si>
  <si>
    <t>別表第２　一般の能動な医療機器第９号</t>
  </si>
  <si>
    <t>別表第２　一般の能動な医療機器第７号</t>
  </si>
  <si>
    <t>別表第２　放射線治療又は温熱治療の用に供する医療機器第３号</t>
  </si>
  <si>
    <t>（非電離放射線利用能動）</t>
  </si>
  <si>
    <t>別表第２　専ら歯科の用に供する非能動な医療機器第２号</t>
  </si>
  <si>
    <t>別表第２　一般の非能動な非埋植医療機器第７号</t>
  </si>
  <si>
    <t>別表第２　放射線治療又は温熱治療の用に供する医療機器第１号</t>
  </si>
  <si>
    <t>（電離放射線利用能動）</t>
  </si>
  <si>
    <t>別表第２　非能動な埋植医療機器第４号</t>
  </si>
  <si>
    <t>別表第２　非能動な埋植医療機器第３号</t>
  </si>
  <si>
    <t>別表第２　専ら歯科の用に供する非能動な医療機器第３号</t>
  </si>
  <si>
    <t>別表第１　第７号</t>
  </si>
  <si>
    <t>（体外循環装置）</t>
  </si>
  <si>
    <t>別表第２　放射線治療又は温熱治療の用に供する医療機器第５号</t>
  </si>
  <si>
    <t>別表第２　放射線治療又は温熱治療の用に供する医療機器第４号</t>
  </si>
  <si>
    <t>別表第２　創傷手当の用に供する医療機器第３号</t>
  </si>
  <si>
    <t>（電気刺激装置用リード）</t>
  </si>
  <si>
    <t>（放射性同位元素治療装置等）</t>
  </si>
  <si>
    <t>別表第１　第５号</t>
  </si>
  <si>
    <t>（血管用パッチ）</t>
  </si>
  <si>
    <t>別表第１　第６号</t>
  </si>
  <si>
    <t>（人工弁輪及び機械弁）</t>
  </si>
  <si>
    <t>別表第１　第４号</t>
  </si>
  <si>
    <t>（人工血管）</t>
  </si>
  <si>
    <t>別表第１　第９号</t>
  </si>
  <si>
    <t>（植込み型心臓ペースメーカ等）</t>
  </si>
  <si>
    <t>別表第１　第８号</t>
  </si>
  <si>
    <t>（ペースメーカリード）</t>
  </si>
  <si>
    <t>別表第１　第３号</t>
  </si>
  <si>
    <t>（ステントグラフト）</t>
  </si>
  <si>
    <t>別表第１　第１号</t>
  </si>
  <si>
    <t>（金属製ステント）</t>
  </si>
  <si>
    <t>別表第１　第２号</t>
  </si>
  <si>
    <t>（非金属製ステント）</t>
  </si>
  <si>
    <t>（非植込み型補助人工心臓）</t>
  </si>
  <si>
    <t>（植込み型補助人工心臓）</t>
  </si>
  <si>
    <t>該当製品群（H26.9.11通知）</t>
    <rPh sb="14" eb="16">
      <t>ツウチ</t>
    </rPh>
    <phoneticPr fontId="6"/>
  </si>
  <si>
    <t>別表第２　放射線治療又は温熱治療の用に供する医療機器第２号</t>
    <phoneticPr fontId="4"/>
  </si>
  <si>
    <t>生体信号反応式運動機能改善装置</t>
    <rPh sb="0" eb="2">
      <t>セイタイ</t>
    </rPh>
    <rPh sb="2" eb="4">
      <t>シンゴウ</t>
    </rPh>
    <rPh sb="4" eb="6">
      <t>ハンノウ</t>
    </rPh>
    <rPh sb="6" eb="7">
      <t>シキ</t>
    </rPh>
    <rPh sb="7" eb="9">
      <t>ウンドウ</t>
    </rPh>
    <rPh sb="9" eb="11">
      <t>キノウ</t>
    </rPh>
    <rPh sb="11" eb="13">
      <t>カイゼン</t>
    </rPh>
    <rPh sb="13" eb="15">
      <t>ソウチ</t>
    </rPh>
    <phoneticPr fontId="12"/>
  </si>
  <si>
    <t>心臓組織用クリップ</t>
    <rPh sb="0" eb="2">
      <t>シンゾウ</t>
    </rPh>
    <rPh sb="2" eb="5">
      <t>ソシキヨウ</t>
    </rPh>
    <phoneticPr fontId="6"/>
  </si>
  <si>
    <t>中心静脈カテーテル留置用ナビゲーション装置</t>
    <rPh sb="0" eb="2">
      <t>チュウシン</t>
    </rPh>
    <rPh sb="2" eb="4">
      <t>ジョウミャク</t>
    </rPh>
    <rPh sb="9" eb="12">
      <t>リュウチヨウ</t>
    </rPh>
    <rPh sb="19" eb="21">
      <t>ソウチ</t>
    </rPh>
    <phoneticPr fontId="6"/>
  </si>
  <si>
    <t>ICG検査用画像解析プログラム</t>
    <phoneticPr fontId="6"/>
  </si>
  <si>
    <t>末梢血流量評価プログラム</t>
    <phoneticPr fontId="6"/>
  </si>
  <si>
    <t>糖尿病診断補助プログラム</t>
    <phoneticPr fontId="6"/>
  </si>
  <si>
    <t>創外固定器治療計画支援プログラム</t>
    <phoneticPr fontId="6"/>
  </si>
  <si>
    <t>歯科矯正用治療支援プログラム</t>
    <phoneticPr fontId="6"/>
  </si>
  <si>
    <t>歯科インプラント用治療計画支援プログラム</t>
    <phoneticPr fontId="6"/>
  </si>
  <si>
    <t>コンタクトレンズ選択支援プログラム</t>
    <phoneticPr fontId="6"/>
  </si>
  <si>
    <t>骨強度分析プログラム</t>
    <phoneticPr fontId="6"/>
  </si>
  <si>
    <t>呼吸装置治療支援プログラム</t>
    <phoneticPr fontId="6"/>
  </si>
  <si>
    <t>プログラム</t>
  </si>
  <si>
    <t>外科の用に供する能動な医療機器</t>
    <phoneticPr fontId="6"/>
  </si>
  <si>
    <t>オゾンガス消毒器</t>
    <phoneticPr fontId="12"/>
  </si>
  <si>
    <t>殺菌又は滅菌の用に供する能動な医療機器</t>
    <phoneticPr fontId="6"/>
  </si>
  <si>
    <t>注射、点滴、輸血及び透析の用に供する非能動な非埋植医療機器</t>
    <phoneticPr fontId="6"/>
  </si>
  <si>
    <t>2-E-07</t>
    <phoneticPr fontId="6"/>
  </si>
  <si>
    <t>2-A-02</t>
    <phoneticPr fontId="6"/>
  </si>
  <si>
    <t>2-A-06</t>
    <phoneticPr fontId="6"/>
  </si>
  <si>
    <t>リハビリテーションの用に供する能動な医療機器</t>
    <rPh sb="15" eb="17">
      <t>ノウドウ</t>
    </rPh>
    <phoneticPr fontId="6"/>
  </si>
  <si>
    <t>2-E-08</t>
    <phoneticPr fontId="6"/>
  </si>
  <si>
    <t>2-E-14</t>
  </si>
  <si>
    <t>2-E-14</t>
    <phoneticPr fontId="6"/>
  </si>
  <si>
    <t>単回使用電動剥離器</t>
    <phoneticPr fontId="6"/>
  </si>
  <si>
    <t>能動型機器接続用ストップコックバルブ</t>
    <phoneticPr fontId="12"/>
  </si>
  <si>
    <t>2-H-03</t>
    <phoneticPr fontId="6"/>
  </si>
  <si>
    <t>(2)-1</t>
  </si>
  <si>
    <t>追加（告示）日</t>
    <rPh sb="0" eb="2">
      <t>ツイカ</t>
    </rPh>
    <rPh sb="3" eb="5">
      <t>コクジ</t>
    </rPh>
    <rPh sb="6" eb="7">
      <t>ビ</t>
    </rPh>
    <phoneticPr fontId="6"/>
  </si>
  <si>
    <t>汎用Ｘ線診断装置用プログラム</t>
  </si>
  <si>
    <t>汎用一体型Ｘ線診断装置用プログラム</t>
  </si>
  <si>
    <t>乳房撮影組合せ型Ｘ線診断装置用プログラム</t>
  </si>
  <si>
    <t>汎用Ｘ線透視診断装置用プログラム</t>
  </si>
  <si>
    <t>汎用一体型Ｘ線透視診断装置用プログラム</t>
  </si>
  <si>
    <t>循環器用Ｘ線透視診断装置用プログラム</t>
  </si>
  <si>
    <t>乳房用Ｘ線診断装置用プログラム</t>
  </si>
  <si>
    <t>泌尿器・婦人科用Ｘ線透視診断装置用プログラム</t>
  </si>
  <si>
    <t>腹部集団検診用Ｘ線診断装置用プログラム</t>
  </si>
  <si>
    <t>胸部集団検診用Ｘ線診断装置用プログラム</t>
  </si>
  <si>
    <t>胸･腹部集団検診用Ｘ線診断装置用プログラム</t>
  </si>
  <si>
    <t>腹部集団検診用一体型Ｘ線診断装置用プログラム</t>
  </si>
  <si>
    <t>胸部集団検診用一体型Ｘ線診断装置用プログラム</t>
  </si>
  <si>
    <t>胸･腹部集団検診用一体型Ｘ線診断装置用プログラム</t>
  </si>
  <si>
    <t>歯科用パノラマＸ線診断装置用プログラム</t>
  </si>
  <si>
    <t>歯科用パノラマ・断層撮影Ｘ線診断装置用プログラム</t>
  </si>
  <si>
    <t>口外汎用歯科Ｘ線診断装置用プログラム</t>
  </si>
  <si>
    <t>頭蓋計測用Ｘ線診断装置用プログラム</t>
  </si>
  <si>
    <t>頭蓋計測用一体型Ｘ線診断装置用プログラム</t>
  </si>
  <si>
    <t>Ｘ線ＣＴ診断装置用プログラム</t>
  </si>
  <si>
    <t>アーム型Ｘ線ＣＴ診断装置用プログラム</t>
  </si>
  <si>
    <t>ガンマカメラ用プログラム</t>
  </si>
  <si>
    <t>ＳＰＥＣＴ装置用プログラム</t>
  </si>
  <si>
    <t>核医学診断用ポジトロンＣＴ装置用プログラム</t>
  </si>
  <si>
    <t>超音波画像診断装置用プログラム</t>
  </si>
  <si>
    <t>超音波骨密度測定装置用プログラム</t>
  </si>
  <si>
    <t>ＭＲ装置用プログラム</t>
  </si>
  <si>
    <t>コンピューテッドラジオグラフ用プログラム</t>
  </si>
  <si>
    <t>Ｘ線平面検出器出力読取式デジタルラジオグラフ用プログラム</t>
  </si>
  <si>
    <t>連続測定電子体温計用プログラム</t>
  </si>
  <si>
    <t>熱流補償式体温計用プログラム</t>
  </si>
  <si>
    <t>耳赤外線体温計用プログラム</t>
  </si>
  <si>
    <t>電子血圧計用プログラム</t>
  </si>
  <si>
    <t>医用電子血圧計用プログラム</t>
  </si>
  <si>
    <t>胎児超音波心音計用プログラム</t>
  </si>
  <si>
    <t>汎用心電計用プログラム</t>
  </si>
  <si>
    <t>視覚誘発反応刺激装置用プログラム</t>
  </si>
  <si>
    <t>聴覚誘発反応刺激装置用プログラム</t>
  </si>
  <si>
    <t>聴覚誘発反応測定装置用プログラム</t>
  </si>
  <si>
    <t>筋電計用プログラム</t>
  </si>
  <si>
    <t>電気誘発反応刺激装置用プログラム</t>
  </si>
  <si>
    <t>顔面神経刺激装置用プログラム</t>
  </si>
  <si>
    <t>体性感覚誘発神経電気刺激装置用プログラム</t>
  </si>
  <si>
    <t>診断用神経筋電気刺激装置用プログラム</t>
  </si>
  <si>
    <t>誘発反応測定装置用プログラム</t>
  </si>
  <si>
    <t>眼振計用プログラム</t>
  </si>
  <si>
    <t>網膜電位計用プログラム</t>
  </si>
  <si>
    <t>視覚誘発反応測定装置用プログラム</t>
  </si>
  <si>
    <t>眼電位計用プログラム</t>
  </si>
  <si>
    <t>神経モニタ用プログラム</t>
  </si>
  <si>
    <t>他覚式聴力検査装置用プログラム</t>
  </si>
  <si>
    <t>耳音響放射測定機能付聴覚誘発反応測定装置用プログラム</t>
  </si>
  <si>
    <t>位置決定用神経探知刺激装置用プログラム</t>
  </si>
  <si>
    <t>眼球運動刺激装置用プログラム</t>
  </si>
  <si>
    <t>炭酸ガス分析装置用プログラム</t>
  </si>
  <si>
    <t>カプノメータ用プログラム</t>
  </si>
  <si>
    <t>パルスオキシメータ用プログラム</t>
  </si>
  <si>
    <t>マルチガスモニタ用プログラム</t>
  </si>
  <si>
    <t>パルスオキシ・カプノメータ用プログラム</t>
  </si>
  <si>
    <t>機能検査オキシメータ用プログラム</t>
  </si>
  <si>
    <t>成人用肺機能分析装置用プログラム</t>
  </si>
  <si>
    <t>肺運動負荷モニタリングシステム用プログラム</t>
  </si>
  <si>
    <t>雑音発生オージオメータ用プログラム</t>
  </si>
  <si>
    <t>視覚強化オージオメータ用プログラム</t>
  </si>
  <si>
    <t>純音オージオメータ用プログラム</t>
  </si>
  <si>
    <t>語音用オージオメータ用プログラム</t>
  </si>
  <si>
    <t>オージオメータ用プログラム</t>
  </si>
  <si>
    <t>インピーダンスオージオメータ用プログラム</t>
  </si>
  <si>
    <t>純音聴力検査及び語音聴覚検査機能付インピーダンスオージオメータ用プログラム</t>
  </si>
  <si>
    <t>眼底カメラ用プログラム</t>
  </si>
  <si>
    <t>眼撮影装置用プログラム</t>
  </si>
  <si>
    <t>超音波内視鏡観測システム用プログラム</t>
  </si>
  <si>
    <t>家庭用マッサージ器用プログラム</t>
  </si>
  <si>
    <t>針付バイブレータ用プログラム</t>
  </si>
  <si>
    <t>家庭用低周波治療器用プログラム</t>
  </si>
  <si>
    <t>X線CT組合せ型循環器X線診断装置用プログラム</t>
  </si>
  <si>
    <t>長時間心電用データレコーダ用プログラム</t>
  </si>
  <si>
    <t>リアルタイム解析型心電図記録計用プログラム</t>
  </si>
  <si>
    <t>経皮血中ガス分析装置用プログラム</t>
  </si>
  <si>
    <t>耳音響放射装置用プログラム</t>
  </si>
  <si>
    <t>発声機能検査装置用プログラム</t>
  </si>
  <si>
    <t>発作時心臓活動記録装置用プログラム</t>
  </si>
  <si>
    <t>脳波計用プログラム</t>
  </si>
  <si>
    <t>経皮血中ガス分析装置・パルスオキシメータ組合せ生体現象監視用機器用プログラム</t>
  </si>
  <si>
    <t>経皮血液ガスセンサ・パルスオキシメータプローブ組合せ生体現象監視用機器用プログラム</t>
  </si>
  <si>
    <t>耳管機能検査装置用プログラム</t>
  </si>
  <si>
    <t>Ｘ線ＣＴ組合せ型ポジトロンＣＴ装置用プログラム</t>
  </si>
  <si>
    <t>ポジトロンＣＴ組合せ型ＳＰＥＣＴ装置用プログラム</t>
  </si>
  <si>
    <t>ホルタ解析装置用プログラム</t>
  </si>
  <si>
    <t>電動式液晶サーモグラフィ装置用プログラム</t>
  </si>
  <si>
    <t>核医学装置ワークステーション用プログラム</t>
  </si>
  <si>
    <t>ＭＲ装置ワークステーション用プログラム</t>
  </si>
  <si>
    <t>Ｘ線画像診断装置ワークステーション用プログラム</t>
  </si>
  <si>
    <t>超音波装置ワークステーション用プログラム</t>
  </si>
  <si>
    <t>汎用画像診断装置ワークステーション用プログラム</t>
  </si>
  <si>
    <t>Ｘ線ＣＴ組合せ型ＳＰＥＣＴ装置用プログラム</t>
  </si>
  <si>
    <t>電子聴診器用プログラム</t>
  </si>
  <si>
    <t>心電図電話伝送装置用プログラム</t>
  </si>
  <si>
    <t>胎児聴覚誘発反応刺激装置用プログラム</t>
  </si>
  <si>
    <t>鼻腔抵抗計測装置用プログラム</t>
  </si>
  <si>
    <t>平衡機能検査システム用プログラム</t>
  </si>
  <si>
    <t>喉頭ストロボスコープ用プログラム</t>
  </si>
  <si>
    <t>核医学診断用リング型SPECT装置用プログラム</t>
  </si>
  <si>
    <t>RI動態機能検査装置用プログラム</t>
  </si>
  <si>
    <t>フィルム読取式デジタルラジオグラフ用プログラム</t>
  </si>
  <si>
    <t>電子管出力読取式デジタルラジオグラフ用プログラム</t>
  </si>
  <si>
    <t>容積補償式血圧計用プログラム</t>
  </si>
  <si>
    <t>血圧脈波検査装置用プログラム</t>
  </si>
  <si>
    <t>脳磁計用プログラム</t>
  </si>
  <si>
    <t>熱希釈心拍出量計用プログラム</t>
  </si>
  <si>
    <t>色素希釈心拍出量計用プログラム</t>
  </si>
  <si>
    <t>インピーダンス心拍出量計用プログラム</t>
  </si>
  <si>
    <t>動脈圧心拍出量計用プログラム</t>
  </si>
  <si>
    <t>パルスカンター心拍出量計用プログラム</t>
  </si>
  <si>
    <t>睡眠評価装置用プログラム</t>
  </si>
  <si>
    <t>超音波血流計用プログラム</t>
  </si>
  <si>
    <t>尿動態測定システム用プログラム</t>
  </si>
  <si>
    <t>全身プレティスモグラフ用プログラム</t>
  </si>
  <si>
    <t>心臓運動負荷モニタリングシステム用プログラム</t>
  </si>
  <si>
    <t>心電・血圧ホルタ記録器用プログラム</t>
  </si>
  <si>
    <t>磁気刺激装置用プログラム</t>
  </si>
  <si>
    <t>セントラルモニタ用プログラム</t>
  </si>
  <si>
    <t>非観血血圧モニタ用プログラム</t>
  </si>
  <si>
    <t>多項目モニタ用プログラム</t>
  </si>
  <si>
    <t>呼吸モニタ用プログラム</t>
  </si>
  <si>
    <t>心電図モニタ用プログラム</t>
  </si>
  <si>
    <t>脳波モニタ用プログラム</t>
  </si>
  <si>
    <t>可搬型多項目モニタ用プログラム</t>
  </si>
  <si>
    <t>心臓内オキシメータ用プログラム</t>
  </si>
  <si>
    <t>観血血圧モニタ用プログラム</t>
  </si>
  <si>
    <t>テレメトリー式心電計用プログラム</t>
  </si>
  <si>
    <t>テレメトリー式脳波計用プログラム</t>
  </si>
  <si>
    <t>テレメトリー式生体信号測定装置用プログラム</t>
  </si>
  <si>
    <t>呼吸抵抗計用プログラム</t>
  </si>
  <si>
    <t>電子式診断用スパイロメータ用プログラム</t>
  </si>
  <si>
    <t>呼吸機能測定装置用プログラム</t>
  </si>
  <si>
    <t>自動視野・眼撮影装置用プログラム</t>
  </si>
  <si>
    <t>神経疾患診断用定量的感覚検査器用プログラム</t>
  </si>
  <si>
    <t>前庭機能熱刺激装置用プログラム</t>
  </si>
  <si>
    <t>電気味覚計用プログラム</t>
  </si>
  <si>
    <t>体成分分析装置用プログラム</t>
  </si>
  <si>
    <t>内視鏡挿入形状検出装置用プログラム</t>
  </si>
  <si>
    <t>歯科診断用口腔内カメラ用プログラム</t>
  </si>
  <si>
    <t>骨Ｘ線吸収測定装置用プログラム</t>
  </si>
  <si>
    <t>皮膚赤外線体温計用プログラム</t>
  </si>
  <si>
    <t>ベクトル心電計用プログラム</t>
  </si>
  <si>
    <t>超音波診断装置付心電計用プログラム</t>
  </si>
  <si>
    <t>眼球運動検査装置用プログラム</t>
  </si>
  <si>
    <t>手術用ナビゲーションユニット用プログラム</t>
  </si>
  <si>
    <t>ＭＲ組合せ型ポジトロンＣＴ装置用プログラム</t>
  </si>
  <si>
    <t>単回使用皮内注射用針</t>
    <phoneticPr fontId="12"/>
  </si>
  <si>
    <t>○</t>
    <phoneticPr fontId="6"/>
  </si>
  <si>
    <t>別表
第１</t>
  </si>
  <si>
    <t>別表
第２</t>
  </si>
  <si>
    <t>JMDN
コード</t>
  </si>
  <si>
    <t>製品群省令別表番号</t>
    <rPh sb="0" eb="3">
      <t>セイヒングン</t>
    </rPh>
    <rPh sb="3" eb="5">
      <t>ショウレイ</t>
    </rPh>
    <rPh sb="5" eb="7">
      <t>ベッピョウ</t>
    </rPh>
    <rPh sb="7" eb="9">
      <t>バンゴウ</t>
    </rPh>
    <phoneticPr fontId="12"/>
  </si>
  <si>
    <t>新一般的名称</t>
    <rPh sb="0" eb="1">
      <t>シン</t>
    </rPh>
    <rPh sb="1" eb="4">
      <t>イッパンテキ</t>
    </rPh>
    <rPh sb="4" eb="6">
      <t>メイショウ</t>
    </rPh>
    <phoneticPr fontId="6"/>
  </si>
  <si>
    <t>ウマ心のう膜弁</t>
  </si>
  <si>
    <t>別表第２　一般の能動な医療機器第１３号</t>
  </si>
  <si>
    <t>別表第２　一般の能動な医療機器第１５号</t>
  </si>
  <si>
    <t>別表第２　一般の能動な医療機器第１２号</t>
  </si>
  <si>
    <t>別表第２　一般の能動な医療機器第１１号</t>
  </si>
  <si>
    <t>別表第２　一般の能動な医療機器第１４号</t>
  </si>
  <si>
    <t>別表第１　第２１号</t>
  </si>
  <si>
    <t>別表第１　第２２号</t>
  </si>
  <si>
    <t>別表第１　第２３号</t>
  </si>
  <si>
    <t>別表第１　第１５号</t>
  </si>
  <si>
    <t>別表第１　第１３号</t>
  </si>
  <si>
    <t>別表第１　第１７号</t>
  </si>
  <si>
    <t>別表第１　第１６号</t>
  </si>
  <si>
    <t>別表第１　第２０号</t>
  </si>
  <si>
    <t>別表第１　第２４号</t>
  </si>
  <si>
    <t>別表第１　第１９号</t>
  </si>
  <si>
    <t>別表第１　第２９号</t>
  </si>
  <si>
    <t>別表第１　第２５号</t>
  </si>
  <si>
    <t>別表第１　第２６号</t>
  </si>
  <si>
    <t>別表第１　第１２号</t>
  </si>
  <si>
    <t>別表第１　第１８号</t>
  </si>
  <si>
    <t>別表第１　第２８号</t>
  </si>
  <si>
    <t>別表第１　第３７号</t>
  </si>
  <si>
    <t>別表第１　第３６号</t>
  </si>
  <si>
    <t>別表第１　第３０号</t>
  </si>
  <si>
    <t>別表第１　第３１号</t>
  </si>
  <si>
    <t>別表第１　第３８号</t>
  </si>
  <si>
    <t>別表第１　第２７号</t>
  </si>
  <si>
    <t>別表第１　第３５号</t>
  </si>
  <si>
    <t>別表第１　第３４号</t>
  </si>
  <si>
    <t>別表第１　第３２号</t>
  </si>
  <si>
    <t>別表第１　第３３号</t>
  </si>
  <si>
    <t>別表第１　第１１号</t>
  </si>
  <si>
    <t>別表第１　第１０号</t>
  </si>
  <si>
    <t>別表第１　第１４号</t>
  </si>
  <si>
    <t>様式３－１</t>
    <rPh sb="0" eb="2">
      <t>ヨウシキ</t>
    </rPh>
    <phoneticPr fontId="10"/>
  </si>
  <si>
    <t>様式３－２</t>
    <rPh sb="0" eb="2">
      <t>ヨウシキ</t>
    </rPh>
    <phoneticPr fontId="10"/>
  </si>
  <si>
    <t>□工場</t>
    <rPh sb="1" eb="3">
      <t>コウジョウ</t>
    </rPh>
    <phoneticPr fontId="4"/>
  </si>
  <si>
    <t>▲倉庫</t>
    <rPh sb="1" eb="3">
      <t>ソウコ</t>
    </rPh>
    <phoneticPr fontId="4"/>
  </si>
  <si>
    <t>▲倉庫</t>
    <rPh sb="1" eb="3">
      <t>ソウコ</t>
    </rPh>
    <phoneticPr fontId="10"/>
  </si>
  <si>
    <t>22500BZX00xxx000</t>
    <phoneticPr fontId="4"/>
  </si>
  <si>
    <t>22200BZX00xxx000</t>
    <phoneticPr fontId="4"/>
  </si>
  <si>
    <t>心臓用電気手術ユニット</t>
  </si>
  <si>
    <t>心臓用冷凍手術ユニット</t>
  </si>
  <si>
    <t>循環補助用心内留置型ポンプカテーテル</t>
  </si>
  <si>
    <t>ヘパリン使用中心循環系ステントグラフト</t>
  </si>
  <si>
    <t>ｘｘｘｘｘｘｘｘ</t>
  </si>
  <si>
    <t>単回使用ＰＤＴ半導体レーザ用プローブ</t>
  </si>
  <si>
    <t>中心静脈留置型経皮的体温調節装置コントロールユニット</t>
  </si>
  <si>
    <t>ハイリスク薬物動態解析プログラム</t>
  </si>
  <si>
    <t>腹膜透析用治療計画プログラム</t>
  </si>
  <si>
    <t>放射線治療計画プログラム</t>
  </si>
  <si>
    <t>放射線治療用QAQCプログラム</t>
  </si>
  <si>
    <t>眼科手術用治療計画プログラム</t>
  </si>
  <si>
    <t>ヘパリン使用血管用ステントグラフト</t>
  </si>
  <si>
    <t>輪部支持型角膜形状異常眼用コンタクトレンズ</t>
  </si>
  <si>
    <t>ヘパリン使用眼内ドレーン</t>
  </si>
  <si>
    <t>植込み型ペースメーカ用植込みアクセサリ</t>
  </si>
  <si>
    <t>循環補助用心内留置型ポンプカテーテル用制御装置</t>
  </si>
  <si>
    <t>人工心肺用安全弁</t>
    <rPh sb="0" eb="2">
      <t>ジンコウ</t>
    </rPh>
    <rPh sb="2" eb="4">
      <t>シンパイ</t>
    </rPh>
    <rPh sb="4" eb="5">
      <t>ヨウ</t>
    </rPh>
    <rPh sb="5" eb="8">
      <t>アンゼンベン</t>
    </rPh>
    <phoneticPr fontId="4"/>
  </si>
  <si>
    <t>2-A-06</t>
    <phoneticPr fontId="4"/>
  </si>
  <si>
    <t>-</t>
    <phoneticPr fontId="4"/>
  </si>
  <si>
    <t>○</t>
    <phoneticPr fontId="4"/>
  </si>
  <si>
    <t>弁形成術用補助具</t>
    <rPh sb="0" eb="1">
      <t>ベン</t>
    </rPh>
    <rPh sb="1" eb="3">
      <t>ケイセイ</t>
    </rPh>
    <rPh sb="3" eb="4">
      <t>ジュツ</t>
    </rPh>
    <rPh sb="4" eb="5">
      <t>ヨウ</t>
    </rPh>
    <rPh sb="5" eb="8">
      <t>ホジョグ</t>
    </rPh>
    <phoneticPr fontId="23"/>
  </si>
  <si>
    <t>単回使用縫合器ガイド</t>
    <rPh sb="0" eb="1">
      <t>タン</t>
    </rPh>
    <rPh sb="1" eb="2">
      <t>カイ</t>
    </rPh>
    <rPh sb="2" eb="4">
      <t>シヨウ</t>
    </rPh>
    <rPh sb="4" eb="6">
      <t>ホウゴウ</t>
    </rPh>
    <rPh sb="6" eb="7">
      <t>キ</t>
    </rPh>
    <phoneticPr fontId="23"/>
  </si>
  <si>
    <t>気管支肺胞洗浄用カテーテル</t>
    <rPh sb="0" eb="3">
      <t>キカンシ</t>
    </rPh>
    <rPh sb="3" eb="5">
      <t>ハイホウ</t>
    </rPh>
    <rPh sb="5" eb="7">
      <t>センジョウ</t>
    </rPh>
    <rPh sb="7" eb="8">
      <t>ヨウ</t>
    </rPh>
    <phoneticPr fontId="23"/>
  </si>
  <si>
    <t>Ⅱ</t>
    <phoneticPr fontId="23"/>
  </si>
  <si>
    <t>2-A-06</t>
    <phoneticPr fontId="23"/>
  </si>
  <si>
    <t>2-A-06</t>
    <phoneticPr fontId="23"/>
  </si>
  <si>
    <t>吸収性冠動脈ステント</t>
    <rPh sb="0" eb="3">
      <t>キュウシュウセイ</t>
    </rPh>
    <rPh sb="3" eb="6">
      <t>カンドウミャク</t>
    </rPh>
    <phoneticPr fontId="23"/>
  </si>
  <si>
    <t>(2)-2</t>
    <phoneticPr fontId="23"/>
  </si>
  <si>
    <t>肺動脈カテーテル交換用カテーテル</t>
    <rPh sb="0" eb="3">
      <t>ハイドウミャク</t>
    </rPh>
    <rPh sb="8" eb="11">
      <t>コウカンヨウ</t>
    </rPh>
    <phoneticPr fontId="23"/>
  </si>
  <si>
    <t>(1)-1</t>
    <phoneticPr fontId="23"/>
  </si>
  <si>
    <t>肺動脈カテーテル交換用カテーテル</t>
    <phoneticPr fontId="23"/>
  </si>
  <si>
    <t>1-01</t>
    <phoneticPr fontId="23"/>
  </si>
  <si>
    <t>循環動態解析プログラム</t>
    <phoneticPr fontId="6"/>
  </si>
  <si>
    <t>1-99</t>
    <phoneticPr fontId="6"/>
  </si>
  <si>
    <t>1-18</t>
    <phoneticPr fontId="6"/>
  </si>
  <si>
    <t>1-19</t>
    <phoneticPr fontId="6"/>
  </si>
  <si>
    <t>1-03</t>
    <phoneticPr fontId="6"/>
  </si>
  <si>
    <t>1-07</t>
    <phoneticPr fontId="6"/>
  </si>
  <si>
    <t>1-23</t>
    <phoneticPr fontId="6"/>
  </si>
  <si>
    <t>別表第１　第１８号</t>
    <phoneticPr fontId="6"/>
  </si>
  <si>
    <t>1-21</t>
    <phoneticPr fontId="6"/>
  </si>
  <si>
    <t>〇〇コンタクト</t>
    <phoneticPr fontId="4"/>
  </si>
  <si>
    <t>△△ヤグレーザ</t>
    <phoneticPr fontId="4"/>
  </si>
  <si>
    <t>　</t>
  </si>
  <si>
    <t>次回
更新期限</t>
    <rPh sb="0" eb="2">
      <t>ジカイ</t>
    </rPh>
    <rPh sb="3" eb="5">
      <t>コウシン</t>
    </rPh>
    <rPh sb="5" eb="7">
      <t>キゲン</t>
    </rPh>
    <phoneticPr fontId="3"/>
  </si>
  <si>
    <t>主たる組立て</t>
    <rPh sb="0" eb="1">
      <t>シュ</t>
    </rPh>
    <rPh sb="3" eb="5">
      <t>クミタ</t>
    </rPh>
    <phoneticPr fontId="3"/>
  </si>
  <si>
    <t>主たる組立て</t>
    <rPh sb="0" eb="1">
      <t>シュ</t>
    </rPh>
    <rPh sb="3" eb="5">
      <t>クミタ</t>
    </rPh>
    <phoneticPr fontId="4"/>
  </si>
  <si>
    <t>設計</t>
    <rPh sb="0" eb="2">
      <t>セッケイ</t>
    </rPh>
    <phoneticPr fontId="3"/>
  </si>
  <si>
    <t>最終製品の保管</t>
    <rPh sb="0" eb="2">
      <t>サイシュウ</t>
    </rPh>
    <rPh sb="2" eb="4">
      <t>セイヒン</t>
    </rPh>
    <rPh sb="5" eb="7">
      <t>ホカン</t>
    </rPh>
    <phoneticPr fontId="3"/>
  </si>
  <si>
    <t>設計</t>
    <rPh sb="0" eb="2">
      <t>セッケイ</t>
    </rPh>
    <phoneticPr fontId="4"/>
  </si>
  <si>
    <t>滅菌</t>
    <rPh sb="0" eb="2">
      <t>メッキン</t>
    </rPh>
    <phoneticPr fontId="4"/>
  </si>
  <si>
    <t>最終製品の保管</t>
    <rPh sb="0" eb="2">
      <t>サイシュウ</t>
    </rPh>
    <rPh sb="2" eb="4">
      <t>セイヒン</t>
    </rPh>
    <rPh sb="5" eb="7">
      <t>ホカン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</si>
</sst>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8"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11"/>
      <color theme="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color theme="0"/>
      <name val="ＭＳ Ｐゴシック"/>
      <family val="3"/>
      <charset val="128"/>
    </font>
    <font>
      <sz val="36"/>
      <color theme="1"/>
      <name val="ＭＳ Ｐゴシック"/>
      <family val="3"/>
      <charset val="128"/>
      <scheme val="minor"/>
    </font>
    <font>
      <sz val="11"/>
      <color rgb="FFC00000"/>
      <name val="ＭＳ Ｐゴシック"/>
      <family val="2"/>
      <charset val="128"/>
      <scheme val="minor"/>
    </font>
    <font>
      <sz val="6"/>
      <name val="ＭＳ Ｐゴシック"/>
      <family val="2"/>
      <charset val="128"/>
      <scheme val="minor"/>
    </font>
    <font>
      <sz val="11"/>
      <color rgb="FFC00000"/>
      <name val="ＭＳ Ｐゴシック"/>
      <family val="3"/>
      <charset val="128"/>
      <scheme val="minor"/>
    </font>
    <font>
      <sz val="11"/>
      <color rgb="FFC00000"/>
      <name val="ＭＳ Ｐゴシック"/>
      <family val="3"/>
      <charset val="128"/>
    </font>
    <font>
      <sz val="11"/>
      <color theme="0" tint="-4.9989318521683403E-2"/>
      <name val="ＭＳ Ｐゴシック"/>
      <family val="3"/>
      <charset val="128"/>
      <scheme val="minor"/>
    </font>
    <font>
      <sz val="11"/>
      <color theme="2"/>
      <name val="ＭＳ Ｐゴシック"/>
      <family val="2"/>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2CC"/>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s>
  <cellStyleXfs count="9">
    <xf numFmtId="0" fontId="0" fillId="0" borderId="0">
      <alignment vertical="center"/>
    </xf>
    <xf numFmtId="0" fontId="13" fillId="0" borderId="0" applyNumberFormat="0" applyFill="0" applyBorder="0" applyAlignment="0" applyProtection="0">
      <alignment vertical="top"/>
      <protection locked="0"/>
    </xf>
    <xf numFmtId="0" fontId="5" fillId="0" borderId="0"/>
    <xf numFmtId="0" fontId="14" fillId="0" borderId="0">
      <alignment vertical="center"/>
    </xf>
    <xf numFmtId="0" fontId="5" fillId="0" borderId="0">
      <alignment vertical="center"/>
    </xf>
    <xf numFmtId="0" fontId="14" fillId="0" borderId="0">
      <alignment vertical="center"/>
    </xf>
    <xf numFmtId="0" fontId="2" fillId="0" borderId="0"/>
    <xf numFmtId="0" fontId="14" fillId="0" borderId="0">
      <alignment vertical="center"/>
    </xf>
    <xf numFmtId="0" fontId="1" fillId="0" borderId="0">
      <alignment vertical="center"/>
    </xf>
  </cellStyleXfs>
  <cellXfs count="40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16" fillId="2" borderId="1" xfId="0" applyFont="1" applyFill="1" applyBorder="1" applyAlignment="1">
      <alignment horizontal="center" vertical="center" wrapText="1"/>
    </xf>
    <xf numFmtId="0" fontId="0" fillId="0" borderId="3" xfId="0" applyBorder="1">
      <alignment vertical="center"/>
    </xf>
    <xf numFmtId="0" fontId="0" fillId="0" borderId="3" xfId="0" applyBorder="1" applyAlignment="1">
      <alignment vertical="center"/>
    </xf>
    <xf numFmtId="0" fontId="17" fillId="0" borderId="4" xfId="0" applyFont="1" applyBorder="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5" xfId="0" applyFont="1" applyBorder="1">
      <alignment vertical="center"/>
    </xf>
    <xf numFmtId="0" fontId="0" fillId="0" borderId="0" xfId="0" applyAlignment="1">
      <alignment horizontal="center" vertical="center"/>
    </xf>
    <xf numFmtId="0" fontId="0" fillId="0" borderId="5" xfId="0" applyBorder="1">
      <alignment vertical="center"/>
    </xf>
    <xf numFmtId="0" fontId="0" fillId="0" borderId="4" xfId="0" applyBorder="1">
      <alignment vertical="center"/>
    </xf>
    <xf numFmtId="0" fontId="17" fillId="0" borderId="4" xfId="0" applyFont="1" applyFill="1" applyBorder="1">
      <alignment vertical="center"/>
    </xf>
    <xf numFmtId="0" fontId="0" fillId="0" borderId="1" xfId="0" applyFill="1" applyBorder="1">
      <alignment vertical="center"/>
    </xf>
    <xf numFmtId="0" fontId="18" fillId="0" borderId="5" xfId="0" applyFont="1" applyBorder="1">
      <alignment vertical="center"/>
    </xf>
    <xf numFmtId="0" fontId="0" fillId="0" borderId="3" xfId="0" applyFill="1" applyBorder="1">
      <alignment vertical="center"/>
    </xf>
    <xf numFmtId="0" fontId="17" fillId="0" borderId="5" xfId="0" applyFont="1" applyFill="1" applyBorder="1">
      <alignment vertical="center"/>
    </xf>
    <xf numFmtId="0" fontId="0" fillId="2" borderId="1" xfId="0" applyFill="1" applyBorder="1" applyAlignment="1">
      <alignment horizontal="center" vertical="center" wrapText="1"/>
    </xf>
    <xf numFmtId="0" fontId="0" fillId="0" borderId="6" xfId="0" applyBorder="1" applyProtection="1">
      <alignment vertical="center"/>
    </xf>
    <xf numFmtId="0" fontId="0" fillId="0" borderId="0" xfId="0" applyBorder="1" applyProtection="1">
      <alignment vertical="center"/>
    </xf>
    <xf numFmtId="0" fontId="0" fillId="0" borderId="0" xfId="0" applyProtection="1">
      <alignment vertical="center"/>
    </xf>
    <xf numFmtId="0" fontId="18" fillId="3" borderId="7" xfId="0" applyFont="1" applyFill="1"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horizontal="center" vertical="center"/>
    </xf>
    <xf numFmtId="0" fontId="0" fillId="0" borderId="2"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18" fillId="0" borderId="9" xfId="0" applyFont="1" applyBorder="1" applyProtection="1">
      <alignment vertical="center"/>
    </xf>
    <xf numFmtId="0" fontId="0" fillId="0" borderId="10" xfId="0" applyBorder="1" applyProtection="1">
      <alignment vertical="center"/>
    </xf>
    <xf numFmtId="0" fontId="19" fillId="0" borderId="0" xfId="0" applyFont="1" applyFill="1" applyBorder="1" applyProtection="1">
      <alignment vertical="center"/>
    </xf>
    <xf numFmtId="0" fontId="19" fillId="0" borderId="0" xfId="0" applyFont="1" applyFill="1" applyProtection="1">
      <alignment vertical="center"/>
    </xf>
    <xf numFmtId="0" fontId="18" fillId="0" borderId="11" xfId="0" applyFont="1" applyBorder="1" applyProtection="1">
      <alignment vertical="center"/>
    </xf>
    <xf numFmtId="0" fontId="15" fillId="4" borderId="1" xfId="0" applyFont="1" applyFill="1" applyBorder="1" applyAlignment="1">
      <alignment vertical="center" wrapText="1"/>
    </xf>
    <xf numFmtId="0" fontId="15" fillId="4" borderId="1" xfId="0" applyFont="1" applyFill="1" applyBorder="1">
      <alignment vertical="center"/>
    </xf>
    <xf numFmtId="0" fontId="15" fillId="4" borderId="0" xfId="0" applyFont="1" applyFill="1" applyAlignment="1">
      <alignment vertical="center" wrapText="1"/>
    </xf>
    <xf numFmtId="0" fontId="0" fillId="0" borderId="5" xfId="0" applyBorder="1" applyAlignment="1">
      <alignment horizontal="center" vertical="center"/>
    </xf>
    <xf numFmtId="0" fontId="0" fillId="0" borderId="2" xfId="0" applyFill="1" applyBorder="1" applyProtection="1">
      <alignment vertical="center"/>
    </xf>
    <xf numFmtId="0" fontId="0" fillId="0" borderId="2" xfId="0" applyFill="1" applyBorder="1">
      <alignment vertical="center"/>
    </xf>
    <xf numFmtId="0" fontId="0" fillId="0" borderId="6" xfId="0" applyFill="1" applyBorder="1">
      <alignment vertical="center"/>
    </xf>
    <xf numFmtId="49" fontId="0" fillId="0" borderId="9" xfId="0" applyNumberFormat="1" applyFill="1" applyBorder="1">
      <alignment vertical="center"/>
    </xf>
    <xf numFmtId="0" fontId="19" fillId="5" borderId="12" xfId="0" applyFont="1" applyFill="1" applyBorder="1" applyAlignment="1" applyProtection="1">
      <alignment horizontal="center" vertical="center"/>
    </xf>
    <xf numFmtId="0" fontId="0" fillId="0" borderId="13" xfId="0" applyBorder="1">
      <alignment vertical="center"/>
    </xf>
    <xf numFmtId="0" fontId="0" fillId="0" borderId="1" xfId="0" applyFill="1" applyBorder="1" applyProtection="1">
      <alignment vertical="center"/>
    </xf>
    <xf numFmtId="0" fontId="0" fillId="0" borderId="1" xfId="0" applyFill="1" applyBorder="1" applyAlignment="1" applyProtection="1">
      <alignment horizontal="center" vertical="center"/>
    </xf>
    <xf numFmtId="0" fontId="0" fillId="0" borderId="10" xfId="0" applyFill="1" applyBorder="1" applyProtection="1">
      <alignment vertical="center"/>
    </xf>
    <xf numFmtId="0" fontId="0" fillId="0" borderId="6" xfId="0" applyFill="1" applyBorder="1" applyProtection="1">
      <alignment vertic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6" borderId="1" xfId="0" applyFill="1" applyBorder="1">
      <alignment vertical="center"/>
    </xf>
    <xf numFmtId="0" fontId="0" fillId="6" borderId="1" xfId="0" applyFill="1" applyBorder="1" applyAlignment="1">
      <alignment horizontal="center" vertical="center"/>
    </xf>
    <xf numFmtId="0" fontId="0" fillId="6" borderId="3" xfId="0" applyFill="1" applyBorder="1">
      <alignment vertical="center"/>
    </xf>
    <xf numFmtId="0" fontId="17" fillId="6" borderId="5" xfId="0" applyFont="1" applyFill="1" applyBorder="1">
      <alignment vertical="center"/>
    </xf>
    <xf numFmtId="0" fontId="18" fillId="0" borderId="1" xfId="2" applyFont="1" applyFill="1" applyBorder="1" applyAlignment="1">
      <alignment shrinkToFit="1"/>
    </xf>
    <xf numFmtId="0" fontId="0" fillId="0" borderId="0" xfId="0" applyBorder="1">
      <alignment vertical="center"/>
    </xf>
    <xf numFmtId="0" fontId="15" fillId="7" borderId="1" xfId="0" applyFont="1" applyFill="1" applyBorder="1" applyAlignment="1">
      <alignment vertical="center" wrapText="1"/>
    </xf>
    <xf numFmtId="0" fontId="0" fillId="0" borderId="2" xfId="0" applyFill="1" applyBorder="1" applyAlignment="1">
      <alignment horizontal="center" vertical="center"/>
    </xf>
    <xf numFmtId="0" fontId="0" fillId="0" borderId="5" xfId="0" quotePrefix="1" applyFill="1" applyBorder="1" applyAlignment="1">
      <alignment vertical="center"/>
    </xf>
    <xf numFmtId="0" fontId="0" fillId="0" borderId="14" xfId="0" quotePrefix="1" applyFill="1" applyBorder="1" applyAlignment="1">
      <alignment vertical="center"/>
    </xf>
    <xf numFmtId="0" fontId="0" fillId="0" borderId="2" xfId="0" applyFill="1" applyBorder="1" applyAlignment="1" applyProtection="1">
      <alignment vertical="center"/>
    </xf>
    <xf numFmtId="0" fontId="19" fillId="5" borderId="7" xfId="0" applyFont="1" applyFill="1" applyBorder="1" applyAlignment="1" applyProtection="1">
      <alignment horizontal="left" vertical="center"/>
    </xf>
    <xf numFmtId="0" fontId="19" fillId="0" borderId="5" xfId="0" applyFont="1" applyFill="1" applyBorder="1" applyAlignment="1" applyProtection="1">
      <alignment horizontal="center" vertical="center" wrapText="1"/>
    </xf>
    <xf numFmtId="0" fontId="19" fillId="0" borderId="5" xfId="0" applyFont="1" applyFill="1" applyBorder="1" applyAlignment="1" applyProtection="1">
      <alignment horizontal="left" vertical="center"/>
    </xf>
    <xf numFmtId="0" fontId="19" fillId="0" borderId="5" xfId="0" applyFont="1" applyFill="1" applyBorder="1" applyAlignment="1" applyProtection="1">
      <alignment vertical="center"/>
    </xf>
    <xf numFmtId="0" fontId="19" fillId="0" borderId="15" xfId="0" applyFont="1" applyFill="1" applyBorder="1" applyAlignment="1" applyProtection="1">
      <alignment horizontal="center" vertical="center"/>
    </xf>
    <xf numFmtId="0" fontId="19" fillId="0" borderId="14" xfId="0" applyFont="1" applyFill="1" applyBorder="1" applyAlignment="1" applyProtection="1">
      <alignment vertical="center"/>
    </xf>
    <xf numFmtId="0" fontId="19" fillId="0" borderId="16" xfId="0" applyFont="1" applyFill="1" applyBorder="1" applyAlignment="1" applyProtection="1">
      <alignment horizontal="left" vertical="center"/>
    </xf>
    <xf numFmtId="0" fontId="19" fillId="0" borderId="12" xfId="0" applyFont="1" applyFill="1" applyBorder="1" applyAlignment="1" applyProtection="1">
      <alignment horizontal="center" vertical="center" wrapText="1"/>
    </xf>
    <xf numFmtId="0" fontId="19" fillId="0" borderId="17" xfId="0" applyFont="1" applyFill="1" applyBorder="1" applyAlignment="1" applyProtection="1">
      <alignment horizontal="left" vertical="center"/>
    </xf>
    <xf numFmtId="0" fontId="19" fillId="0" borderId="18"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0" borderId="20" xfId="0" applyFont="1" applyFill="1" applyBorder="1" applyAlignment="1" applyProtection="1">
      <alignment horizontal="center" vertical="center" wrapText="1"/>
    </xf>
    <xf numFmtId="0" fontId="19" fillId="0" borderId="20" xfId="0" applyFont="1" applyFill="1" applyBorder="1" applyProtection="1">
      <alignment vertical="center"/>
    </xf>
    <xf numFmtId="0" fontId="19" fillId="0" borderId="20" xfId="0" applyFont="1" applyFill="1" applyBorder="1" applyAlignment="1" applyProtection="1">
      <alignment horizontal="center" vertical="center"/>
    </xf>
    <xf numFmtId="0" fontId="19" fillId="0" borderId="21" xfId="0" applyFont="1" applyFill="1" applyBorder="1" applyProtection="1">
      <alignment vertical="center"/>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left" vertical="center"/>
    </xf>
    <xf numFmtId="0" fontId="19" fillId="0" borderId="24" xfId="0" applyFont="1" applyFill="1" applyBorder="1" applyAlignment="1" applyProtection="1">
      <alignment horizontal="center" vertical="center"/>
    </xf>
    <xf numFmtId="0" fontId="19" fillId="0" borderId="25" xfId="0" applyFont="1" applyFill="1" applyBorder="1" applyAlignment="1" applyProtection="1">
      <alignment horizontal="center" vertical="center" wrapText="1"/>
    </xf>
    <xf numFmtId="0" fontId="19" fillId="0" borderId="26"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17" xfId="0" applyFont="1" applyFill="1" applyBorder="1" applyAlignment="1" applyProtection="1">
      <alignment vertical="center"/>
    </xf>
    <xf numFmtId="0" fontId="0" fillId="0" borderId="9" xfId="0" applyFill="1" applyBorder="1" applyAlignment="1" applyProtection="1">
      <alignment vertical="center"/>
    </xf>
    <xf numFmtId="0" fontId="0" fillId="6" borderId="1" xfId="0" applyFill="1" applyBorder="1" applyAlignment="1">
      <alignment vertical="center" wrapText="1"/>
    </xf>
    <xf numFmtId="0" fontId="18" fillId="6" borderId="4" xfId="0" applyFont="1" applyFill="1" applyBorder="1">
      <alignment vertical="center"/>
    </xf>
    <xf numFmtId="0" fontId="18" fillId="6" borderId="1" xfId="0" applyFont="1" applyFill="1" applyBorder="1">
      <alignment vertical="center"/>
    </xf>
    <xf numFmtId="0" fontId="18" fillId="6" borderId="1" xfId="0" applyFont="1" applyFill="1" applyBorder="1" applyAlignment="1">
      <alignment horizontal="center" vertical="center"/>
    </xf>
    <xf numFmtId="0" fontId="18" fillId="0" borderId="0" xfId="0" applyFont="1">
      <alignment vertical="center"/>
    </xf>
    <xf numFmtId="0" fontId="18" fillId="6" borderId="3" xfId="0" applyFont="1" applyFill="1" applyBorder="1">
      <alignment vertical="center"/>
    </xf>
    <xf numFmtId="0" fontId="0" fillId="6" borderId="3" xfId="0" applyFill="1" applyBorder="1" applyAlignment="1">
      <alignment horizontal="center" vertical="center"/>
    </xf>
    <xf numFmtId="176" fontId="0" fillId="0" borderId="0" xfId="0" applyNumberFormat="1">
      <alignment vertical="center"/>
    </xf>
    <xf numFmtId="176" fontId="18" fillId="0" borderId="0" xfId="0" applyNumberFormat="1" applyFont="1">
      <alignment vertical="center"/>
    </xf>
    <xf numFmtId="0" fontId="18" fillId="6" borderId="3" xfId="0" applyFont="1" applyFill="1" applyBorder="1" applyAlignment="1">
      <alignment vertical="center"/>
    </xf>
    <xf numFmtId="49" fontId="20" fillId="4" borderId="1" xfId="6" applyNumberFormat="1" applyFont="1" applyFill="1" applyBorder="1" applyAlignment="1">
      <alignment vertical="center"/>
    </xf>
    <xf numFmtId="49" fontId="0" fillId="0" borderId="1" xfId="0" applyNumberFormat="1" applyBorder="1" applyAlignment="1">
      <alignment vertical="center"/>
    </xf>
    <xf numFmtId="49" fontId="0" fillId="0" borderId="1" xfId="0" applyNumberFormat="1" applyFill="1" applyBorder="1" applyAlignment="1">
      <alignment vertical="center"/>
    </xf>
    <xf numFmtId="49" fontId="0" fillId="6" borderId="1" xfId="0" applyNumberFormat="1" applyFill="1" applyBorder="1" applyAlignment="1">
      <alignment vertical="center"/>
    </xf>
    <xf numFmtId="0" fontId="18" fillId="6" borderId="1" xfId="0" applyFont="1" applyFill="1" applyBorder="1" applyAlignment="1">
      <alignment vertical="center"/>
    </xf>
    <xf numFmtId="0" fontId="0" fillId="6" borderId="1" xfId="0" applyFill="1" applyBorder="1" applyAlignment="1">
      <alignment vertical="center"/>
    </xf>
    <xf numFmtId="49" fontId="2" fillId="0" borderId="1" xfId="6" applyNumberFormat="1" applyFont="1" applyBorder="1" applyAlignment="1">
      <alignment vertical="center"/>
    </xf>
    <xf numFmtId="49" fontId="0" fillId="0" borderId="0" xfId="0" applyNumberFormat="1" applyAlignment="1">
      <alignment vertical="center"/>
    </xf>
    <xf numFmtId="0" fontId="19" fillId="5" borderId="7" xfId="0" applyFont="1" applyFill="1" applyBorder="1" applyAlignment="1" applyProtection="1">
      <alignment vertical="center"/>
    </xf>
    <xf numFmtId="0" fontId="15" fillId="6" borderId="28" xfId="0" applyFont="1" applyFill="1" applyBorder="1" applyAlignment="1">
      <alignment horizontal="center" vertical="center"/>
    </xf>
    <xf numFmtId="0" fontId="0" fillId="8" borderId="5" xfId="0" applyFill="1" applyBorder="1">
      <alignment vertical="center"/>
    </xf>
    <xf numFmtId="49" fontId="0" fillId="8" borderId="5" xfId="0" applyNumberFormat="1" applyFill="1" applyBorder="1" applyAlignment="1">
      <alignment vertical="center"/>
    </xf>
    <xf numFmtId="0" fontId="0" fillId="8" borderId="5" xfId="0" applyFill="1" applyBorder="1" applyAlignment="1">
      <alignment horizontal="center" vertical="center"/>
    </xf>
    <xf numFmtId="0" fontId="15" fillId="8" borderId="29" xfId="0" applyFont="1" applyFill="1" applyBorder="1" applyAlignment="1">
      <alignment horizontal="center" vertical="center"/>
    </xf>
    <xf numFmtId="0" fontId="19" fillId="0" borderId="16" xfId="0" applyFont="1" applyFill="1" applyBorder="1" applyAlignment="1">
      <alignment horizontal="left" vertical="center"/>
    </xf>
    <xf numFmtId="0" fontId="18" fillId="0" borderId="5" xfId="0" applyFont="1" applyBorder="1" applyProtection="1">
      <alignment vertical="center"/>
    </xf>
    <xf numFmtId="0" fontId="18" fillId="0" borderId="5" xfId="0" applyFont="1" applyBorder="1" applyAlignment="1" applyProtection="1">
      <alignment horizontal="center" vertical="center"/>
    </xf>
    <xf numFmtId="0" fontId="18" fillId="0" borderId="5" xfId="0" applyFont="1" applyFill="1" applyBorder="1" applyProtection="1">
      <alignment vertical="center"/>
    </xf>
    <xf numFmtId="0" fontId="18" fillId="0" borderId="30"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14" xfId="0" applyFont="1" applyBorder="1" applyProtection="1">
      <alignment vertical="center"/>
    </xf>
    <xf numFmtId="0" fontId="18" fillId="0" borderId="14" xfId="0" applyFont="1" applyFill="1" applyBorder="1" applyProtection="1">
      <alignment vertical="center"/>
    </xf>
    <xf numFmtId="0" fontId="18" fillId="0" borderId="5" xfId="0" applyFont="1" applyFill="1" applyBorder="1" applyAlignment="1" applyProtection="1">
      <alignment horizontal="center" vertical="center" wrapText="1"/>
    </xf>
    <xf numFmtId="0" fontId="18" fillId="0" borderId="11" xfId="0" applyFont="1" applyFill="1" applyBorder="1" applyAlignment="1" applyProtection="1">
      <alignment vertical="center"/>
    </xf>
    <xf numFmtId="0" fontId="18" fillId="0" borderId="31" xfId="0" applyFont="1" applyFill="1" applyBorder="1" applyAlignment="1" applyProtection="1">
      <alignment horizontal="center" vertical="center"/>
    </xf>
    <xf numFmtId="0" fontId="18" fillId="0" borderId="32" xfId="0" applyFont="1" applyFill="1" applyBorder="1" applyAlignment="1" applyProtection="1">
      <alignment horizontal="center" vertical="center" wrapText="1"/>
    </xf>
    <xf numFmtId="0" fontId="18" fillId="0" borderId="27" xfId="0" applyFont="1" applyBorder="1" applyProtection="1">
      <alignment vertical="center"/>
    </xf>
    <xf numFmtId="0" fontId="18" fillId="0" borderId="26" xfId="0" applyFont="1" applyBorder="1" applyProtection="1">
      <alignment vertical="center"/>
    </xf>
    <xf numFmtId="0" fontId="18" fillId="0" borderId="31" xfId="0" applyFont="1" applyBorder="1" applyProtection="1">
      <alignment vertical="center"/>
    </xf>
    <xf numFmtId="0" fontId="18" fillId="0" borderId="0" xfId="0" applyFont="1" applyBorder="1" applyProtection="1">
      <alignment vertical="center"/>
    </xf>
    <xf numFmtId="0" fontId="18" fillId="0" borderId="0" xfId="0" applyFont="1" applyProtection="1">
      <alignment vertical="center"/>
    </xf>
    <xf numFmtId="0" fontId="18" fillId="0" borderId="1" xfId="0" applyFont="1" applyFill="1" applyBorder="1" applyProtection="1">
      <alignment vertical="center"/>
    </xf>
    <xf numFmtId="0" fontId="18" fillId="0" borderId="1" xfId="0" applyFont="1" applyFill="1" applyBorder="1" applyAlignment="1" applyProtection="1">
      <alignment horizontal="center" vertical="center"/>
    </xf>
    <xf numFmtId="0" fontId="18" fillId="0" borderId="5" xfId="0" applyFont="1" applyFill="1" applyBorder="1" applyAlignment="1" applyProtection="1">
      <alignment vertical="center"/>
    </xf>
    <xf numFmtId="0" fontId="0" fillId="3" borderId="33"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18" fillId="3" borderId="22" xfId="0" applyFont="1" applyFill="1" applyBorder="1" applyAlignment="1">
      <alignment vertical="center" wrapText="1"/>
    </xf>
    <xf numFmtId="0" fontId="18" fillId="0" borderId="11" xfId="0" applyFont="1" applyFill="1" applyBorder="1" applyAlignment="1" applyProtection="1">
      <alignment horizontal="left" vertical="center"/>
    </xf>
    <xf numFmtId="0" fontId="18" fillId="0" borderId="14" xfId="0" applyFont="1" applyFill="1" applyBorder="1" applyAlignment="1" applyProtection="1">
      <alignment horizontal="left" vertical="center"/>
    </xf>
    <xf numFmtId="0" fontId="18" fillId="0" borderId="27" xfId="0" applyFont="1" applyFill="1" applyBorder="1" applyAlignment="1" applyProtection="1">
      <alignment horizontal="center" vertical="center"/>
    </xf>
    <xf numFmtId="0" fontId="18" fillId="0" borderId="2" xfId="0" applyFont="1" applyFill="1" applyBorder="1" applyProtection="1">
      <alignment vertical="center"/>
    </xf>
    <xf numFmtId="0" fontId="18" fillId="0" borderId="9" xfId="0" applyFont="1" applyFill="1" applyBorder="1" applyAlignment="1" applyProtection="1">
      <alignment horizontal="left" vertical="center"/>
    </xf>
    <xf numFmtId="0" fontId="18" fillId="0" borderId="6" xfId="0" applyFont="1" applyFill="1" applyBorder="1" applyAlignment="1" applyProtection="1">
      <alignment horizontal="center" vertical="center"/>
    </xf>
    <xf numFmtId="0" fontId="18" fillId="0" borderId="2" xfId="0" applyFont="1" applyFill="1" applyBorder="1" applyAlignment="1" applyProtection="1">
      <alignment horizontal="left" vertical="center"/>
    </xf>
    <xf numFmtId="0" fontId="18" fillId="0" borderId="10" xfId="0" applyFont="1" applyFill="1" applyBorder="1" applyAlignment="1" applyProtection="1">
      <alignment horizontal="center" vertical="center"/>
    </xf>
    <xf numFmtId="176" fontId="19" fillId="0" borderId="15" xfId="0" applyNumberFormat="1" applyFont="1" applyFill="1" applyBorder="1" applyAlignment="1" applyProtection="1">
      <alignment vertical="center"/>
    </xf>
    <xf numFmtId="176" fontId="19" fillId="0" borderId="20" xfId="0" applyNumberFormat="1" applyFont="1" applyFill="1" applyBorder="1" applyProtection="1">
      <alignment vertical="center"/>
    </xf>
    <xf numFmtId="176" fontId="19" fillId="0" borderId="16" xfId="0" applyNumberFormat="1" applyFont="1" applyFill="1" applyBorder="1" applyAlignment="1" applyProtection="1">
      <alignment vertical="center"/>
    </xf>
    <xf numFmtId="176" fontId="19" fillId="0" borderId="21" xfId="0" applyNumberFormat="1" applyFont="1" applyFill="1" applyBorder="1" applyAlignment="1" applyProtection="1">
      <alignment vertical="center"/>
    </xf>
    <xf numFmtId="176" fontId="18" fillId="0" borderId="5" xfId="0" applyNumberFormat="1" applyFont="1" applyBorder="1" applyProtection="1">
      <alignment vertical="center"/>
    </xf>
    <xf numFmtId="176" fontId="0" fillId="0" borderId="1" xfId="0" applyNumberFormat="1" applyBorder="1" applyProtection="1">
      <alignment vertical="center"/>
    </xf>
    <xf numFmtId="176" fontId="0" fillId="0" borderId="2" xfId="0" applyNumberFormat="1" applyBorder="1" applyProtection="1">
      <alignment vertical="center"/>
    </xf>
    <xf numFmtId="176" fontId="0" fillId="0" borderId="1" xfId="0" applyNumberFormat="1" applyBorder="1">
      <alignment vertical="center"/>
    </xf>
    <xf numFmtId="176" fontId="0" fillId="0" borderId="2" xfId="0" applyNumberFormat="1" applyBorder="1">
      <alignment vertical="center"/>
    </xf>
    <xf numFmtId="0" fontId="0" fillId="0" borderId="0" xfId="0" applyBorder="1" applyAlignment="1">
      <alignment horizontal="center" vertical="center"/>
    </xf>
    <xf numFmtId="0" fontId="0" fillId="0" borderId="0" xfId="0" applyFill="1" applyBorder="1">
      <alignment vertical="center"/>
    </xf>
    <xf numFmtId="176" fontId="0" fillId="0" borderId="0" xfId="0" applyNumberFormat="1" applyBorder="1">
      <alignment vertical="center"/>
    </xf>
    <xf numFmtId="0" fontId="0" fillId="0" borderId="0" xfId="0" applyFill="1" applyBorder="1" applyAlignment="1">
      <alignment horizontal="center" vertical="center"/>
    </xf>
    <xf numFmtId="49" fontId="0" fillId="0" borderId="0" xfId="0" applyNumberFormat="1" applyFill="1" applyBorder="1">
      <alignment vertical="center"/>
    </xf>
    <xf numFmtId="0" fontId="0" fillId="0" borderId="0" xfId="0" quotePrefix="1" applyFill="1" applyBorder="1" applyAlignment="1">
      <alignment vertical="center"/>
    </xf>
    <xf numFmtId="0" fontId="19" fillId="0" borderId="0" xfId="0" applyFont="1" applyFill="1" applyBorder="1" applyAlignment="1" applyProtection="1">
      <alignment horizontal="center" vertical="center" wrapText="1"/>
    </xf>
    <xf numFmtId="0" fontId="0" fillId="0" borderId="17" xfId="0" applyBorder="1">
      <alignment vertical="center"/>
    </xf>
    <xf numFmtId="0" fontId="0" fillId="0" borderId="15" xfId="0" applyBorder="1" applyAlignment="1">
      <alignment horizontal="center" vertical="center"/>
    </xf>
    <xf numFmtId="0" fontId="0" fillId="0" borderId="15" xfId="0" applyBorder="1">
      <alignment vertical="center"/>
    </xf>
    <xf numFmtId="0" fontId="0" fillId="0" borderId="15" xfId="0" applyFill="1" applyBorder="1">
      <alignment vertical="center"/>
    </xf>
    <xf numFmtId="176" fontId="0" fillId="0" borderId="15" xfId="0" applyNumberFormat="1" applyBorder="1">
      <alignment vertical="center"/>
    </xf>
    <xf numFmtId="176" fontId="0" fillId="0" borderId="16" xfId="0" applyNumberFormat="1" applyBorder="1">
      <alignment vertical="center"/>
    </xf>
    <xf numFmtId="0" fontId="0" fillId="0" borderId="15" xfId="0" applyFill="1" applyBorder="1" applyAlignment="1">
      <alignment horizontal="center" vertical="center"/>
    </xf>
    <xf numFmtId="0" fontId="0" fillId="0" borderId="16" xfId="0" applyBorder="1">
      <alignment vertical="center"/>
    </xf>
    <xf numFmtId="0" fontId="0" fillId="0" borderId="9" xfId="0" applyBorder="1">
      <alignment vertical="center"/>
    </xf>
    <xf numFmtId="0" fontId="0" fillId="0" borderId="7" xfId="0" applyBorder="1">
      <alignment vertical="center"/>
    </xf>
    <xf numFmtId="0" fontId="0" fillId="0" borderId="36" xfId="0" applyBorder="1" applyAlignment="1">
      <alignment horizontal="center" vertical="center"/>
    </xf>
    <xf numFmtId="0" fontId="0" fillId="0" borderId="20" xfId="0" applyBorder="1">
      <alignment vertical="center"/>
    </xf>
    <xf numFmtId="0" fontId="0" fillId="0" borderId="20" xfId="0" applyFill="1" applyBorder="1">
      <alignment vertical="center"/>
    </xf>
    <xf numFmtId="176" fontId="0" fillId="0" borderId="20" xfId="0" applyNumberFormat="1" applyBorder="1">
      <alignment vertical="center"/>
    </xf>
    <xf numFmtId="176" fontId="0" fillId="0" borderId="21" xfId="0" applyNumberFormat="1" applyBorder="1">
      <alignment vertical="center"/>
    </xf>
    <xf numFmtId="0" fontId="0" fillId="0" borderId="20" xfId="0" applyFill="1" applyBorder="1" applyAlignment="1">
      <alignment horizontal="center" vertical="center"/>
    </xf>
    <xf numFmtId="0" fontId="0" fillId="0" borderId="21" xfId="0" applyBorder="1">
      <alignment vertical="center"/>
    </xf>
    <xf numFmtId="0" fontId="0" fillId="0" borderId="21" xfId="0" applyFill="1" applyBorder="1">
      <alignment vertical="center"/>
    </xf>
    <xf numFmtId="49" fontId="0" fillId="0" borderId="7" xfId="0" applyNumberFormat="1" applyFill="1" applyBorder="1">
      <alignment vertical="center"/>
    </xf>
    <xf numFmtId="0" fontId="0" fillId="0" borderId="36" xfId="0" quotePrefix="1" applyFill="1" applyBorder="1" applyAlignment="1">
      <alignment vertical="center"/>
    </xf>
    <xf numFmtId="0" fontId="0" fillId="0" borderId="23" xfId="0" quotePrefix="1" applyFill="1" applyBorder="1" applyAlignment="1">
      <alignment vertical="center"/>
    </xf>
    <xf numFmtId="0" fontId="0" fillId="0" borderId="22" xfId="0" applyFill="1" applyBorder="1" applyAlignment="1">
      <alignment horizontal="center" vertical="center"/>
    </xf>
    <xf numFmtId="0" fontId="0" fillId="0" borderId="37" xfId="0" applyBorder="1">
      <alignment vertical="center"/>
    </xf>
    <xf numFmtId="0" fontId="0" fillId="0" borderId="38" xfId="0" applyBorder="1">
      <alignment vertical="center"/>
    </xf>
    <xf numFmtId="0" fontId="19" fillId="0" borderId="11"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0" fillId="0" borderId="20" xfId="0" applyBorder="1" applyAlignment="1">
      <alignment horizontal="center" vertical="center"/>
    </xf>
    <xf numFmtId="0" fontId="0" fillId="0" borderId="20" xfId="0" quotePrefix="1" applyFill="1" applyBorder="1" applyAlignment="1">
      <alignment vertical="center"/>
    </xf>
    <xf numFmtId="0" fontId="0" fillId="0" borderId="22" xfId="0" applyBorder="1">
      <alignment vertical="center"/>
    </xf>
    <xf numFmtId="0" fontId="19" fillId="0" borderId="6" xfId="0" applyFont="1" applyFill="1" applyBorder="1" applyAlignment="1" applyProtection="1">
      <alignment horizontal="center" vertical="center" wrapText="1"/>
    </xf>
    <xf numFmtId="0" fontId="19" fillId="0" borderId="39" xfId="0" applyFont="1" applyFill="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19" fillId="0" borderId="42" xfId="0"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19" fillId="0" borderId="44" xfId="0" applyFont="1" applyFill="1" applyBorder="1" applyAlignment="1" applyProtection="1">
      <alignment horizontal="center" vertical="center"/>
    </xf>
    <xf numFmtId="0" fontId="0" fillId="3" borderId="45" xfId="0" applyFill="1" applyBorder="1">
      <alignment vertical="center"/>
    </xf>
    <xf numFmtId="0" fontId="0" fillId="3" borderId="0" xfId="0" applyFill="1" applyBorder="1">
      <alignment vertical="center"/>
    </xf>
    <xf numFmtId="0" fontId="19" fillId="0" borderId="0" xfId="0" applyFont="1" applyFill="1" applyBorder="1">
      <alignment vertical="center"/>
    </xf>
    <xf numFmtId="0" fontId="0" fillId="0" borderId="10" xfId="0" applyBorder="1">
      <alignment vertical="center"/>
    </xf>
    <xf numFmtId="0" fontId="19" fillId="0" borderId="46" xfId="0" applyFont="1" applyFill="1" applyBorder="1" applyAlignment="1" applyProtection="1">
      <alignment horizontal="center" vertical="center" wrapText="1"/>
    </xf>
    <xf numFmtId="0" fontId="19" fillId="0" borderId="35" xfId="0" applyFont="1" applyFill="1" applyBorder="1" applyAlignment="1" applyProtection="1">
      <alignment horizontal="center" vertical="center" wrapText="1"/>
    </xf>
    <xf numFmtId="0" fontId="19" fillId="0" borderId="47"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wrapText="1"/>
    </xf>
    <xf numFmtId="49" fontId="0" fillId="0" borderId="17" xfId="0" applyNumberFormat="1" applyFill="1" applyBorder="1">
      <alignment vertical="center"/>
    </xf>
    <xf numFmtId="0" fontId="0" fillId="0" borderId="15" xfId="0" quotePrefix="1" applyFill="1" applyBorder="1" applyAlignment="1">
      <alignment vertical="center"/>
    </xf>
    <xf numFmtId="0" fontId="0" fillId="0" borderId="16" xfId="0" quotePrefix="1" applyFill="1" applyBorder="1" applyAlignment="1">
      <alignment vertical="center"/>
    </xf>
    <xf numFmtId="0" fontId="0" fillId="0" borderId="12" xfId="0" applyFill="1" applyBorder="1" applyAlignment="1">
      <alignment horizontal="center" vertical="center"/>
    </xf>
    <xf numFmtId="0" fontId="19" fillId="0" borderId="32" xfId="0" applyFont="1" applyFill="1" applyBorder="1" applyAlignment="1" applyProtection="1">
      <alignment horizontal="center" vertical="center" wrapText="1"/>
    </xf>
    <xf numFmtId="0" fontId="0" fillId="0" borderId="35" xfId="0" applyBorder="1">
      <alignment vertical="center"/>
    </xf>
    <xf numFmtId="0" fontId="0" fillId="0" borderId="34" xfId="0" applyBorder="1">
      <alignment vertical="center"/>
    </xf>
    <xf numFmtId="0" fontId="0" fillId="0" borderId="48" xfId="0" applyBorder="1">
      <alignment vertical="center"/>
    </xf>
    <xf numFmtId="0" fontId="19" fillId="0" borderId="12" xfId="0" applyFont="1" applyFill="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50" xfId="0" applyFont="1" applyFill="1" applyBorder="1" applyAlignment="1" applyProtection="1">
      <alignment horizontal="center" vertical="center"/>
    </xf>
    <xf numFmtId="0" fontId="19" fillId="0" borderId="51" xfId="0" applyFont="1" applyFill="1" applyBorder="1" applyAlignment="1" applyProtection="1">
      <alignment horizontal="center" vertical="center"/>
    </xf>
    <xf numFmtId="0" fontId="0" fillId="0" borderId="16" xfId="0" quotePrefix="1" applyFill="1" applyBorder="1">
      <alignment vertical="center"/>
    </xf>
    <xf numFmtId="0" fontId="18" fillId="0" borderId="17" xfId="0" quotePrefix="1" applyNumberFormat="1" applyFont="1" applyFill="1" applyBorder="1" applyAlignment="1">
      <alignment horizontal="left" vertical="center"/>
    </xf>
    <xf numFmtId="0" fontId="0" fillId="0" borderId="12" xfId="0" quotePrefix="1" applyFill="1" applyBorder="1" applyAlignment="1">
      <alignment horizontal="left" vertical="center"/>
    </xf>
    <xf numFmtId="0" fontId="0" fillId="0" borderId="18" xfId="0" quotePrefix="1" applyFill="1" applyBorder="1">
      <alignment vertical="center"/>
    </xf>
    <xf numFmtId="0" fontId="0" fillId="0" borderId="12" xfId="0" quotePrefix="1" applyFill="1" applyBorder="1" applyAlignment="1">
      <alignment vertical="center"/>
    </xf>
    <xf numFmtId="0" fontId="17" fillId="6" borderId="4" xfId="0" applyFont="1" applyFill="1" applyBorder="1">
      <alignment vertical="center"/>
    </xf>
    <xf numFmtId="0" fontId="18" fillId="6" borderId="5" xfId="0" applyFont="1" applyFill="1" applyBorder="1">
      <alignment vertical="center"/>
    </xf>
    <xf numFmtId="0" fontId="18" fillId="6" borderId="5" xfId="0" applyFont="1" applyFill="1" applyBorder="1" applyAlignment="1">
      <alignment horizontal="center" vertical="center"/>
    </xf>
    <xf numFmtId="0" fontId="0" fillId="6" borderId="1" xfId="0" applyFill="1" applyBorder="1" applyAlignment="1">
      <alignment horizontal="left" vertical="center"/>
    </xf>
    <xf numFmtId="0" fontId="24" fillId="6" borderId="1" xfId="0" applyFont="1" applyFill="1" applyBorder="1" applyAlignment="1">
      <alignment horizontal="center" vertical="center"/>
    </xf>
    <xf numFmtId="0" fontId="22" fillId="10" borderId="1" xfId="0" applyFont="1" applyFill="1" applyBorder="1">
      <alignment vertical="center"/>
    </xf>
    <xf numFmtId="0" fontId="0" fillId="0" borderId="1" xfId="0" applyFill="1" applyBorder="1" applyAlignment="1">
      <alignment vertical="center" wrapText="1"/>
    </xf>
    <xf numFmtId="0" fontId="24" fillId="10" borderId="1" xfId="0" applyFont="1" applyFill="1" applyBorder="1">
      <alignment vertical="center"/>
    </xf>
    <xf numFmtId="0" fontId="0" fillId="0" borderId="0" xfId="0" applyFill="1">
      <alignment vertical="center"/>
    </xf>
    <xf numFmtId="0" fontId="22" fillId="10" borderId="4" xfId="0" applyFont="1" applyFill="1" applyBorder="1">
      <alignment vertical="center"/>
    </xf>
    <xf numFmtId="0" fontId="22" fillId="10" borderId="3" xfId="0" applyFont="1" applyFill="1" applyBorder="1">
      <alignment vertical="center"/>
    </xf>
    <xf numFmtId="0" fontId="24" fillId="10" borderId="0" xfId="0" applyFont="1" applyFill="1" applyBorder="1">
      <alignment vertical="center"/>
    </xf>
    <xf numFmtId="0" fontId="24" fillId="10" borderId="3" xfId="0" applyFont="1" applyFill="1" applyBorder="1">
      <alignment vertical="center"/>
    </xf>
    <xf numFmtId="0" fontId="24" fillId="10" borderId="1" xfId="0" applyFont="1" applyFill="1" applyBorder="1" applyAlignment="1">
      <alignment horizontal="center" vertical="center"/>
    </xf>
    <xf numFmtId="0" fontId="26" fillId="10" borderId="5" xfId="0" applyFont="1" applyFill="1" applyBorder="1">
      <alignment vertical="center"/>
    </xf>
    <xf numFmtId="0" fontId="17" fillId="10" borderId="5" xfId="0" applyFont="1" applyFill="1" applyBorder="1">
      <alignment vertical="center"/>
    </xf>
    <xf numFmtId="0" fontId="26" fillId="10" borderId="30" xfId="0" applyFont="1" applyFill="1" applyBorder="1">
      <alignment vertical="center"/>
    </xf>
    <xf numFmtId="0" fontId="24" fillId="10" borderId="0" xfId="0" applyFont="1" applyFill="1">
      <alignment vertical="center"/>
    </xf>
    <xf numFmtId="0" fontId="26" fillId="10" borderId="4" xfId="0" applyFont="1" applyFill="1" applyBorder="1">
      <alignment vertical="center"/>
    </xf>
    <xf numFmtId="0" fontId="27" fillId="10" borderId="4" xfId="0" applyFont="1" applyFill="1" applyBorder="1">
      <alignment vertical="center"/>
    </xf>
    <xf numFmtId="0" fontId="17" fillId="10" borderId="67" xfId="0" applyFont="1" applyFill="1" applyBorder="1">
      <alignment vertical="center"/>
    </xf>
    <xf numFmtId="0" fontId="17" fillId="10" borderId="4" xfId="0" applyFont="1" applyFill="1" applyBorder="1">
      <alignment vertical="center"/>
    </xf>
    <xf numFmtId="0" fontId="17" fillId="10" borderId="30" xfId="0" applyFont="1" applyFill="1" applyBorder="1">
      <alignment vertical="center"/>
    </xf>
    <xf numFmtId="49" fontId="25" fillId="10" borderId="1" xfId="6" applyNumberFormat="1" applyFont="1" applyFill="1" applyBorder="1" applyAlignment="1">
      <alignment vertical="center"/>
    </xf>
    <xf numFmtId="0" fontId="15" fillId="10" borderId="5" xfId="0" applyFont="1" applyFill="1" applyBorder="1">
      <alignment vertical="center"/>
    </xf>
    <xf numFmtId="0" fontId="15" fillId="10" borderId="4" xfId="0" applyFont="1" applyFill="1" applyBorder="1">
      <alignment vertical="center"/>
    </xf>
    <xf numFmtId="0" fontId="24" fillId="6" borderId="1" xfId="0" applyFont="1" applyFill="1" applyBorder="1">
      <alignment vertical="center"/>
    </xf>
    <xf numFmtId="176" fontId="24" fillId="0" borderId="0" xfId="0" applyNumberFormat="1" applyFont="1">
      <alignment vertical="center"/>
    </xf>
    <xf numFmtId="0" fontId="24" fillId="0" borderId="0" xfId="0" applyFont="1">
      <alignment vertical="center"/>
    </xf>
    <xf numFmtId="0" fontId="24" fillId="6" borderId="3" xfId="0" applyFont="1" applyFill="1" applyBorder="1">
      <alignment vertical="center"/>
    </xf>
    <xf numFmtId="0" fontId="24" fillId="6" borderId="1" xfId="0" applyFont="1" applyFill="1" applyBorder="1" applyAlignment="1">
      <alignment vertical="center"/>
    </xf>
    <xf numFmtId="176" fontId="24" fillId="0" borderId="0" xfId="0" applyNumberFormat="1" applyFont="1" applyFill="1">
      <alignment vertical="center"/>
    </xf>
    <xf numFmtId="0" fontId="0" fillId="10" borderId="1" xfId="0" applyFill="1" applyBorder="1">
      <alignment vertical="center"/>
    </xf>
    <xf numFmtId="49" fontId="0" fillId="10" borderId="1" xfId="0" applyNumberFormat="1" applyFill="1" applyBorder="1" applyAlignment="1">
      <alignment vertical="center"/>
    </xf>
    <xf numFmtId="0" fontId="0" fillId="10" borderId="1" xfId="0" applyFill="1" applyBorder="1" applyAlignment="1">
      <alignment horizontal="center" vertical="center"/>
    </xf>
    <xf numFmtId="0" fontId="15" fillId="10" borderId="28" xfId="0" applyFont="1" applyFill="1" applyBorder="1" applyAlignment="1">
      <alignment horizontal="center" vertical="center"/>
    </xf>
    <xf numFmtId="49" fontId="25" fillId="10" borderId="1" xfId="6" applyNumberFormat="1" applyFont="1" applyFill="1" applyBorder="1" applyAlignment="1">
      <alignment horizontal="left" vertical="center"/>
    </xf>
    <xf numFmtId="49" fontId="25" fillId="6" borderId="1" xfId="6" applyNumberFormat="1" applyFont="1" applyFill="1" applyBorder="1" applyAlignment="1">
      <alignment vertical="center"/>
    </xf>
    <xf numFmtId="49" fontId="25" fillId="6" borderId="3" xfId="6" applyNumberFormat="1" applyFont="1" applyFill="1" applyBorder="1" applyAlignment="1">
      <alignment vertical="center"/>
    </xf>
    <xf numFmtId="49" fontId="25" fillId="6" borderId="5" xfId="6" applyNumberFormat="1" applyFont="1" applyFill="1" applyBorder="1" applyAlignment="1">
      <alignment vertical="center"/>
    </xf>
    <xf numFmtId="0" fontId="24" fillId="0" borderId="1" xfId="0" applyFont="1" applyBorder="1">
      <alignment vertical="center"/>
    </xf>
    <xf numFmtId="49" fontId="25" fillId="0" borderId="1" xfId="6" applyNumberFormat="1" applyFont="1" applyBorder="1" applyAlignment="1">
      <alignment vertical="center"/>
    </xf>
    <xf numFmtId="0" fontId="24" fillId="0" borderId="1" xfId="0" applyFont="1" applyBorder="1" applyAlignment="1">
      <alignment horizontal="center" vertical="center"/>
    </xf>
    <xf numFmtId="0" fontId="18" fillId="0" borderId="0" xfId="0" applyFont="1" applyFill="1" applyProtection="1">
      <alignment vertical="center"/>
    </xf>
    <xf numFmtId="0" fontId="18" fillId="0" borderId="22" xfId="0" applyFont="1" applyFill="1" applyBorder="1" applyAlignment="1">
      <alignment vertical="center" wrapText="1"/>
    </xf>
    <xf numFmtId="0" fontId="18" fillId="0" borderId="3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176" fontId="18" fillId="0" borderId="5" xfId="0" applyNumberFormat="1" applyFont="1" applyFill="1" applyBorder="1" applyProtection="1">
      <alignment vertical="center"/>
    </xf>
    <xf numFmtId="176" fontId="18" fillId="0" borderId="14" xfId="0" applyNumberFormat="1" applyFont="1" applyFill="1" applyBorder="1" applyProtection="1">
      <alignment vertical="center"/>
    </xf>
    <xf numFmtId="0" fontId="18" fillId="0" borderId="26" xfId="0" applyFont="1" applyFill="1" applyBorder="1" applyProtection="1">
      <alignment vertical="center"/>
    </xf>
    <xf numFmtId="0" fontId="18" fillId="0" borderId="11" xfId="0" applyFont="1" applyFill="1" applyBorder="1" applyProtection="1">
      <alignment vertical="center"/>
    </xf>
    <xf numFmtId="0" fontId="18" fillId="0" borderId="32" xfId="0" applyFont="1" applyFill="1" applyBorder="1" applyProtection="1">
      <alignment vertical="center"/>
    </xf>
    <xf numFmtId="176" fontId="18" fillId="0" borderId="1" xfId="0" applyNumberFormat="1" applyFont="1" applyFill="1" applyBorder="1" applyProtection="1">
      <alignment vertical="center"/>
    </xf>
    <xf numFmtId="176" fontId="18" fillId="0" borderId="2" xfId="0" applyNumberFormat="1" applyFont="1" applyFill="1" applyBorder="1" applyProtection="1">
      <alignment vertical="center"/>
    </xf>
    <xf numFmtId="0" fontId="18" fillId="0" borderId="8" xfId="0" applyFont="1" applyFill="1" applyBorder="1" applyProtection="1">
      <alignment vertical="center"/>
    </xf>
    <xf numFmtId="0" fontId="18" fillId="0" borderId="9" xfId="0" applyFont="1" applyFill="1" applyBorder="1" applyProtection="1">
      <alignment vertical="center"/>
    </xf>
    <xf numFmtId="0" fontId="18" fillId="0" borderId="35" xfId="0" applyFont="1" applyFill="1" applyBorder="1" applyProtection="1">
      <alignment vertical="center"/>
    </xf>
    <xf numFmtId="0" fontId="5" fillId="3" borderId="58" xfId="0" applyFont="1" applyFill="1" applyBorder="1" applyAlignment="1" applyProtection="1">
      <alignment horizontal="center" vertical="center"/>
    </xf>
    <xf numFmtId="0" fontId="5" fillId="3" borderId="59" xfId="0" applyFont="1" applyFill="1" applyBorder="1" applyAlignment="1" applyProtection="1">
      <alignment horizontal="center" vertical="center"/>
    </xf>
    <xf numFmtId="0" fontId="5" fillId="3" borderId="60" xfId="0" applyFont="1" applyFill="1" applyBorder="1" applyAlignment="1" applyProtection="1">
      <alignment horizontal="center" vertical="center"/>
    </xf>
    <xf numFmtId="0" fontId="18" fillId="3" borderId="37" xfId="0" applyFont="1" applyFill="1" applyBorder="1" applyAlignment="1" applyProtection="1">
      <alignment horizontal="center" vertical="center"/>
    </xf>
    <xf numFmtId="0" fontId="18" fillId="3" borderId="64" xfId="0" applyFont="1" applyFill="1" applyBorder="1" applyAlignment="1" applyProtection="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0" fillId="3" borderId="9"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21" fillId="0" borderId="51" xfId="0" applyFont="1" applyFill="1" applyBorder="1" applyAlignment="1">
      <alignment horizontal="center" vertical="center" textRotation="90"/>
    </xf>
    <xf numFmtId="0" fontId="21" fillId="0" borderId="51" xfId="0" applyFont="1" applyFill="1" applyBorder="1" applyAlignment="1" applyProtection="1">
      <alignment horizontal="center" vertical="center" textRotation="90"/>
    </xf>
    <xf numFmtId="0" fontId="0" fillId="9" borderId="15" xfId="0" applyFont="1" applyFill="1" applyBorder="1" applyAlignment="1" applyProtection="1">
      <alignment horizontal="center" vertical="center" wrapText="1"/>
    </xf>
    <xf numFmtId="0" fontId="0" fillId="9" borderId="4" xfId="0" applyFont="1" applyFill="1" applyBorder="1" applyAlignment="1" applyProtection="1">
      <alignment horizontal="center" vertical="center"/>
    </xf>
    <xf numFmtId="0" fontId="0" fillId="9" borderId="20" xfId="0" applyFont="1" applyFill="1" applyBorder="1" applyAlignment="1" applyProtection="1">
      <alignment horizontal="center" vertical="center"/>
    </xf>
    <xf numFmtId="0" fontId="0" fillId="9" borderId="12" xfId="0" applyFont="1" applyFill="1" applyBorder="1" applyAlignment="1" applyProtection="1">
      <alignment horizontal="center" vertical="center" wrapText="1"/>
    </xf>
    <xf numFmtId="0" fontId="0" fillId="9" borderId="49" xfId="0" applyFont="1" applyFill="1" applyBorder="1" applyAlignment="1" applyProtection="1">
      <alignment horizontal="center" vertical="center" wrapText="1"/>
    </xf>
    <xf numFmtId="0" fontId="0" fillId="9" borderId="22" xfId="0" applyFont="1" applyFill="1" applyBorder="1" applyAlignment="1" applyProtection="1">
      <alignment horizontal="center" vertical="center" wrapText="1"/>
    </xf>
    <xf numFmtId="0" fontId="0" fillId="3" borderId="17" xfId="0" applyFont="1" applyFill="1" applyBorder="1" applyAlignment="1" applyProtection="1">
      <alignment horizontal="center" vertical="center"/>
    </xf>
    <xf numFmtId="0" fontId="0" fillId="3" borderId="15" xfId="0" applyFont="1" applyFill="1" applyBorder="1" applyAlignment="1" applyProtection="1">
      <alignment horizontal="center" vertical="center"/>
    </xf>
    <xf numFmtId="0" fontId="0" fillId="3" borderId="16" xfId="0" applyFont="1" applyFill="1" applyBorder="1" applyAlignment="1" applyProtection="1">
      <alignment horizontal="center" vertical="center"/>
    </xf>
    <xf numFmtId="0" fontId="0" fillId="3" borderId="12" xfId="0" applyFont="1" applyFill="1" applyBorder="1" applyAlignment="1" applyProtection="1">
      <alignment horizontal="center" vertical="center"/>
    </xf>
    <xf numFmtId="0" fontId="0" fillId="9" borderId="52" xfId="0" applyFont="1" applyFill="1" applyBorder="1" applyAlignment="1" applyProtection="1">
      <alignment horizontal="center" vertical="center" wrapText="1"/>
    </xf>
    <xf numFmtId="0" fontId="0" fillId="9" borderId="39" xfId="0" applyFont="1" applyFill="1" applyBorder="1" applyAlignment="1" applyProtection="1">
      <alignment horizontal="center" vertical="center" wrapText="1"/>
    </xf>
    <xf numFmtId="0" fontId="0" fillId="9" borderId="53" xfId="0" applyFont="1" applyFill="1" applyBorder="1" applyAlignment="1" applyProtection="1">
      <alignment horizontal="center" vertical="center" wrapText="1"/>
    </xf>
    <xf numFmtId="0" fontId="0" fillId="3" borderId="41" xfId="0" applyFont="1" applyFill="1" applyBorder="1" applyAlignment="1" applyProtection="1">
      <alignment horizontal="center" vertical="center"/>
    </xf>
    <xf numFmtId="0" fontId="0" fillId="3" borderId="44" xfId="0" applyFont="1" applyFill="1" applyBorder="1" applyAlignment="1" applyProtection="1">
      <alignment horizontal="center" vertical="center"/>
    </xf>
    <xf numFmtId="0" fontId="0" fillId="3" borderId="61" xfId="0" applyFont="1" applyFill="1" applyBorder="1" applyAlignment="1" applyProtection="1">
      <alignment horizontal="center" vertical="center"/>
    </xf>
    <xf numFmtId="0" fontId="0" fillId="3" borderId="53" xfId="0" applyFont="1" applyFill="1" applyBorder="1" applyAlignment="1" applyProtection="1">
      <alignment horizontal="center" vertical="center"/>
    </xf>
    <xf numFmtId="0" fontId="0" fillId="3" borderId="37" xfId="0" applyFont="1" applyFill="1" applyBorder="1" applyAlignment="1" applyProtection="1">
      <alignment horizontal="center" vertical="center"/>
    </xf>
    <xf numFmtId="0" fontId="0" fillId="3" borderId="62" xfId="0" applyFont="1" applyFill="1" applyBorder="1" applyAlignment="1" applyProtection="1">
      <alignment horizontal="center" vertical="center"/>
    </xf>
    <xf numFmtId="0" fontId="0" fillId="3" borderId="63" xfId="0" applyFont="1" applyFill="1" applyBorder="1" applyAlignment="1" applyProtection="1">
      <alignment vertical="center" wrapText="1"/>
    </xf>
    <xf numFmtId="0" fontId="0" fillId="3" borderId="24" xfId="0" applyFont="1" applyFill="1" applyBorder="1" applyAlignment="1" applyProtection="1">
      <alignment vertical="center" wrapText="1"/>
    </xf>
    <xf numFmtId="0" fontId="18" fillId="3" borderId="53" xfId="0" applyFont="1" applyFill="1" applyBorder="1" applyAlignment="1" applyProtection="1">
      <alignment horizontal="center" vertical="center"/>
    </xf>
    <xf numFmtId="0" fontId="19" fillId="0" borderId="19"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0" fillId="9" borderId="15" xfId="0" applyFont="1" applyFill="1" applyBorder="1" applyAlignment="1" applyProtection="1">
      <alignment horizontal="center" vertical="center"/>
    </xf>
    <xf numFmtId="0" fontId="0" fillId="9" borderId="4" xfId="0" applyFont="1" applyFill="1" applyBorder="1" applyAlignment="1" applyProtection="1">
      <alignment horizontal="center" vertical="center" wrapText="1"/>
    </xf>
    <xf numFmtId="0" fontId="0" fillId="9" borderId="54" xfId="0" applyFont="1" applyFill="1" applyBorder="1" applyAlignment="1" applyProtection="1">
      <alignment horizontal="center" vertical="center" wrapText="1"/>
    </xf>
    <xf numFmtId="0" fontId="0" fillId="9" borderId="36" xfId="0" applyFont="1" applyFill="1" applyBorder="1" applyAlignment="1" applyProtection="1">
      <alignment horizontal="center" vertical="center" wrapText="1"/>
    </xf>
    <xf numFmtId="0" fontId="0" fillId="9" borderId="16" xfId="0" applyFont="1" applyFill="1" applyBorder="1" applyAlignment="1" applyProtection="1">
      <alignment horizontal="center" vertical="center"/>
    </xf>
    <xf numFmtId="0" fontId="0" fillId="9" borderId="13" xfId="0" applyFont="1" applyFill="1" applyBorder="1" applyAlignment="1" applyProtection="1">
      <alignment horizontal="center" vertical="center"/>
    </xf>
    <xf numFmtId="0" fontId="0" fillId="9" borderId="21" xfId="0" applyFont="1" applyFill="1" applyBorder="1" applyAlignment="1" applyProtection="1">
      <alignment horizontal="center" vertical="center"/>
    </xf>
    <xf numFmtId="0" fontId="0" fillId="9" borderId="55" xfId="0" applyFont="1" applyFill="1" applyBorder="1" applyAlignment="1" applyProtection="1">
      <alignment horizontal="center" vertical="center" wrapText="1"/>
    </xf>
    <xf numFmtId="0" fontId="0" fillId="9" borderId="56" xfId="0" applyFont="1" applyFill="1" applyBorder="1" applyAlignment="1" applyProtection="1">
      <alignment horizontal="center" vertical="center" wrapText="1"/>
    </xf>
    <xf numFmtId="0" fontId="0" fillId="9" borderId="57" xfId="0" applyFont="1" applyFill="1" applyBorder="1" applyAlignment="1" applyProtection="1">
      <alignment horizontal="center" vertical="center" wrapText="1"/>
    </xf>
    <xf numFmtId="0" fontId="18" fillId="9" borderId="15" xfId="0" applyFont="1" applyFill="1" applyBorder="1" applyAlignment="1" applyProtection="1">
      <alignment horizontal="center" vertical="center" wrapText="1"/>
    </xf>
    <xf numFmtId="0" fontId="18" fillId="9" borderId="20" xfId="0" applyFont="1" applyFill="1" applyBorder="1" applyAlignment="1" applyProtection="1">
      <alignment horizontal="center" vertical="center" wrapText="1"/>
    </xf>
    <xf numFmtId="0" fontId="18" fillId="9" borderId="15" xfId="0" applyFont="1" applyFill="1" applyBorder="1" applyAlignment="1" applyProtection="1">
      <alignment horizontal="center" vertical="center"/>
    </xf>
    <xf numFmtId="0" fontId="18" fillId="9" borderId="20" xfId="0" applyFont="1" applyFill="1" applyBorder="1" applyAlignment="1" applyProtection="1">
      <alignment horizontal="center" vertical="center"/>
    </xf>
    <xf numFmtId="0" fontId="18" fillId="9" borderId="16" xfId="0" applyFont="1" applyFill="1" applyBorder="1" applyAlignment="1" applyProtection="1">
      <alignment horizontal="center" vertical="center"/>
    </xf>
    <xf numFmtId="0" fontId="18" fillId="9" borderId="21" xfId="0" applyFont="1" applyFill="1" applyBorder="1" applyAlignment="1" applyProtection="1">
      <alignment horizontal="center" vertical="center"/>
    </xf>
    <xf numFmtId="0" fontId="18" fillId="9" borderId="12" xfId="0" applyFont="1" applyFill="1" applyBorder="1" applyAlignment="1" applyProtection="1">
      <alignment horizontal="center" vertical="center" wrapText="1"/>
    </xf>
    <xf numFmtId="0" fontId="18" fillId="9" borderId="22" xfId="0" applyFont="1" applyFill="1" applyBorder="1" applyAlignment="1" applyProtection="1">
      <alignment horizontal="center" vertical="center" wrapText="1"/>
    </xf>
    <xf numFmtId="0" fontId="18" fillId="9" borderId="55" xfId="0" applyFont="1" applyFill="1" applyBorder="1" applyAlignment="1" applyProtection="1">
      <alignment horizontal="center" vertical="center" wrapText="1"/>
    </xf>
    <xf numFmtId="0" fontId="18" fillId="9" borderId="57" xfId="0" applyFont="1" applyFill="1" applyBorder="1" applyAlignment="1" applyProtection="1">
      <alignment horizontal="center" vertical="center" wrapText="1"/>
    </xf>
    <xf numFmtId="0" fontId="18" fillId="3" borderId="58" xfId="0" applyFont="1" applyFill="1" applyBorder="1" applyAlignment="1" applyProtection="1">
      <alignment horizontal="center" vertical="center"/>
    </xf>
    <xf numFmtId="0" fontId="18" fillId="3" borderId="59" xfId="0" applyFont="1" applyFill="1" applyBorder="1" applyAlignment="1" applyProtection="1">
      <alignment horizontal="center" vertical="center"/>
    </xf>
    <xf numFmtId="0" fontId="18" fillId="3" borderId="60" xfId="0" applyFont="1" applyFill="1" applyBorder="1" applyAlignment="1" applyProtection="1">
      <alignment horizontal="center" vertical="center"/>
    </xf>
    <xf numFmtId="0" fontId="0" fillId="9" borderId="20" xfId="0" applyFont="1" applyFill="1" applyBorder="1" applyAlignment="1" applyProtection="1">
      <alignment horizontal="center" vertical="center" wrapText="1"/>
    </xf>
    <xf numFmtId="176" fontId="0" fillId="9" borderId="15" xfId="0" applyNumberFormat="1" applyFont="1" applyFill="1" applyBorder="1" applyAlignment="1" applyProtection="1">
      <alignment horizontal="center" vertical="center"/>
    </xf>
    <xf numFmtId="176" fontId="0" fillId="9" borderId="4" xfId="0" applyNumberFormat="1" applyFont="1" applyFill="1" applyBorder="1" applyAlignment="1" applyProtection="1">
      <alignment horizontal="center" vertical="center"/>
    </xf>
    <xf numFmtId="176" fontId="0" fillId="9" borderId="20" xfId="0" applyNumberFormat="1"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9" borderId="17" xfId="0" applyFont="1" applyFill="1" applyBorder="1" applyAlignment="1" applyProtection="1">
      <alignment horizontal="center" vertical="center" wrapText="1"/>
    </xf>
    <xf numFmtId="0" fontId="0" fillId="9" borderId="40" xfId="0" applyFont="1" applyFill="1" applyBorder="1" applyAlignment="1" applyProtection="1">
      <alignment horizontal="center" vertical="center" wrapText="1"/>
    </xf>
    <xf numFmtId="0" fontId="0" fillId="9" borderId="7" xfId="0" applyFont="1" applyFill="1" applyBorder="1" applyAlignment="1" applyProtection="1">
      <alignment horizontal="center" vertical="center" wrapText="1"/>
    </xf>
    <xf numFmtId="176" fontId="0" fillId="9" borderId="15" xfId="0" applyNumberFormat="1" applyFont="1" applyFill="1" applyBorder="1" applyAlignment="1" applyProtection="1">
      <alignment horizontal="center" vertical="center" wrapText="1"/>
    </xf>
    <xf numFmtId="176" fontId="0" fillId="9" borderId="4" xfId="0" applyNumberFormat="1" applyFont="1" applyFill="1" applyBorder="1" applyAlignment="1" applyProtection="1">
      <alignment horizontal="center" vertical="center" wrapText="1"/>
    </xf>
    <xf numFmtId="0" fontId="18" fillId="3" borderId="17"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12" xfId="0" applyFont="1" applyFill="1" applyBorder="1" applyAlignment="1">
      <alignment horizontal="center" vertical="center"/>
    </xf>
    <xf numFmtId="0" fontId="18" fillId="9" borderId="52" xfId="0" applyFont="1" applyFill="1" applyBorder="1" applyAlignment="1" applyProtection="1">
      <alignment horizontal="center" vertical="center" wrapText="1"/>
    </xf>
    <xf numFmtId="0" fontId="18" fillId="9" borderId="53" xfId="0" applyFont="1" applyFill="1" applyBorder="1" applyAlignment="1" applyProtection="1">
      <alignment horizontal="center" vertical="center" wrapText="1"/>
    </xf>
    <xf numFmtId="0" fontId="18" fillId="9" borderId="54" xfId="0" applyFont="1" applyFill="1" applyBorder="1" applyAlignment="1" applyProtection="1">
      <alignment horizontal="center" vertical="center" wrapText="1"/>
    </xf>
    <xf numFmtId="0" fontId="18" fillId="9" borderId="36" xfId="0" applyFont="1" applyFill="1" applyBorder="1" applyAlignment="1" applyProtection="1">
      <alignment horizontal="center" vertical="center" wrapText="1"/>
    </xf>
    <xf numFmtId="49" fontId="18" fillId="3" borderId="33" xfId="0" applyNumberFormat="1" applyFont="1" applyFill="1" applyBorder="1" applyAlignment="1">
      <alignment horizontal="center" vertical="center"/>
    </xf>
    <xf numFmtId="49" fontId="18" fillId="3" borderId="25" xfId="0" applyNumberFormat="1" applyFont="1" applyFill="1" applyBorder="1" applyAlignment="1">
      <alignment horizontal="center" vertical="center"/>
    </xf>
    <xf numFmtId="49" fontId="18" fillId="3" borderId="48" xfId="0" applyNumberFormat="1" applyFont="1" applyFill="1" applyBorder="1" applyAlignment="1">
      <alignment horizontal="center" vertical="center"/>
    </xf>
    <xf numFmtId="0" fontId="18" fillId="9" borderId="17" xfId="0" applyFont="1" applyFill="1" applyBorder="1" applyAlignment="1" applyProtection="1">
      <alignment horizontal="center" vertical="center" wrapText="1"/>
    </xf>
    <xf numFmtId="0" fontId="18" fillId="9" borderId="7" xfId="0" applyFont="1" applyFill="1" applyBorder="1" applyAlignment="1" applyProtection="1">
      <alignment horizontal="center" vertical="center" wrapText="1"/>
    </xf>
    <xf numFmtId="176" fontId="18" fillId="9" borderId="15" xfId="0" applyNumberFormat="1" applyFont="1" applyFill="1" applyBorder="1" applyAlignment="1" applyProtection="1">
      <alignment horizontal="center" vertical="center"/>
    </xf>
    <xf numFmtId="176" fontId="18" fillId="9" borderId="20" xfId="0" applyNumberFormat="1" applyFont="1" applyFill="1" applyBorder="1" applyAlignment="1" applyProtection="1">
      <alignment horizontal="center" vertical="center"/>
    </xf>
    <xf numFmtId="176" fontId="18" fillId="9" borderId="16" xfId="0" applyNumberFormat="1" applyFont="1" applyFill="1" applyBorder="1" applyAlignment="1" applyProtection="1">
      <alignment horizontal="center" vertical="center" wrapText="1"/>
    </xf>
    <xf numFmtId="176" fontId="18" fillId="9" borderId="21" xfId="0" applyNumberFormat="1" applyFont="1" applyFill="1" applyBorder="1" applyAlignment="1" applyProtection="1">
      <alignment horizontal="center" vertical="center"/>
    </xf>
    <xf numFmtId="176" fontId="18" fillId="0" borderId="15" xfId="0" applyNumberFormat="1" applyFont="1" applyFill="1" applyBorder="1" applyAlignment="1" applyProtection="1">
      <alignment horizontal="center" vertical="center"/>
    </xf>
    <xf numFmtId="176" fontId="18" fillId="0" borderId="20" xfId="0" applyNumberFormat="1" applyFont="1" applyFill="1" applyBorder="1" applyAlignment="1" applyProtection="1">
      <alignment horizontal="center" vertical="center"/>
    </xf>
    <xf numFmtId="176" fontId="18" fillId="0" borderId="16" xfId="0" applyNumberFormat="1" applyFont="1" applyFill="1" applyBorder="1" applyAlignment="1" applyProtection="1">
      <alignment horizontal="center" vertical="center" wrapText="1"/>
    </xf>
    <xf numFmtId="176" fontId="18" fillId="0" borderId="21" xfId="0" applyNumberFormat="1" applyFont="1" applyFill="1" applyBorder="1" applyAlignment="1" applyProtection="1">
      <alignment horizontal="center" vertical="center"/>
    </xf>
    <xf numFmtId="0" fontId="18" fillId="0" borderId="15" xfId="0"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49" fontId="18" fillId="0" borderId="33" xfId="0" applyNumberFormat="1" applyFont="1" applyFill="1" applyBorder="1" applyAlignment="1">
      <alignment horizontal="center" vertical="center"/>
    </xf>
    <xf numFmtId="49" fontId="18" fillId="0" borderId="25" xfId="0" applyNumberFormat="1" applyFont="1" applyFill="1" applyBorder="1" applyAlignment="1">
      <alignment horizontal="center" vertical="center"/>
    </xf>
    <xf numFmtId="49" fontId="18" fillId="0" borderId="48" xfId="0" applyNumberFormat="1" applyFont="1" applyFill="1" applyBorder="1" applyAlignment="1">
      <alignment horizontal="center" vertical="center"/>
    </xf>
    <xf numFmtId="0" fontId="18" fillId="0" borderId="54" xfId="0" applyFont="1" applyFill="1" applyBorder="1" applyAlignment="1" applyProtection="1">
      <alignment horizontal="center" vertical="center" wrapText="1"/>
    </xf>
    <xf numFmtId="0" fontId="18" fillId="0" borderId="36" xfId="0" applyFont="1" applyFill="1" applyBorder="1" applyAlignment="1" applyProtection="1">
      <alignment horizontal="center" vertical="center" wrapText="1"/>
    </xf>
    <xf numFmtId="0" fontId="18" fillId="0" borderId="52" xfId="0" applyFont="1" applyFill="1" applyBorder="1" applyAlignment="1" applyProtection="1">
      <alignment horizontal="center" vertical="center" wrapText="1"/>
    </xf>
    <xf numFmtId="0" fontId="18" fillId="0" borderId="53" xfId="0" applyFont="1" applyFill="1" applyBorder="1" applyAlignment="1" applyProtection="1">
      <alignment horizontal="center" vertical="center" wrapText="1"/>
    </xf>
    <xf numFmtId="0" fontId="18" fillId="0" borderId="17"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2"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xf>
    <xf numFmtId="0" fontId="18" fillId="0" borderId="65" xfId="0" applyFont="1" applyFill="1" applyBorder="1" applyAlignment="1" applyProtection="1">
      <alignment horizontal="center" vertical="center"/>
    </xf>
    <xf numFmtId="0" fontId="18" fillId="0" borderId="25" xfId="0" applyFont="1" applyFill="1" applyBorder="1" applyAlignment="1" applyProtection="1">
      <alignment horizontal="center" vertical="center"/>
    </xf>
    <xf numFmtId="0" fontId="18" fillId="0" borderId="17"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3" borderId="50" xfId="0" applyFont="1" applyFill="1" applyBorder="1" applyAlignment="1" applyProtection="1">
      <alignment horizontal="center" vertical="center"/>
    </xf>
    <xf numFmtId="0" fontId="0" fillId="3" borderId="68" xfId="0" applyFont="1" applyFill="1" applyBorder="1" applyAlignment="1" applyProtection="1">
      <alignment horizontal="center" vertical="center"/>
    </xf>
    <xf numFmtId="0" fontId="0" fillId="9" borderId="66" xfId="0" applyFont="1" applyFill="1" applyBorder="1" applyAlignment="1" applyProtection="1">
      <alignment horizontal="center" vertical="center"/>
    </xf>
    <xf numFmtId="0" fontId="0" fillId="9" borderId="67" xfId="0" applyFont="1" applyFill="1" applyBorder="1" applyAlignment="1" applyProtection="1">
      <alignment horizontal="center" vertical="center"/>
    </xf>
    <xf numFmtId="0" fontId="0" fillId="9" borderId="48" xfId="0" applyFont="1" applyFill="1" applyBorder="1" applyAlignment="1" applyProtection="1">
      <alignment horizontal="center" vertical="center"/>
    </xf>
  </cellXfs>
  <cellStyles count="9">
    <cellStyle name="ハイパーリンク 2" xfId="1"/>
    <cellStyle name="標準" xfId="0" builtinId="0"/>
    <cellStyle name="標準 2" xfId="2"/>
    <cellStyle name="標準 2 2" xfId="3"/>
    <cellStyle name="標準 3" xfId="4"/>
    <cellStyle name="標準 4" xfId="5"/>
    <cellStyle name="標準 5" xfId="6"/>
    <cellStyle name="標準 6" xfId="7"/>
    <cellStyle name="標準 7" xfId="8"/>
  </cellStyles>
  <dxfs count="6">
    <dxf>
      <font>
        <color rgb="FFFF0000"/>
      </font>
      <fill>
        <patternFill patternType="none">
          <bgColor indexed="65"/>
        </patternFill>
      </fill>
    </dxf>
    <dxf>
      <font>
        <color rgb="FFFF0000"/>
      </font>
      <fill>
        <patternFill patternType="none">
          <bgColor indexed="65"/>
        </patternFill>
      </fill>
    </dxf>
    <dxf>
      <font>
        <color rgb="FFFF0000"/>
      </font>
    </dxf>
    <dxf>
      <font>
        <color rgb="FFFF0000"/>
      </font>
      <fill>
        <patternFill>
          <bgColor theme="7" tint="0.79998168889431442"/>
        </patternFill>
      </fill>
    </dxf>
    <dxf>
      <font>
        <color rgb="FFFF0000"/>
      </font>
      <fill>
        <patternFill>
          <bgColor theme="7" tint="0.79998168889431442"/>
        </patternFill>
      </fill>
    </dxf>
    <dxf>
      <font>
        <color rgb="FFFF0000"/>
      </font>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7</xdr:col>
      <xdr:colOff>394605</xdr:colOff>
      <xdr:row>30</xdr:row>
      <xdr:rowOff>95250</xdr:rowOff>
    </xdr:from>
    <xdr:ext cx="3007180" cy="748394"/>
    <xdr:sp macro="" textlink="">
      <xdr:nvSpPr>
        <xdr:cNvPr id="38" name="角丸四角形吹き出し 37"/>
        <xdr:cNvSpPr/>
      </xdr:nvSpPr>
      <xdr:spPr>
        <a:xfrm>
          <a:off x="7592784" y="5565321"/>
          <a:ext cx="3007180" cy="748394"/>
        </a:xfrm>
        <a:prstGeom prst="wedgeRoundRectCallout">
          <a:avLst>
            <a:gd name="adj1" fmla="val 24374"/>
            <a:gd name="adj2" fmla="val -10844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800"/>
            </a:lnSpc>
            <a:buFont typeface="Arial" panose="020B0604020202020204" pitchFamily="34" charset="0"/>
            <a:buChar char="•"/>
          </a:pPr>
          <a:endParaRPr kumimoji="1" lang="en-US" altLang="ja-JP" sz="1600">
            <a:solidFill>
              <a:sysClr val="windowText" lastClr="000000"/>
            </a:solidFill>
          </a:endParaRPr>
        </a:p>
      </xdr:txBody>
    </xdr:sp>
    <xdr:clientData/>
  </xdr:oneCellAnchor>
  <xdr:oneCellAnchor>
    <xdr:from>
      <xdr:col>1</xdr:col>
      <xdr:colOff>155119</xdr:colOff>
      <xdr:row>5</xdr:row>
      <xdr:rowOff>95250</xdr:rowOff>
    </xdr:from>
    <xdr:ext cx="4634595" cy="2054679"/>
    <xdr:sp macro="" textlink="">
      <xdr:nvSpPr>
        <xdr:cNvPr id="20" name="角丸四角形吹き出し 19"/>
        <xdr:cNvSpPr/>
      </xdr:nvSpPr>
      <xdr:spPr>
        <a:xfrm>
          <a:off x="835476" y="1143000"/>
          <a:ext cx="4634595" cy="2054679"/>
        </a:xfrm>
        <a:prstGeom prst="wedgeRoundRectCallout">
          <a:avLst>
            <a:gd name="adj1" fmla="val -6931"/>
            <a:gd name="adj2" fmla="val -6114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900"/>
            </a:lnSpc>
            <a:buFont typeface="Arial" panose="020B0604020202020204" pitchFamily="34" charset="0"/>
            <a:buChar char="•"/>
          </a:pPr>
          <a:r>
            <a:rPr kumimoji="1" lang="ja-JP" altLang="en-US" sz="1600">
              <a:solidFill>
                <a:sysClr val="windowText" lastClr="000000"/>
              </a:solidFill>
            </a:rPr>
            <a:t>子品目のみ記載すること。</a:t>
          </a:r>
          <a:r>
            <a:rPr kumimoji="1" lang="ja-JP" altLang="en-US" sz="1600" b="1" u="sng">
              <a:solidFill>
                <a:sysClr val="windowText" lastClr="000000"/>
              </a:solidFill>
            </a:rPr>
            <a:t>申請品目（親品目）は記載しないこと。</a:t>
          </a:r>
          <a:endParaRPr kumimoji="1" lang="en-US" altLang="ja-JP" sz="1600" b="1" u="sng">
            <a:solidFill>
              <a:sysClr val="windowText" lastClr="000000"/>
            </a:solidFill>
          </a:endParaRPr>
        </a:p>
        <a:p>
          <a:pPr marL="285750" indent="-285750" algn="l">
            <a:lnSpc>
              <a:spcPts val="1900"/>
            </a:lnSpc>
            <a:buFont typeface="Arial" panose="020B0604020202020204" pitchFamily="34" charset="0"/>
            <a:buChar char="•"/>
          </a:pPr>
          <a:r>
            <a:rPr kumimoji="1" lang="ja-JP" altLang="en-US" sz="1600">
              <a:solidFill>
                <a:sysClr val="windowText" lastClr="000000"/>
              </a:solidFill>
            </a:rPr>
            <a:t>適合証管理</a:t>
          </a:r>
          <a:r>
            <a:rPr kumimoji="1" lang="en-US" altLang="ja-JP" sz="1600">
              <a:solidFill>
                <a:sysClr val="windowText" lastClr="000000"/>
              </a:solidFill>
            </a:rPr>
            <a:t>No.</a:t>
          </a:r>
          <a:r>
            <a:rPr kumimoji="1" lang="ja-JP" altLang="en-US" sz="1600">
              <a:solidFill>
                <a:sysClr val="windowText" lastClr="000000"/>
              </a:solidFill>
            </a:rPr>
            <a:t>単位で、</a:t>
          </a:r>
          <a:r>
            <a:rPr kumimoji="1" lang="ja-JP" altLang="en-US" sz="1600" b="1" u="sng">
              <a:solidFill>
                <a:sysClr val="windowText" lastClr="000000"/>
              </a:solidFill>
            </a:rPr>
            <a:t>次回更新期日が最も早い品目から記載</a:t>
          </a:r>
          <a:r>
            <a:rPr kumimoji="1" lang="ja-JP" altLang="en-US" sz="1600">
              <a:solidFill>
                <a:sysClr val="windowText" lastClr="000000"/>
              </a:solidFill>
            </a:rPr>
            <a:t>すること。</a:t>
          </a:r>
          <a:endParaRPr kumimoji="1" lang="en-US" altLang="ja-JP" sz="1600">
            <a:solidFill>
              <a:sysClr val="windowText" lastClr="000000"/>
            </a:solidFill>
          </a:endParaRPr>
        </a:p>
        <a:p>
          <a:pPr marL="285750" indent="-285750" algn="l">
            <a:lnSpc>
              <a:spcPts val="1900"/>
            </a:lnSpc>
            <a:buFont typeface="Arial" panose="020B0604020202020204" pitchFamily="34" charset="0"/>
            <a:buChar char="•"/>
          </a:pPr>
          <a:r>
            <a:rPr kumimoji="1" lang="ja-JP" altLang="en-US" sz="1600">
              <a:solidFill>
                <a:sysClr val="windowText" lastClr="000000"/>
              </a:solidFill>
            </a:rPr>
            <a:t>複数販売名がある場合も記載すること。</a:t>
          </a:r>
          <a:endParaRPr kumimoji="1" lang="en-US" altLang="ja-JP" sz="1600">
            <a:solidFill>
              <a:sysClr val="windowText" lastClr="000000"/>
            </a:solidFill>
          </a:endParaRPr>
        </a:p>
        <a:p>
          <a:pPr marL="285750" indent="-285750" algn="l">
            <a:lnSpc>
              <a:spcPts val="1900"/>
            </a:lnSpc>
            <a:buFont typeface="Arial" panose="020B0604020202020204" pitchFamily="34" charset="0"/>
            <a:buChar char="•"/>
          </a:pPr>
          <a:r>
            <a:rPr kumimoji="1" lang="ja-JP" altLang="en-US" sz="1600">
              <a:solidFill>
                <a:sysClr val="windowText" lastClr="000000"/>
              </a:solidFill>
            </a:rPr>
            <a:t>例示は様式</a:t>
          </a:r>
          <a:r>
            <a:rPr kumimoji="1" lang="en-US" altLang="ja-JP" sz="1600">
              <a:solidFill>
                <a:sysClr val="windowText" lastClr="000000"/>
              </a:solidFill>
            </a:rPr>
            <a:t>3-1</a:t>
          </a:r>
          <a:r>
            <a:rPr kumimoji="1" lang="ja-JP" altLang="en-US" sz="1600">
              <a:solidFill>
                <a:sysClr val="windowText" lastClr="000000"/>
              </a:solidFill>
            </a:rPr>
            <a:t>、様式</a:t>
          </a:r>
          <a:r>
            <a:rPr kumimoji="1" lang="en-US" altLang="ja-JP" sz="1600">
              <a:solidFill>
                <a:sysClr val="windowText" lastClr="000000"/>
              </a:solidFill>
            </a:rPr>
            <a:t>3-2</a:t>
          </a:r>
          <a:r>
            <a:rPr kumimoji="1" lang="ja-JP" altLang="en-US" sz="1600">
              <a:solidFill>
                <a:sysClr val="windowText" lastClr="000000"/>
              </a:solidFill>
            </a:rPr>
            <a:t>に記載しないこと。</a:t>
          </a:r>
          <a:endParaRPr kumimoji="1" lang="en-US" altLang="ja-JP" sz="1600">
            <a:solidFill>
              <a:sysClr val="windowText" lastClr="000000"/>
            </a:solidFill>
          </a:endParaRPr>
        </a:p>
      </xdr:txBody>
    </xdr:sp>
    <xdr:clientData/>
  </xdr:oneCellAnchor>
  <xdr:oneCellAnchor>
    <xdr:from>
      <xdr:col>6</xdr:col>
      <xdr:colOff>13607</xdr:colOff>
      <xdr:row>15</xdr:row>
      <xdr:rowOff>40819</xdr:rowOff>
    </xdr:from>
    <xdr:ext cx="4626428" cy="1006929"/>
    <xdr:sp macro="" textlink="">
      <xdr:nvSpPr>
        <xdr:cNvPr id="19" name="角丸四角形吹き出し 18"/>
        <xdr:cNvSpPr/>
      </xdr:nvSpPr>
      <xdr:spPr>
        <a:xfrm>
          <a:off x="5796643" y="2857498"/>
          <a:ext cx="4626428" cy="1006929"/>
        </a:xfrm>
        <a:prstGeom prst="wedgeRoundRectCallout">
          <a:avLst>
            <a:gd name="adj1" fmla="val 15849"/>
            <a:gd name="adj2" fmla="val 96208"/>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900"/>
            </a:lnSpc>
            <a:buFont typeface="Arial" panose="020B0604020202020204" pitchFamily="34" charset="0"/>
            <a:buChar char="•"/>
          </a:pPr>
          <a:r>
            <a:rPr kumimoji="1" lang="ja-JP" altLang="en-US" sz="1600">
              <a:solidFill>
                <a:sysClr val="windowText" lastClr="000000"/>
              </a:solidFill>
            </a:rPr>
            <a:t>滅菌しない：「</a:t>
          </a:r>
          <a:r>
            <a:rPr kumimoji="1" lang="en-US" altLang="ja-JP" sz="1600">
              <a:solidFill>
                <a:sysClr val="windowText" lastClr="000000"/>
              </a:solidFill>
            </a:rPr>
            <a:t>×</a:t>
          </a:r>
          <a:r>
            <a:rPr kumimoji="1" lang="ja-JP" altLang="en-US" sz="1600">
              <a:solidFill>
                <a:sysClr val="windowText" lastClr="000000"/>
              </a:solidFill>
            </a:rPr>
            <a:t>」（バツ）</a:t>
          </a:r>
          <a:endParaRPr kumimoji="1" lang="en-US" altLang="ja-JP" sz="1600">
            <a:solidFill>
              <a:sysClr val="windowText" lastClr="000000"/>
            </a:solidFill>
          </a:endParaRPr>
        </a:p>
        <a:p>
          <a:pPr marL="285750" indent="-285750" algn="l">
            <a:lnSpc>
              <a:spcPts val="1900"/>
            </a:lnSpc>
            <a:buFont typeface="Arial" panose="020B0604020202020204" pitchFamily="34" charset="0"/>
            <a:buChar char="•"/>
          </a:pPr>
          <a:r>
            <a:rPr kumimoji="1" lang="ja-JP" altLang="en-US" sz="1600">
              <a:solidFill>
                <a:sysClr val="windowText" lastClr="000000"/>
              </a:solidFill>
            </a:rPr>
            <a:t>滅菌する：「ＥＯＧ」、「湿熱」、「放射線」、「その他」を入力。複数ある場合は複数入力。</a:t>
          </a:r>
          <a:endParaRPr kumimoji="1" lang="en-US" altLang="ja-JP" sz="1600">
            <a:solidFill>
              <a:sysClr val="windowText" lastClr="000000"/>
            </a:solidFill>
          </a:endParaRPr>
        </a:p>
      </xdr:txBody>
    </xdr:sp>
    <xdr:clientData/>
  </xdr:oneCellAnchor>
  <xdr:oneCellAnchor>
    <xdr:from>
      <xdr:col>17</xdr:col>
      <xdr:colOff>350104</xdr:colOff>
      <xdr:row>7</xdr:row>
      <xdr:rowOff>166484</xdr:rowOff>
    </xdr:from>
    <xdr:ext cx="4072218" cy="1180465"/>
    <xdr:sp macro="" textlink="">
      <xdr:nvSpPr>
        <xdr:cNvPr id="9" name="角丸四角形吹き出し 8"/>
        <xdr:cNvSpPr/>
      </xdr:nvSpPr>
      <xdr:spPr>
        <a:xfrm>
          <a:off x="20543104" y="1568020"/>
          <a:ext cx="4072218" cy="1180465"/>
        </a:xfrm>
        <a:prstGeom prst="wedgeRoundRectCallout">
          <a:avLst>
            <a:gd name="adj1" fmla="val -405"/>
            <a:gd name="adj2" fmla="val -10423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spAutoFit/>
        </a:bodyPr>
        <a:lstStyle/>
        <a:p>
          <a:pPr marL="285750" indent="-285750" algn="l">
            <a:lnSpc>
              <a:spcPts val="1900"/>
            </a:lnSpc>
            <a:buFont typeface="Arial" panose="020B0604020202020204" pitchFamily="34" charset="0"/>
            <a:buChar char="•"/>
          </a:pPr>
          <a:r>
            <a:rPr kumimoji="1" lang="en-US" altLang="ja-JP" sz="1600">
              <a:solidFill>
                <a:sysClr val="windowText" lastClr="000000"/>
              </a:solidFill>
              <a:effectLst/>
              <a:latin typeface="+mn-lt"/>
              <a:ea typeface="+mn-ea"/>
              <a:cs typeface="+mn-cs"/>
            </a:rPr>
            <a:t>JMDN</a:t>
          </a:r>
          <a:r>
            <a:rPr kumimoji="1" lang="ja-JP" altLang="en-US" sz="1600">
              <a:solidFill>
                <a:sysClr val="windowText" lastClr="000000"/>
              </a:solidFill>
              <a:effectLst/>
              <a:latin typeface="+mn-lt"/>
              <a:ea typeface="+mn-ea"/>
              <a:cs typeface="+mn-cs"/>
            </a:rPr>
            <a:t>コードにより自動表示。</a:t>
          </a:r>
          <a:endParaRPr kumimoji="1" lang="en-US" altLang="ja-JP" sz="1600">
            <a:solidFill>
              <a:sysClr val="windowText" lastClr="000000"/>
            </a:solidFill>
            <a:effectLst/>
            <a:latin typeface="+mn-lt"/>
            <a:ea typeface="+mn-ea"/>
            <a:cs typeface="+mn-cs"/>
          </a:endParaRPr>
        </a:p>
        <a:p>
          <a:pPr marL="285750" indent="-285750" algn="l">
            <a:lnSpc>
              <a:spcPts val="1900"/>
            </a:lnSpc>
            <a:buFont typeface="Arial" panose="020B0604020202020204" pitchFamily="34" charset="0"/>
            <a:buChar char="•"/>
          </a:pPr>
          <a:r>
            <a:rPr kumimoji="1" lang="ja-JP" altLang="en-US" sz="1600" b="1" u="sng">
              <a:solidFill>
                <a:srgbClr val="FF0000"/>
              </a:solidFill>
              <a:effectLst/>
              <a:latin typeface="+mn-lt"/>
              <a:ea typeface="+mn-ea"/>
              <a:cs typeface="+mn-cs"/>
            </a:rPr>
            <a:t>ただし、</a:t>
          </a:r>
          <a:r>
            <a:rPr kumimoji="1" lang="ja-JP" altLang="en-US" sz="1600">
              <a:solidFill>
                <a:sysClr val="windowText" lastClr="000000"/>
              </a:solidFill>
              <a:effectLst/>
              <a:latin typeface="+mn-lt"/>
              <a:ea typeface="+mn-ea"/>
              <a:cs typeface="+mn-cs"/>
            </a:rPr>
            <a:t>旧法下において設計開発管理の適用を受けずに承認されたものは</a:t>
          </a:r>
          <a:r>
            <a:rPr kumimoji="1" lang="ja-JP" altLang="en-US" sz="1600" b="1" u="sng">
              <a:solidFill>
                <a:srgbClr val="FF0000"/>
              </a:solidFill>
              <a:effectLst/>
              <a:latin typeface="+mn-lt"/>
              <a:ea typeface="+mn-ea"/>
              <a:cs typeface="+mn-cs"/>
            </a:rPr>
            <a:t>「一般品目」か「経過措置対象品目」かを記入</a:t>
          </a:r>
          <a:r>
            <a:rPr kumimoji="1" lang="ja-JP" altLang="en-US" sz="1600" b="1">
              <a:solidFill>
                <a:srgbClr val="FF0000"/>
              </a:solidFill>
              <a:effectLst/>
              <a:latin typeface="+mn-lt"/>
              <a:ea typeface="+mn-ea"/>
              <a:cs typeface="+mn-cs"/>
            </a:rPr>
            <a:t>。</a:t>
          </a:r>
          <a:endParaRPr kumimoji="1" lang="en-US" altLang="ja-JP" sz="1600" b="1">
            <a:solidFill>
              <a:srgbClr val="FF0000"/>
            </a:solidFill>
            <a:effectLst/>
            <a:latin typeface="+mn-lt"/>
            <a:ea typeface="+mn-ea"/>
            <a:cs typeface="+mn-cs"/>
          </a:endParaRPr>
        </a:p>
      </xdr:txBody>
    </xdr:sp>
    <xdr:clientData/>
  </xdr:oneCellAnchor>
  <xdr:oneCellAnchor>
    <xdr:from>
      <xdr:col>15</xdr:col>
      <xdr:colOff>84042</xdr:colOff>
      <xdr:row>9</xdr:row>
      <xdr:rowOff>16806</xdr:rowOff>
    </xdr:from>
    <xdr:ext cx="3793993" cy="1577737"/>
    <xdr:sp macro="" textlink="">
      <xdr:nvSpPr>
        <xdr:cNvPr id="5" name="角丸四角形吹き出し 4"/>
        <xdr:cNvSpPr/>
      </xdr:nvSpPr>
      <xdr:spPr>
        <a:xfrm>
          <a:off x="15582578" y="1772127"/>
          <a:ext cx="3793993" cy="1577737"/>
        </a:xfrm>
        <a:prstGeom prst="wedgeRoundRectCallout">
          <a:avLst>
            <a:gd name="adj1" fmla="val -4280"/>
            <a:gd name="adj2" fmla="val -104468"/>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wrap="square" rtlCol="0" anchor="t">
          <a:spAutoFit/>
        </a:bodyPr>
        <a:lstStyle/>
        <a:p>
          <a:pPr marL="285750" indent="-285750" algn="l">
            <a:lnSpc>
              <a:spcPct val="100000"/>
            </a:lnSpc>
            <a:buFont typeface="Arial" panose="020B0604020202020204" pitchFamily="34" charset="0"/>
            <a:buChar char="•"/>
          </a:pPr>
          <a:r>
            <a:rPr kumimoji="1" lang="en-US" altLang="ja-JP" sz="1600">
              <a:solidFill>
                <a:sysClr val="windowText" lastClr="000000"/>
              </a:solidFill>
              <a:effectLst/>
              <a:latin typeface="+mn-lt"/>
              <a:ea typeface="+mn-ea"/>
              <a:cs typeface="+mn-cs"/>
            </a:rPr>
            <a:t>JMDN</a:t>
          </a:r>
          <a:r>
            <a:rPr kumimoji="1" lang="ja-JP" altLang="ja-JP" sz="1600">
              <a:solidFill>
                <a:sysClr val="windowText" lastClr="000000"/>
              </a:solidFill>
              <a:effectLst/>
              <a:latin typeface="+mn-lt"/>
              <a:ea typeface="+mn-ea"/>
              <a:cs typeface="+mn-cs"/>
            </a:rPr>
            <a:t>コード</a:t>
          </a:r>
          <a:r>
            <a:rPr kumimoji="1" lang="ja-JP" altLang="en-US" sz="1600">
              <a:solidFill>
                <a:sysClr val="windowText" lastClr="000000"/>
              </a:solidFill>
              <a:effectLst/>
              <a:latin typeface="+mn-lt"/>
              <a:ea typeface="+mn-ea"/>
              <a:cs typeface="+mn-cs"/>
            </a:rPr>
            <a:t>により</a:t>
          </a:r>
          <a:r>
            <a:rPr kumimoji="1" lang="ja-JP" altLang="ja-JP" sz="1600">
              <a:solidFill>
                <a:sysClr val="windowText" lastClr="000000"/>
              </a:solidFill>
              <a:effectLst/>
              <a:latin typeface="+mn-lt"/>
              <a:ea typeface="+mn-ea"/>
              <a:cs typeface="+mn-cs"/>
            </a:rPr>
            <a:t>自動</a:t>
          </a:r>
          <a:r>
            <a:rPr kumimoji="1" lang="ja-JP" altLang="en-US" sz="1600">
              <a:solidFill>
                <a:sysClr val="windowText" lastClr="000000"/>
              </a:solidFill>
              <a:effectLst/>
              <a:latin typeface="+mn-lt"/>
              <a:ea typeface="+mn-ea"/>
              <a:cs typeface="+mn-cs"/>
            </a:rPr>
            <a:t>表示。</a:t>
          </a:r>
          <a:r>
            <a:rPr kumimoji="1" lang="ja-JP" altLang="en-US" sz="1600" u="sng">
              <a:solidFill>
                <a:sysClr val="windowText" lastClr="000000"/>
              </a:solidFill>
              <a:effectLst/>
              <a:latin typeface="+mn-lt"/>
              <a:ea typeface="+mn-ea"/>
              <a:cs typeface="+mn-cs"/>
            </a:rPr>
            <a:t>ただし、</a:t>
          </a:r>
          <a:r>
            <a:rPr kumimoji="1" lang="ja-JP" altLang="en-US" sz="1600">
              <a:solidFill>
                <a:sysClr val="windowText" lastClr="000000"/>
              </a:solidFill>
              <a:effectLst/>
              <a:latin typeface="+mn-lt"/>
              <a:ea typeface="+mn-ea"/>
              <a:cs typeface="+mn-cs"/>
            </a:rPr>
            <a:t>複数の製品群が該当する一般的名称の場合には何も表示されないので、</a:t>
          </a:r>
          <a:r>
            <a:rPr kumimoji="1" lang="ja-JP" altLang="en-US" sz="1600" b="0" u="sng">
              <a:solidFill>
                <a:sysClr val="windowText" lastClr="000000"/>
              </a:solidFill>
              <a:effectLst/>
              <a:latin typeface="+mn-lt"/>
              <a:ea typeface="+mn-ea"/>
              <a:cs typeface="+mn-cs"/>
            </a:rPr>
            <a:t>関数を削除して、適切と思われる製品群を入力</a:t>
          </a:r>
          <a:r>
            <a:rPr kumimoji="1" lang="ja-JP" altLang="en-US" sz="1600" b="0">
              <a:solidFill>
                <a:sysClr val="windowText" lastClr="000000"/>
              </a:solidFill>
              <a:effectLst/>
              <a:latin typeface="+mn-lt"/>
              <a:ea typeface="+mn-ea"/>
              <a:cs typeface="+mn-cs"/>
            </a:rPr>
            <a:t>。</a:t>
          </a:r>
          <a:endParaRPr kumimoji="1" lang="ja-JP" altLang="en-US" sz="1600" b="0">
            <a:solidFill>
              <a:sysClr val="windowText" lastClr="000000"/>
            </a:solidFill>
          </a:endParaRPr>
        </a:p>
      </xdr:txBody>
    </xdr:sp>
    <xdr:clientData/>
  </xdr:oneCellAnchor>
  <xdr:oneCellAnchor>
    <xdr:from>
      <xdr:col>2</xdr:col>
      <xdr:colOff>122464</xdr:colOff>
      <xdr:row>37</xdr:row>
      <xdr:rowOff>81643</xdr:rowOff>
    </xdr:from>
    <xdr:ext cx="11552465" cy="1387930"/>
    <xdr:sp macro="" textlink="">
      <xdr:nvSpPr>
        <xdr:cNvPr id="7" name="角丸四角形 6"/>
        <xdr:cNvSpPr/>
      </xdr:nvSpPr>
      <xdr:spPr>
        <a:xfrm>
          <a:off x="1401535" y="6789964"/>
          <a:ext cx="11552465" cy="138793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algn="l">
            <a:lnSpc>
              <a:spcPts val="1700"/>
            </a:lnSpc>
          </a:pPr>
          <a:r>
            <a:rPr kumimoji="1" lang="en-US" altLang="ja-JP" sz="1600" b="1">
              <a:solidFill>
                <a:sysClr val="windowText" lastClr="000000"/>
              </a:solidFill>
            </a:rPr>
            <a:t>【</a:t>
          </a:r>
          <a:r>
            <a:rPr kumimoji="1" lang="ja-JP" altLang="en-US" sz="1600" b="1">
              <a:solidFill>
                <a:sysClr val="windowText" lastClr="000000"/>
              </a:solidFill>
            </a:rPr>
            <a:t>様式３－１及び様式３－２に関する留意点</a:t>
          </a:r>
          <a:r>
            <a:rPr kumimoji="1" lang="en-US" altLang="ja-JP" sz="1600" b="1">
              <a:solidFill>
                <a:sysClr val="windowText" lastClr="000000"/>
              </a:solidFill>
            </a:rPr>
            <a:t>】</a:t>
          </a:r>
        </a:p>
        <a:p>
          <a:pPr marL="285750" indent="-285750" algn="l">
            <a:lnSpc>
              <a:spcPts val="1700"/>
            </a:lnSpc>
            <a:buFont typeface="Arial" panose="020B0604020202020204" pitchFamily="34" charset="0"/>
            <a:buChar char="•"/>
          </a:pPr>
          <a:r>
            <a:rPr kumimoji="1" lang="ja-JP" altLang="en-US" sz="1600" b="1">
              <a:solidFill>
                <a:sysClr val="windowText" lastClr="000000"/>
              </a:solidFill>
            </a:rPr>
            <a:t>特定の項目を埋めることで自動的に表示される項目がありますが、手入力することも可能です。</a:t>
          </a:r>
          <a:endParaRPr kumimoji="1" lang="en-US" altLang="ja-JP" sz="1600" b="1">
            <a:solidFill>
              <a:sysClr val="windowText" lastClr="000000"/>
            </a:solidFill>
          </a:endParaRPr>
        </a:p>
        <a:p>
          <a:pPr marL="285750" indent="-285750" algn="l">
            <a:lnSpc>
              <a:spcPts val="1700"/>
            </a:lnSpc>
            <a:buFont typeface="Arial" panose="020B0604020202020204" pitchFamily="34" charset="0"/>
            <a:buChar char="•"/>
          </a:pPr>
          <a:r>
            <a:rPr kumimoji="1" lang="ja-JP" altLang="en-US" sz="1600" b="1">
              <a:solidFill>
                <a:sysClr val="windowText" lastClr="000000"/>
              </a:solidFill>
            </a:rPr>
            <a:t>承認申請中（予定）の品目は承認日の欄に「旧法承認申請中」、「承認申請中」、「承認申請予定」を記載してください。</a:t>
          </a:r>
          <a:endParaRPr kumimoji="1" lang="en-US" altLang="ja-JP" sz="1600" b="1">
            <a:solidFill>
              <a:sysClr val="windowText" lastClr="000000"/>
            </a:solidFill>
          </a:endParaRPr>
        </a:p>
        <a:p>
          <a:pPr marL="285750" indent="-285750" algn="l">
            <a:lnSpc>
              <a:spcPts val="1700"/>
            </a:lnSpc>
            <a:buFont typeface="Arial" panose="020B0604020202020204" pitchFamily="34" charset="0"/>
            <a:buChar char="•"/>
          </a:pPr>
          <a:r>
            <a:rPr kumimoji="1" lang="ja-JP" altLang="en-US" sz="1600" b="1">
              <a:solidFill>
                <a:sysClr val="windowText" lastClr="000000"/>
              </a:solidFill>
            </a:rPr>
            <a:t>提出は様式３－１又は様式３－２のいずれかで構いませんが、通常は様式３－１を利用し、重複した登録製造所の数が多い場合は様式３－２を利用すると便利です。</a:t>
          </a:r>
        </a:p>
      </xdr:txBody>
    </xdr:sp>
    <xdr:clientData/>
  </xdr:oneCellAnchor>
  <xdr:twoCellAnchor>
    <xdr:from>
      <xdr:col>12</xdr:col>
      <xdr:colOff>957943</xdr:colOff>
      <xdr:row>5</xdr:row>
      <xdr:rowOff>112939</xdr:rowOff>
    </xdr:from>
    <xdr:to>
      <xdr:col>14</xdr:col>
      <xdr:colOff>585107</xdr:colOff>
      <xdr:row>11</xdr:row>
      <xdr:rowOff>95251</xdr:rowOff>
    </xdr:to>
    <xdr:grpSp>
      <xdr:nvGrpSpPr>
        <xdr:cNvPr id="15197" name="グループ化 1"/>
        <xdr:cNvGrpSpPr>
          <a:grpSpLocks/>
        </xdr:cNvGrpSpPr>
      </xdr:nvGrpSpPr>
      <xdr:grpSpPr bwMode="auto">
        <a:xfrm>
          <a:off x="11925300" y="1160689"/>
          <a:ext cx="3477986" cy="1043669"/>
          <a:chOff x="11099985" y="1192142"/>
          <a:chExt cx="2592000" cy="948454"/>
        </a:xfrm>
      </xdr:grpSpPr>
      <xdr:sp macro="" textlink="">
        <xdr:nvSpPr>
          <xdr:cNvPr id="4" name="角丸四角形吹き出し 3"/>
          <xdr:cNvSpPr/>
        </xdr:nvSpPr>
        <xdr:spPr bwMode="auto">
          <a:xfrm>
            <a:off x="11099985" y="1491510"/>
            <a:ext cx="2592000" cy="581047"/>
          </a:xfrm>
          <a:prstGeom prst="wedgeRoundRectCallout">
            <a:avLst>
              <a:gd name="adj1" fmla="val 42002"/>
              <a:gd name="adj2" fmla="val -14292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en-US" altLang="ja-JP" sz="1600">
                <a:solidFill>
                  <a:sysClr val="windowText" lastClr="000000"/>
                </a:solidFill>
              </a:rPr>
              <a:t>JMDN</a:t>
            </a:r>
            <a:r>
              <a:rPr kumimoji="1" lang="ja-JP" altLang="en-US" sz="1600">
                <a:solidFill>
                  <a:sysClr val="windowText" lastClr="000000"/>
                </a:solidFill>
              </a:rPr>
              <a:t>コードにより自動表示。</a:t>
            </a:r>
            <a:endParaRPr kumimoji="1" lang="en-US" altLang="ja-JP" sz="1600">
              <a:solidFill>
                <a:sysClr val="windowText" lastClr="000000"/>
              </a:solidFill>
            </a:endParaRPr>
          </a:p>
        </xdr:txBody>
      </xdr:sp>
      <xdr:sp macro="" textlink="">
        <xdr:nvSpPr>
          <xdr:cNvPr id="10" name="角丸四角形吹き出し 9"/>
          <xdr:cNvSpPr/>
        </xdr:nvSpPr>
        <xdr:spPr>
          <a:xfrm>
            <a:off x="11099985" y="1491510"/>
            <a:ext cx="2592000" cy="268441"/>
          </a:xfrm>
          <a:prstGeom prst="wedgeRoundRectCallout">
            <a:avLst>
              <a:gd name="adj1" fmla="val -32230"/>
              <a:gd name="adj2" fmla="val -291769"/>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72000" tIns="36000" rIns="72000" bIns="36000" rtlCol="0" anchor="t">
            <a:spAutoFit/>
          </a:bodyPr>
          <a:lstStyle/>
          <a:p>
            <a:pPr>
              <a:lnSpc>
                <a:spcPts val="1400"/>
              </a:lnSpc>
            </a:pPr>
            <a:r>
              <a:rPr kumimoji="1" lang="en-US" altLang="ja-JP" sz="1600">
                <a:solidFill>
                  <a:sysClr val="windowText" lastClr="000000"/>
                </a:solidFill>
                <a:effectLst/>
                <a:latin typeface="+mn-lt"/>
                <a:ea typeface="+mn-ea"/>
                <a:cs typeface="+mn-cs"/>
              </a:rPr>
              <a:t>JMDN</a:t>
            </a:r>
            <a:r>
              <a:rPr kumimoji="1" lang="ja-JP" altLang="ja-JP" sz="1600">
                <a:solidFill>
                  <a:sysClr val="windowText" lastClr="000000"/>
                </a:solidFill>
                <a:effectLst/>
                <a:latin typeface="+mn-lt"/>
                <a:ea typeface="+mn-ea"/>
                <a:cs typeface="+mn-cs"/>
              </a:rPr>
              <a:t>コード</a:t>
            </a:r>
            <a:r>
              <a:rPr kumimoji="1" lang="ja-JP" altLang="en-US" sz="1600">
                <a:solidFill>
                  <a:sysClr val="windowText" lastClr="000000"/>
                </a:solidFill>
                <a:effectLst/>
                <a:latin typeface="+mn-lt"/>
                <a:ea typeface="+mn-ea"/>
                <a:cs typeface="+mn-cs"/>
              </a:rPr>
              <a:t>により</a:t>
            </a:r>
            <a:r>
              <a:rPr kumimoji="1" lang="ja-JP" altLang="ja-JP" sz="1600">
                <a:solidFill>
                  <a:sysClr val="windowText" lastClr="000000"/>
                </a:solidFill>
                <a:effectLst/>
                <a:latin typeface="+mn-lt"/>
                <a:ea typeface="+mn-ea"/>
                <a:cs typeface="+mn-cs"/>
              </a:rPr>
              <a:t>自動表示。</a:t>
            </a:r>
            <a:endParaRPr lang="ja-JP" altLang="ja-JP" sz="1600">
              <a:solidFill>
                <a:sysClr val="windowText" lastClr="000000"/>
              </a:solidFill>
              <a:effectLst/>
            </a:endParaRPr>
          </a:p>
        </xdr:txBody>
      </xdr:sp>
      <xdr:sp macro="" textlink="">
        <xdr:nvSpPr>
          <xdr:cNvPr id="11" name="角丸四角形吹き出し 10"/>
          <xdr:cNvSpPr/>
        </xdr:nvSpPr>
        <xdr:spPr>
          <a:xfrm>
            <a:off x="11099985" y="1192142"/>
            <a:ext cx="2592000" cy="948454"/>
          </a:xfrm>
          <a:prstGeom prst="wedgeRoundRectCallout">
            <a:avLst>
              <a:gd name="adj1" fmla="val 24152"/>
              <a:gd name="adj2" fmla="val -7706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wrap="square" lIns="72000" tIns="36000" rIns="72000" bIns="36000" rtlCol="0" anchor="t">
            <a:noAutofit/>
          </a:bodyPr>
          <a:lstStyle/>
          <a:p>
            <a:pPr marL="285750" marR="0" indent="-285750" defTabSz="914400" eaLnBrk="1" fontAlgn="auto" latinLnBrk="0" hangingPunct="1">
              <a:lnSpc>
                <a:spcPts val="1900"/>
              </a:lnSpc>
              <a:spcBef>
                <a:spcPts val="0"/>
              </a:spcBef>
              <a:spcAft>
                <a:spcPts val="0"/>
              </a:spcAft>
              <a:buClrTx/>
              <a:buSzTx/>
              <a:buFont typeface="Arial" panose="020B0604020202020204" pitchFamily="34" charset="0"/>
              <a:buChar char="•"/>
              <a:tabLst/>
              <a:defRPr/>
            </a:pPr>
            <a:r>
              <a:rPr kumimoji="1" lang="en-US" altLang="ja-JP" sz="1600">
                <a:solidFill>
                  <a:sysClr val="windowText" lastClr="000000"/>
                </a:solidFill>
                <a:effectLst/>
                <a:latin typeface="+mn-lt"/>
                <a:ea typeface="+mn-ea"/>
                <a:cs typeface="+mn-cs"/>
              </a:rPr>
              <a:t>JMDN</a:t>
            </a:r>
            <a:r>
              <a:rPr kumimoji="1" lang="ja-JP" altLang="ja-JP" sz="1600">
                <a:solidFill>
                  <a:sysClr val="windowText" lastClr="000000"/>
                </a:solidFill>
                <a:effectLst/>
                <a:latin typeface="+mn-lt"/>
                <a:ea typeface="+mn-ea"/>
                <a:cs typeface="+mn-cs"/>
              </a:rPr>
              <a:t>コード</a:t>
            </a:r>
            <a:r>
              <a:rPr kumimoji="1" lang="ja-JP" altLang="en-US" sz="1600">
                <a:solidFill>
                  <a:sysClr val="windowText" lastClr="000000"/>
                </a:solidFill>
                <a:effectLst/>
                <a:latin typeface="+mn-lt"/>
                <a:ea typeface="+mn-ea"/>
                <a:cs typeface="+mn-cs"/>
              </a:rPr>
              <a:t>により</a:t>
            </a:r>
            <a:r>
              <a:rPr kumimoji="1" lang="ja-JP" altLang="ja-JP" sz="1600">
                <a:solidFill>
                  <a:sysClr val="windowText" lastClr="000000"/>
                </a:solidFill>
                <a:effectLst/>
                <a:latin typeface="+mn-lt"/>
                <a:ea typeface="+mn-ea"/>
                <a:cs typeface="+mn-cs"/>
              </a:rPr>
              <a:t>自動表示。</a:t>
            </a:r>
            <a:endParaRPr kumimoji="1" lang="en-US" altLang="ja-JP" sz="1600">
              <a:solidFill>
                <a:sysClr val="windowText" lastClr="000000"/>
              </a:solidFill>
              <a:effectLst/>
              <a:latin typeface="+mn-lt"/>
              <a:ea typeface="+mn-ea"/>
              <a:cs typeface="+mn-cs"/>
            </a:endParaRPr>
          </a:p>
          <a:p>
            <a:pPr marL="285750" marR="0" indent="-285750" defTabSz="914400" eaLnBrk="1" fontAlgn="auto" latinLnBrk="0" hangingPunct="1">
              <a:lnSpc>
                <a:spcPts val="1900"/>
              </a:lnSpc>
              <a:spcBef>
                <a:spcPts val="0"/>
              </a:spcBef>
              <a:spcAft>
                <a:spcPts val="0"/>
              </a:spcAft>
              <a:buClrTx/>
              <a:buSzTx/>
              <a:buFont typeface="Arial" panose="020B0604020202020204" pitchFamily="34" charset="0"/>
              <a:buChar char="•"/>
              <a:tabLst/>
              <a:defRPr/>
            </a:pPr>
            <a:r>
              <a:rPr kumimoji="1" lang="ja-JP" altLang="en-US" sz="1600">
                <a:solidFill>
                  <a:sysClr val="windowText" lastClr="000000"/>
                </a:solidFill>
                <a:effectLst/>
                <a:latin typeface="+mn-lt"/>
                <a:ea typeface="+mn-ea"/>
                <a:cs typeface="+mn-cs"/>
              </a:rPr>
              <a:t>手入力可。</a:t>
            </a:r>
            <a:endParaRPr kumimoji="1" lang="en-US" altLang="ja-JP" sz="1600">
              <a:solidFill>
                <a:sysClr val="windowText" lastClr="000000"/>
              </a:solidFill>
              <a:effectLst/>
              <a:latin typeface="+mn-lt"/>
              <a:ea typeface="+mn-ea"/>
              <a:cs typeface="+mn-cs"/>
            </a:endParaRPr>
          </a:p>
        </xdr:txBody>
      </xdr:sp>
    </xdr:grpSp>
    <xdr:clientData/>
  </xdr:twoCellAnchor>
  <xdr:oneCellAnchor>
    <xdr:from>
      <xdr:col>15</xdr:col>
      <xdr:colOff>887186</xdr:colOff>
      <xdr:row>31</xdr:row>
      <xdr:rowOff>12166</xdr:rowOff>
    </xdr:from>
    <xdr:ext cx="4882242" cy="1539050"/>
    <xdr:sp macro="" textlink="">
      <xdr:nvSpPr>
        <xdr:cNvPr id="8" name="角丸四角形吹き出し 7"/>
        <xdr:cNvSpPr/>
      </xdr:nvSpPr>
      <xdr:spPr>
        <a:xfrm>
          <a:off x="16385722" y="5659130"/>
          <a:ext cx="4882242" cy="1539050"/>
        </a:xfrm>
        <a:prstGeom prst="wedgeRoundRectCallout">
          <a:avLst>
            <a:gd name="adj1" fmla="val 25049"/>
            <a:gd name="adj2" fmla="val -8347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wrap="square" rtlCol="0" anchor="t">
          <a:noAutofit/>
        </a:bodyPr>
        <a:lstStyle/>
        <a:p>
          <a:pPr marL="285750" indent="-285750" algn="l">
            <a:lnSpc>
              <a:spcPts val="1900"/>
            </a:lnSpc>
            <a:buFont typeface="Arial" panose="020B0604020202020204" pitchFamily="34" charset="0"/>
            <a:buChar char="•"/>
          </a:pPr>
          <a:r>
            <a:rPr kumimoji="1" lang="ja-JP" altLang="en-US" sz="1600">
              <a:solidFill>
                <a:sysClr val="windowText" lastClr="000000"/>
              </a:solidFill>
            </a:rPr>
            <a:t>イロハニのいずれかを選択する。</a:t>
          </a:r>
          <a:r>
            <a:rPr kumimoji="1" lang="en-US" altLang="ja-JP" sz="1600">
              <a:solidFill>
                <a:sysClr val="windowText" lastClr="000000"/>
              </a:solidFill>
            </a:rPr>
            <a:t/>
          </a:r>
          <a:br>
            <a:rPr kumimoji="1" lang="en-US" altLang="ja-JP" sz="1600">
              <a:solidFill>
                <a:sysClr val="windowText" lastClr="000000"/>
              </a:solidFill>
            </a:rPr>
          </a:br>
          <a:r>
            <a:rPr kumimoji="1" lang="ja-JP" altLang="en-US" sz="1600">
              <a:solidFill>
                <a:sysClr val="windowText" lastClr="000000"/>
              </a:solidFill>
            </a:rPr>
            <a:t>イ：生物由来製品たる滅菌医療機器</a:t>
          </a:r>
          <a:r>
            <a:rPr kumimoji="1" lang="en-US" altLang="ja-JP" sz="1600">
              <a:solidFill>
                <a:sysClr val="windowText" lastClr="000000"/>
              </a:solidFill>
            </a:rPr>
            <a:t/>
          </a:r>
          <a:br>
            <a:rPr kumimoji="1" lang="en-US" altLang="ja-JP" sz="1600">
              <a:solidFill>
                <a:sysClr val="windowText" lastClr="000000"/>
              </a:solidFill>
            </a:rPr>
          </a:br>
          <a:r>
            <a:rPr kumimoji="1" lang="ja-JP" altLang="en-US" sz="1600">
              <a:solidFill>
                <a:sysClr val="windowText" lastClr="000000"/>
              </a:solidFill>
            </a:rPr>
            <a:t>ロ：滅菌医療機器（イに該当するものを除く。）</a:t>
          </a:r>
          <a:r>
            <a:rPr kumimoji="1" lang="en-US" altLang="ja-JP" sz="1600">
              <a:solidFill>
                <a:sysClr val="windowText" lastClr="000000"/>
              </a:solidFill>
            </a:rPr>
            <a:t/>
          </a:r>
          <a:br>
            <a:rPr kumimoji="1" lang="en-US" altLang="ja-JP" sz="1600">
              <a:solidFill>
                <a:sysClr val="windowText" lastClr="000000"/>
              </a:solidFill>
            </a:rPr>
          </a:br>
          <a:r>
            <a:rPr kumimoji="1" lang="ja-JP" altLang="en-US" sz="1600">
              <a:solidFill>
                <a:sysClr val="windowText" lastClr="000000"/>
              </a:solidFill>
            </a:rPr>
            <a:t>ハ：生物由来製品たる非滅菌医療機器</a:t>
          </a:r>
          <a:r>
            <a:rPr kumimoji="1" lang="en-US" altLang="ja-JP" sz="1600">
              <a:solidFill>
                <a:sysClr val="windowText" lastClr="000000"/>
              </a:solidFill>
            </a:rPr>
            <a:t/>
          </a:r>
          <a:br>
            <a:rPr kumimoji="1" lang="en-US" altLang="ja-JP" sz="1600">
              <a:solidFill>
                <a:sysClr val="windowText" lastClr="000000"/>
              </a:solidFill>
            </a:rPr>
          </a:br>
          <a:r>
            <a:rPr kumimoji="1" lang="ja-JP" altLang="en-US" sz="1600">
              <a:solidFill>
                <a:sysClr val="windowText" lastClr="000000"/>
              </a:solidFill>
            </a:rPr>
            <a:t>ニ：非滅菌医療機器（ハに該当するものを除く。）</a:t>
          </a:r>
        </a:p>
      </xdr:txBody>
    </xdr:sp>
    <xdr:clientData/>
  </xdr:oneCellAnchor>
  <xdr:oneCellAnchor>
    <xdr:from>
      <xdr:col>12</xdr:col>
      <xdr:colOff>380998</xdr:colOff>
      <xdr:row>16</xdr:row>
      <xdr:rowOff>80201</xdr:rowOff>
    </xdr:from>
    <xdr:ext cx="3238501" cy="910888"/>
    <xdr:sp macro="" textlink="">
      <xdr:nvSpPr>
        <xdr:cNvPr id="17" name="角丸四角形吹き出し 16"/>
        <xdr:cNvSpPr/>
      </xdr:nvSpPr>
      <xdr:spPr>
        <a:xfrm>
          <a:off x="11348355" y="3073772"/>
          <a:ext cx="3238501" cy="910888"/>
        </a:xfrm>
        <a:prstGeom prst="wedgeRoundRectCallout">
          <a:avLst>
            <a:gd name="adj1" fmla="val -72351"/>
            <a:gd name="adj2" fmla="val 69971"/>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wrap="square" rtlCol="0" anchor="t">
          <a:spAutoFit/>
        </a:bodyPr>
        <a:lstStyle/>
        <a:p>
          <a:pPr marL="285750" indent="-285750" algn="l">
            <a:lnSpc>
              <a:spcPts val="1900"/>
            </a:lnSpc>
            <a:buFont typeface="Arial" panose="020B0604020202020204" pitchFamily="34" charset="0"/>
            <a:buChar char="•"/>
          </a:pPr>
          <a:r>
            <a:rPr kumimoji="1" lang="en-US" altLang="ja-JP" sz="1600">
              <a:solidFill>
                <a:sysClr val="windowText" lastClr="000000"/>
              </a:solidFill>
              <a:latin typeface="+mn-ea"/>
              <a:ea typeface="+mn-ea"/>
            </a:rPr>
            <a:t>JMDN</a:t>
          </a:r>
          <a:r>
            <a:rPr kumimoji="1" lang="ja-JP" altLang="en-US" sz="1600">
              <a:solidFill>
                <a:sysClr val="windowText" lastClr="000000"/>
              </a:solidFill>
              <a:latin typeface="+mn-ea"/>
              <a:ea typeface="+mn-ea"/>
            </a:rPr>
            <a:t>コードを入力することにより、右欄が自動で埋まります（必須項目ではない。）</a:t>
          </a:r>
          <a:endParaRPr kumimoji="1" lang="en-US" altLang="ja-JP" sz="1600">
            <a:solidFill>
              <a:sysClr val="windowText" lastClr="000000"/>
            </a:solidFill>
            <a:latin typeface="+mn-ea"/>
            <a:ea typeface="+mn-ea"/>
          </a:endParaRPr>
        </a:p>
      </xdr:txBody>
    </xdr:sp>
    <xdr:clientData/>
  </xdr:oneCellAnchor>
  <xdr:oneCellAnchor>
    <xdr:from>
      <xdr:col>25</xdr:col>
      <xdr:colOff>40821</xdr:colOff>
      <xdr:row>8</xdr:row>
      <xdr:rowOff>134628</xdr:rowOff>
    </xdr:from>
    <xdr:ext cx="2490106" cy="2056123"/>
    <xdr:sp macro="" textlink="">
      <xdr:nvSpPr>
        <xdr:cNvPr id="12" name="角丸四角形吹き出し 11"/>
        <xdr:cNvSpPr/>
      </xdr:nvSpPr>
      <xdr:spPr>
        <a:xfrm>
          <a:off x="27377571" y="1713057"/>
          <a:ext cx="2490106" cy="2056123"/>
        </a:xfrm>
        <a:prstGeom prst="wedgeRoundRectCallout">
          <a:avLst>
            <a:gd name="adj1" fmla="val 61795"/>
            <a:gd name="adj2" fmla="val -11428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noAutofit/>
        </a:bodyPr>
        <a:lstStyle/>
        <a:p>
          <a:pPr algn="l">
            <a:lnSpc>
              <a:spcPts val="1900"/>
            </a:lnSpc>
          </a:pPr>
          <a:r>
            <a:rPr kumimoji="1" lang="ja-JP" altLang="en-US" sz="1600">
              <a:solidFill>
                <a:sysClr val="windowText" lastClr="000000"/>
              </a:solidFill>
            </a:rPr>
            <a:t>調査申請の目的など、調査スケジュールに影響する事項を記載。</a:t>
          </a:r>
          <a:endParaRPr kumimoji="1" lang="en-US" altLang="ja-JP" sz="1600">
            <a:solidFill>
              <a:sysClr val="windowText" lastClr="000000"/>
            </a:solidFill>
          </a:endParaRPr>
        </a:p>
        <a:p>
          <a:pPr algn="l">
            <a:lnSpc>
              <a:spcPts val="1900"/>
            </a:lnSpc>
          </a:pPr>
          <a:endParaRPr kumimoji="1" lang="en-US" altLang="ja-JP" sz="1600">
            <a:solidFill>
              <a:sysClr val="windowText" lastClr="000000"/>
            </a:solidFill>
          </a:endParaRPr>
        </a:p>
        <a:p>
          <a:pPr algn="l">
            <a:lnSpc>
              <a:spcPts val="1800"/>
            </a:lnSpc>
          </a:pPr>
          <a:r>
            <a:rPr kumimoji="1" lang="ja-JP" altLang="en-US" sz="1600">
              <a:solidFill>
                <a:sysClr val="windowText" lastClr="000000"/>
              </a:solidFill>
            </a:rPr>
            <a:t>例：後発新規、迅速一変、など</a:t>
          </a:r>
        </a:p>
      </xdr:txBody>
    </xdr:sp>
    <xdr:clientData/>
  </xdr:oneCellAnchor>
  <xdr:oneCellAnchor>
    <xdr:from>
      <xdr:col>6</xdr:col>
      <xdr:colOff>1243691</xdr:colOff>
      <xdr:row>30</xdr:row>
      <xdr:rowOff>68035</xdr:rowOff>
    </xdr:from>
    <xdr:ext cx="4634594" cy="884462"/>
    <xdr:sp macro="" textlink="">
      <xdr:nvSpPr>
        <xdr:cNvPr id="21" name="角丸四角形吹き出し 20"/>
        <xdr:cNvSpPr/>
      </xdr:nvSpPr>
      <xdr:spPr>
        <a:xfrm>
          <a:off x="7026727" y="5538106"/>
          <a:ext cx="4634594" cy="884462"/>
        </a:xfrm>
        <a:prstGeom prst="wedgeRoundRectCallout">
          <a:avLst>
            <a:gd name="adj1" fmla="val -1528"/>
            <a:gd name="adj2" fmla="val -9431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800"/>
            </a:lnSpc>
            <a:buFont typeface="Arial" panose="020B0604020202020204" pitchFamily="34" charset="0"/>
            <a:buChar char="•"/>
          </a:pPr>
          <a:r>
            <a:rPr kumimoji="1" lang="ja-JP" altLang="en-US" sz="1600">
              <a:solidFill>
                <a:sysClr val="windowText" lastClr="000000"/>
              </a:solidFill>
            </a:rPr>
            <a:t>該当性によって「○」（マル）又は「</a:t>
          </a:r>
          <a:r>
            <a:rPr kumimoji="1" lang="en-US" altLang="ja-JP" sz="1600">
              <a:solidFill>
                <a:sysClr val="windowText" lastClr="000000"/>
              </a:solidFill>
            </a:rPr>
            <a:t>×</a:t>
          </a:r>
          <a:r>
            <a:rPr kumimoji="1" lang="ja-JP" altLang="en-US" sz="1600">
              <a:solidFill>
                <a:sysClr val="windowText" lastClr="000000"/>
              </a:solidFill>
            </a:rPr>
            <a:t>」（バツ）</a:t>
          </a:r>
          <a:endParaRPr kumimoji="1" lang="en-US" altLang="ja-JP" sz="1600">
            <a:solidFill>
              <a:sysClr val="windowText" lastClr="000000"/>
            </a:solidFill>
          </a:endParaRPr>
        </a:p>
        <a:p>
          <a:pPr marL="285750" indent="-285750" algn="l">
            <a:lnSpc>
              <a:spcPts val="1800"/>
            </a:lnSpc>
            <a:buFont typeface="Arial" panose="020B0604020202020204" pitchFamily="34" charset="0"/>
            <a:buChar char="•"/>
          </a:pPr>
          <a:r>
            <a:rPr lang="ja-JP" altLang="ja-JP" sz="1600" b="1" u="sng">
              <a:solidFill>
                <a:schemeClr val="dk1"/>
              </a:solidFill>
              <a:effectLst/>
              <a:latin typeface="+mn-lt"/>
              <a:ea typeface="+mn-ea"/>
              <a:cs typeface="+mn-cs"/>
            </a:rPr>
            <a:t>子品目のみオプション項目に該当する場合も、追加的調査が必要であることに留意</a:t>
          </a:r>
          <a:r>
            <a:rPr lang="ja-JP" altLang="en-US" sz="1600" b="1" u="sng">
              <a:solidFill>
                <a:schemeClr val="dk1"/>
              </a:solidFill>
              <a:effectLst/>
              <a:latin typeface="+mn-lt"/>
              <a:ea typeface="+mn-ea"/>
              <a:cs typeface="+mn-cs"/>
            </a:rPr>
            <a:t>すること。</a:t>
          </a:r>
          <a:endParaRPr kumimoji="1" lang="en-US" altLang="ja-JP" sz="1600" b="1">
            <a:solidFill>
              <a:sysClr val="windowText" lastClr="000000"/>
            </a:solidFill>
          </a:endParaRPr>
        </a:p>
      </xdr:txBody>
    </xdr:sp>
    <xdr:clientData/>
  </xdr:oneCellAnchor>
  <xdr:oneCellAnchor>
    <xdr:from>
      <xdr:col>25</xdr:col>
      <xdr:colOff>40821</xdr:colOff>
      <xdr:row>8</xdr:row>
      <xdr:rowOff>148234</xdr:rowOff>
    </xdr:from>
    <xdr:ext cx="2490106" cy="2056123"/>
    <xdr:sp macro="" textlink="">
      <xdr:nvSpPr>
        <xdr:cNvPr id="31" name="角丸四角形吹き出し 30"/>
        <xdr:cNvSpPr/>
      </xdr:nvSpPr>
      <xdr:spPr>
        <a:xfrm>
          <a:off x="27377571" y="1726663"/>
          <a:ext cx="2490106" cy="2056123"/>
        </a:xfrm>
        <a:prstGeom prst="wedgeRoundRectCallout">
          <a:avLst>
            <a:gd name="adj1" fmla="val 68353"/>
            <a:gd name="adj2" fmla="val 7300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noAutofit/>
        </a:bodyPr>
        <a:lstStyle/>
        <a:p>
          <a:pPr algn="l">
            <a:lnSpc>
              <a:spcPts val="1600"/>
            </a:lnSpc>
          </a:pPr>
          <a:r>
            <a:rPr kumimoji="1" lang="ja-JP" altLang="en-US" sz="1600">
              <a:solidFill>
                <a:sysClr val="windowText" lastClr="000000"/>
              </a:solidFill>
            </a:rPr>
            <a:t>調査申請の目的など、調査スケジュールに影響する可能性のある事項を記載。</a:t>
          </a:r>
          <a:endParaRPr kumimoji="1" lang="en-US" altLang="ja-JP" sz="1600">
            <a:solidFill>
              <a:sysClr val="windowText" lastClr="000000"/>
            </a:solidFill>
          </a:endParaRPr>
        </a:p>
        <a:p>
          <a:pPr algn="l">
            <a:lnSpc>
              <a:spcPts val="1700"/>
            </a:lnSpc>
          </a:pPr>
          <a:endParaRPr kumimoji="1" lang="en-US" altLang="ja-JP" sz="1600">
            <a:solidFill>
              <a:sysClr val="windowText" lastClr="000000"/>
            </a:solidFill>
          </a:endParaRPr>
        </a:p>
        <a:p>
          <a:pPr algn="l">
            <a:lnSpc>
              <a:spcPts val="1500"/>
            </a:lnSpc>
          </a:pPr>
          <a:r>
            <a:rPr kumimoji="1" lang="ja-JP" altLang="en-US" sz="1600">
              <a:solidFill>
                <a:sysClr val="windowText" lastClr="000000"/>
              </a:solidFill>
            </a:rPr>
            <a:t>例：後発新規、迅速一変、別途認証申請中など</a:t>
          </a:r>
        </a:p>
      </xdr:txBody>
    </xdr:sp>
    <xdr:clientData/>
  </xdr:oneCellAnchor>
  <xdr:oneCellAnchor>
    <xdr:from>
      <xdr:col>6</xdr:col>
      <xdr:colOff>802820</xdr:colOff>
      <xdr:row>7</xdr:row>
      <xdr:rowOff>0</xdr:rowOff>
    </xdr:from>
    <xdr:ext cx="4163785" cy="1251856"/>
    <xdr:sp macro="" textlink="">
      <xdr:nvSpPr>
        <xdr:cNvPr id="30" name="角丸四角形吹き出し 29"/>
        <xdr:cNvSpPr/>
      </xdr:nvSpPr>
      <xdr:spPr>
        <a:xfrm>
          <a:off x="6585856" y="1401536"/>
          <a:ext cx="4163785" cy="1251856"/>
        </a:xfrm>
        <a:prstGeom prst="wedgeRoundRectCallout">
          <a:avLst>
            <a:gd name="adj1" fmla="val -3685"/>
            <a:gd name="adj2" fmla="val -9042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900"/>
            </a:lnSpc>
            <a:buFont typeface="Arial" panose="020B0604020202020204" pitchFamily="34" charset="0"/>
            <a:buChar char="•"/>
          </a:pPr>
          <a:r>
            <a:rPr lang="ja-JP" altLang="en-US" sz="1600" b="1" u="sng">
              <a:solidFill>
                <a:schemeClr val="dk1"/>
              </a:solidFill>
              <a:effectLst/>
              <a:latin typeface="+mn-lt"/>
              <a:ea typeface="+mn-ea"/>
              <a:cs typeface="+mn-cs"/>
            </a:rPr>
            <a:t>次回</a:t>
          </a:r>
          <a:r>
            <a:rPr lang="ja-JP" altLang="ja-JP" sz="1600" b="1" u="sng">
              <a:solidFill>
                <a:schemeClr val="dk1"/>
              </a:solidFill>
              <a:effectLst/>
              <a:latin typeface="+mn-lt"/>
              <a:ea typeface="+mn-ea"/>
              <a:cs typeface="+mn-cs"/>
            </a:rPr>
            <a:t>更新</a:t>
          </a:r>
          <a:r>
            <a:rPr lang="ja-JP" altLang="en-US" sz="1600" b="1" u="sng">
              <a:solidFill>
                <a:schemeClr val="dk1"/>
              </a:solidFill>
              <a:effectLst/>
              <a:latin typeface="+mn-lt"/>
              <a:ea typeface="+mn-ea"/>
              <a:cs typeface="+mn-cs"/>
            </a:rPr>
            <a:t>期限</a:t>
          </a:r>
          <a:r>
            <a:rPr lang="ja-JP" altLang="ja-JP" sz="1600" b="1" u="sng">
              <a:solidFill>
                <a:schemeClr val="dk1"/>
              </a:solidFill>
              <a:effectLst/>
              <a:latin typeface="+mn-lt"/>
              <a:ea typeface="+mn-ea"/>
              <a:cs typeface="+mn-cs"/>
            </a:rPr>
            <a:t>は</a:t>
          </a:r>
          <a:r>
            <a:rPr lang="ja-JP" altLang="en-US" sz="1600" b="1" u="sng">
              <a:solidFill>
                <a:schemeClr val="dk1"/>
              </a:solidFill>
              <a:effectLst/>
              <a:latin typeface="+mn-lt"/>
              <a:ea typeface="+mn-ea"/>
              <a:cs typeface="+mn-cs"/>
            </a:rPr>
            <a:t>、</a:t>
          </a:r>
          <a:r>
            <a:rPr lang="ja-JP" altLang="ja-JP" sz="1600" b="1" u="sng">
              <a:solidFill>
                <a:schemeClr val="dk1"/>
              </a:solidFill>
              <a:effectLst/>
              <a:latin typeface="+mn-lt"/>
              <a:ea typeface="+mn-ea"/>
              <a:cs typeface="+mn-cs"/>
            </a:rPr>
            <a:t>承認日</a:t>
          </a:r>
          <a:r>
            <a:rPr lang="ja-JP" altLang="en-US" sz="1600" b="1" u="sng">
              <a:solidFill>
                <a:schemeClr val="dk1"/>
              </a:solidFill>
              <a:effectLst/>
              <a:latin typeface="+mn-lt"/>
              <a:ea typeface="+mn-ea"/>
              <a:cs typeface="+mn-cs"/>
            </a:rPr>
            <a:t>から</a:t>
          </a:r>
          <a:r>
            <a:rPr lang="en-US" altLang="ja-JP" sz="1600" b="1" u="sng">
              <a:solidFill>
                <a:schemeClr val="dk1"/>
              </a:solidFill>
              <a:effectLst/>
              <a:latin typeface="+mn-lt"/>
              <a:ea typeface="+mn-ea"/>
              <a:cs typeface="+mn-cs"/>
            </a:rPr>
            <a:t>5</a:t>
          </a:r>
          <a:r>
            <a:rPr lang="ja-JP" altLang="ja-JP" sz="1600" b="1" u="sng">
              <a:solidFill>
                <a:schemeClr val="dk1"/>
              </a:solidFill>
              <a:effectLst/>
              <a:latin typeface="+mn-lt"/>
              <a:ea typeface="+mn-ea"/>
              <a:cs typeface="+mn-cs"/>
            </a:rPr>
            <a:t>年</a:t>
          </a:r>
          <a:r>
            <a:rPr lang="ja-JP" altLang="en-US" sz="1600" b="1" u="sng">
              <a:solidFill>
                <a:schemeClr val="dk1"/>
              </a:solidFill>
              <a:effectLst/>
              <a:latin typeface="+mn-lt"/>
              <a:ea typeface="+mn-ea"/>
              <a:cs typeface="+mn-cs"/>
            </a:rPr>
            <a:t>毎</a:t>
          </a:r>
          <a:r>
            <a:rPr lang="ja-JP" altLang="ja-JP" sz="1600" b="1" u="sng">
              <a:solidFill>
                <a:schemeClr val="dk1"/>
              </a:solidFill>
              <a:effectLst/>
              <a:latin typeface="+mn-lt"/>
              <a:ea typeface="+mn-ea"/>
              <a:cs typeface="+mn-cs"/>
            </a:rPr>
            <a:t>の同月同日</a:t>
          </a:r>
          <a:r>
            <a:rPr lang="ja-JP" altLang="en-US" sz="1600" b="1" u="sng">
              <a:solidFill>
                <a:schemeClr val="dk1"/>
              </a:solidFill>
              <a:effectLst/>
              <a:latin typeface="+mn-lt"/>
              <a:ea typeface="+mn-ea"/>
              <a:cs typeface="+mn-cs"/>
            </a:rPr>
            <a:t>から</a:t>
          </a:r>
          <a:r>
            <a:rPr lang="en-US" altLang="ja-JP" sz="1600" b="1" u="sng">
              <a:solidFill>
                <a:schemeClr val="dk1"/>
              </a:solidFill>
              <a:effectLst/>
              <a:latin typeface="+mn-lt"/>
              <a:ea typeface="+mn-ea"/>
              <a:cs typeface="+mn-cs"/>
            </a:rPr>
            <a:t>1</a:t>
          </a:r>
          <a:r>
            <a:rPr lang="ja-JP" altLang="ja-JP" sz="1600" b="1" u="sng">
              <a:solidFill>
                <a:schemeClr val="dk1"/>
              </a:solidFill>
              <a:effectLst/>
              <a:latin typeface="+mn-lt"/>
              <a:ea typeface="+mn-ea"/>
              <a:cs typeface="+mn-cs"/>
            </a:rPr>
            <a:t>日</a:t>
          </a:r>
          <a:r>
            <a:rPr lang="ja-JP" altLang="en-US" sz="1600" b="1" u="sng">
              <a:solidFill>
                <a:schemeClr val="dk1"/>
              </a:solidFill>
              <a:effectLst/>
              <a:latin typeface="+mn-lt"/>
              <a:ea typeface="+mn-ea"/>
              <a:cs typeface="+mn-cs"/>
            </a:rPr>
            <a:t>を引いた日を記載</a:t>
          </a:r>
          <a:r>
            <a:rPr lang="ja-JP" altLang="en-US" sz="1600">
              <a:solidFill>
                <a:schemeClr val="dk1"/>
              </a:solidFill>
              <a:effectLst/>
              <a:latin typeface="+mn-lt"/>
              <a:ea typeface="+mn-ea"/>
              <a:cs typeface="+mn-cs"/>
            </a:rPr>
            <a:t>すること。</a:t>
          </a:r>
          <a:endParaRPr lang="en-US" altLang="ja-JP" sz="1600">
            <a:solidFill>
              <a:schemeClr val="dk1"/>
            </a:solidFill>
            <a:effectLst/>
            <a:latin typeface="+mn-lt"/>
            <a:ea typeface="+mn-ea"/>
            <a:cs typeface="+mn-cs"/>
          </a:endParaRPr>
        </a:p>
        <a:p>
          <a:pPr marL="285750" indent="-285750" algn="l">
            <a:lnSpc>
              <a:spcPts val="1900"/>
            </a:lnSpc>
            <a:buFont typeface="Arial" panose="020B0604020202020204" pitchFamily="34" charset="0"/>
            <a:buChar char="•"/>
          </a:pPr>
          <a:r>
            <a:rPr lang="ja-JP" altLang="ja-JP" sz="1600">
              <a:solidFill>
                <a:schemeClr val="dk1"/>
              </a:solidFill>
              <a:effectLst/>
              <a:latin typeface="+mn-lt"/>
              <a:ea typeface="+mn-ea"/>
              <a:cs typeface="+mn-cs"/>
            </a:rPr>
            <a:t>承認日がうるう日</a:t>
          </a:r>
          <a:r>
            <a:rPr lang="ja-JP" altLang="en-US" sz="1600">
              <a:solidFill>
                <a:schemeClr val="dk1"/>
              </a:solidFill>
              <a:effectLst/>
              <a:latin typeface="+mn-lt"/>
              <a:ea typeface="+mn-ea"/>
              <a:cs typeface="+mn-cs"/>
            </a:rPr>
            <a:t>（</a:t>
          </a:r>
          <a:r>
            <a:rPr lang="en-US" altLang="ja-JP" sz="1600">
              <a:solidFill>
                <a:schemeClr val="dk1"/>
              </a:solidFill>
              <a:effectLst/>
              <a:latin typeface="+mn-lt"/>
              <a:ea typeface="+mn-ea"/>
              <a:cs typeface="+mn-cs"/>
            </a:rPr>
            <a:t>2</a:t>
          </a:r>
          <a:r>
            <a:rPr lang="ja-JP" altLang="en-US" sz="1600">
              <a:solidFill>
                <a:schemeClr val="dk1"/>
              </a:solidFill>
              <a:effectLst/>
              <a:latin typeface="+mn-lt"/>
              <a:ea typeface="+mn-ea"/>
              <a:cs typeface="+mn-cs"/>
            </a:rPr>
            <a:t>月</a:t>
          </a:r>
          <a:r>
            <a:rPr lang="en-US" altLang="ja-JP" sz="1600">
              <a:solidFill>
                <a:schemeClr val="dk1"/>
              </a:solidFill>
              <a:effectLst/>
              <a:latin typeface="+mn-lt"/>
              <a:ea typeface="+mn-ea"/>
              <a:cs typeface="+mn-cs"/>
            </a:rPr>
            <a:t>29</a:t>
          </a:r>
          <a:r>
            <a:rPr lang="ja-JP" altLang="en-US" sz="1600">
              <a:solidFill>
                <a:schemeClr val="dk1"/>
              </a:solidFill>
              <a:effectLst/>
              <a:latin typeface="+mn-lt"/>
              <a:ea typeface="+mn-ea"/>
              <a:cs typeface="+mn-cs"/>
            </a:rPr>
            <a:t>日）</a:t>
          </a:r>
          <a:r>
            <a:rPr lang="ja-JP" altLang="ja-JP" sz="1600">
              <a:solidFill>
                <a:schemeClr val="dk1"/>
              </a:solidFill>
              <a:effectLst/>
              <a:latin typeface="+mn-lt"/>
              <a:ea typeface="+mn-ea"/>
              <a:cs typeface="+mn-cs"/>
            </a:rPr>
            <a:t>の場合は</a:t>
          </a:r>
          <a:r>
            <a:rPr lang="ja-JP" altLang="en-US" sz="1600">
              <a:solidFill>
                <a:schemeClr val="dk1"/>
              </a:solidFill>
              <a:effectLst/>
              <a:latin typeface="+mn-lt"/>
              <a:ea typeface="+mn-ea"/>
              <a:cs typeface="+mn-cs"/>
            </a:rPr>
            <a:t>、</a:t>
          </a:r>
          <a:r>
            <a:rPr lang="en-US" altLang="ja-JP" sz="1600">
              <a:solidFill>
                <a:schemeClr val="dk1"/>
              </a:solidFill>
              <a:effectLst/>
              <a:latin typeface="+mn-lt"/>
              <a:ea typeface="+mn-ea"/>
              <a:cs typeface="+mn-cs"/>
            </a:rPr>
            <a:t>2</a:t>
          </a:r>
          <a:r>
            <a:rPr lang="ja-JP" altLang="en-US" sz="1600">
              <a:solidFill>
                <a:schemeClr val="dk1"/>
              </a:solidFill>
              <a:effectLst/>
              <a:latin typeface="+mn-lt"/>
              <a:ea typeface="+mn-ea"/>
              <a:cs typeface="+mn-cs"/>
            </a:rPr>
            <a:t>月</a:t>
          </a:r>
          <a:r>
            <a:rPr lang="en-US" altLang="ja-JP" sz="1600">
              <a:solidFill>
                <a:schemeClr val="dk1"/>
              </a:solidFill>
              <a:effectLst/>
              <a:latin typeface="+mn-lt"/>
              <a:ea typeface="+mn-ea"/>
              <a:cs typeface="+mn-cs"/>
            </a:rPr>
            <a:t>28</a:t>
          </a:r>
          <a:r>
            <a:rPr lang="ja-JP" altLang="en-US" sz="1600">
              <a:solidFill>
                <a:schemeClr val="dk1"/>
              </a:solidFill>
              <a:effectLst/>
              <a:latin typeface="+mn-lt"/>
              <a:ea typeface="+mn-ea"/>
              <a:cs typeface="+mn-cs"/>
            </a:rPr>
            <a:t>日</a:t>
          </a:r>
          <a:r>
            <a:rPr lang="ja-JP" altLang="ja-JP" sz="1600">
              <a:solidFill>
                <a:schemeClr val="dk1"/>
              </a:solidFill>
              <a:effectLst/>
              <a:latin typeface="+mn-lt"/>
              <a:ea typeface="+mn-ea"/>
              <a:cs typeface="+mn-cs"/>
            </a:rPr>
            <a:t>を記載する</a:t>
          </a:r>
          <a:r>
            <a:rPr lang="ja-JP" altLang="en-US" sz="1600">
              <a:solidFill>
                <a:schemeClr val="dk1"/>
              </a:solidFill>
              <a:effectLst/>
              <a:latin typeface="+mn-lt"/>
              <a:ea typeface="+mn-ea"/>
              <a:cs typeface="+mn-cs"/>
            </a:rPr>
            <a:t>こと。</a:t>
          </a:r>
          <a:endParaRPr kumimoji="1" lang="en-US" altLang="ja-JP" sz="16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F58"/>
  <sheetViews>
    <sheetView tabSelected="1" zoomScale="70" zoomScaleNormal="70" workbookViewId="0">
      <selection activeCell="B1" sqref="B1:B2"/>
    </sheetView>
  </sheetViews>
  <sheetFormatPr defaultColWidth="0" defaultRowHeight="13.5" x14ac:dyDescent="0.15"/>
  <cols>
    <col min="1" max="1" width="9" style="155" customWidth="1"/>
    <col min="2" max="2" width="7.875" style="184" bestFit="1" customWidth="1"/>
    <col min="3" max="3" width="7.875" style="2" bestFit="1" customWidth="1"/>
    <col min="4" max="4" width="20.375" style="1" bestFit="1" customWidth="1"/>
    <col min="5" max="5" width="21.25" style="1" customWidth="1"/>
    <col min="6" max="6" width="9.625" style="15" customWidth="1"/>
    <col min="7" max="7" width="18.5" style="152" bestFit="1" customWidth="1"/>
    <col min="8" max="8" width="18.5" style="153" customWidth="1"/>
    <col min="9" max="10" width="5.375" style="49" customWidth="1"/>
    <col min="11" max="11" width="9.125" style="1" bestFit="1" customWidth="1"/>
    <col min="12" max="12" width="11.125" style="3" bestFit="1" customWidth="1"/>
    <col min="13" max="13" width="44.25" style="39" bestFit="1" customWidth="1"/>
    <col min="14" max="14" width="6.25" style="49" bestFit="1" customWidth="1"/>
    <col min="15" max="15" width="9" style="49" bestFit="1" customWidth="1"/>
    <col min="16" max="16" width="57.625" style="41" customWidth="1"/>
    <col min="17" max="17" width="3.875" style="49" customWidth="1"/>
    <col min="18" max="18" width="22.625" style="57" customWidth="1"/>
    <col min="19" max="19" width="16.625" style="48" customWidth="1"/>
    <col min="20" max="20" width="9.75" style="40" customWidth="1"/>
    <col min="21" max="25" width="9" style="43" customWidth="1"/>
    <col min="26" max="30" width="9" customWidth="1"/>
    <col min="31" max="45" width="9" hidden="1" customWidth="1"/>
    <col min="46" max="16384" width="9" hidden="1"/>
  </cols>
  <sheetData>
    <row r="1" spans="1:30" s="199" customFormat="1" ht="13.5" customHeight="1" thickBot="1" x14ac:dyDescent="0.2">
      <c r="A1" s="294" t="s">
        <v>3547</v>
      </c>
      <c r="B1" s="367" t="s">
        <v>4</v>
      </c>
      <c r="C1" s="332" t="s">
        <v>5</v>
      </c>
      <c r="D1" s="334" t="s">
        <v>0</v>
      </c>
      <c r="E1" s="332" t="s">
        <v>23</v>
      </c>
      <c r="F1" s="332" t="s">
        <v>10</v>
      </c>
      <c r="G1" s="369" t="s">
        <v>2</v>
      </c>
      <c r="H1" s="371" t="s">
        <v>3599</v>
      </c>
      <c r="I1" s="334" t="s">
        <v>3</v>
      </c>
      <c r="J1" s="332" t="s">
        <v>8</v>
      </c>
      <c r="K1" s="332" t="s">
        <v>7</v>
      </c>
      <c r="L1" s="362" t="s">
        <v>3157</v>
      </c>
      <c r="M1" s="336" t="s">
        <v>1</v>
      </c>
      <c r="N1" s="332" t="s">
        <v>3160</v>
      </c>
      <c r="O1" s="338" t="s">
        <v>3178</v>
      </c>
      <c r="P1" s="356" t="s">
        <v>6</v>
      </c>
      <c r="Q1" s="357"/>
      <c r="R1" s="358"/>
      <c r="S1" s="359"/>
      <c r="T1" s="360" t="s">
        <v>3156</v>
      </c>
      <c r="U1" s="281" t="s">
        <v>3167</v>
      </c>
      <c r="V1" s="282"/>
      <c r="W1" s="282"/>
      <c r="X1" s="282"/>
      <c r="Y1" s="282"/>
      <c r="Z1" s="282"/>
      <c r="AA1" s="282"/>
      <c r="AB1" s="282"/>
      <c r="AC1" s="283"/>
      <c r="AD1" s="340" t="s">
        <v>3181</v>
      </c>
    </row>
    <row r="2" spans="1:30" s="200" customFormat="1" ht="27" customHeight="1" thickBot="1" x14ac:dyDescent="0.2">
      <c r="A2" s="294"/>
      <c r="B2" s="368"/>
      <c r="C2" s="333"/>
      <c r="D2" s="335"/>
      <c r="E2" s="335"/>
      <c r="F2" s="333"/>
      <c r="G2" s="370"/>
      <c r="H2" s="372"/>
      <c r="I2" s="335"/>
      <c r="J2" s="335"/>
      <c r="K2" s="335"/>
      <c r="L2" s="363"/>
      <c r="M2" s="337"/>
      <c r="N2" s="335"/>
      <c r="O2" s="339"/>
      <c r="P2" s="364" t="s">
        <v>3256</v>
      </c>
      <c r="Q2" s="365"/>
      <c r="R2" s="366"/>
      <c r="S2" s="136" t="s">
        <v>3180</v>
      </c>
      <c r="T2" s="361"/>
      <c r="U2" s="317" t="s">
        <v>3602</v>
      </c>
      <c r="V2" s="284"/>
      <c r="W2" s="342" t="s">
        <v>3600</v>
      </c>
      <c r="X2" s="343"/>
      <c r="Y2" s="344"/>
      <c r="Z2" s="342" t="s">
        <v>3</v>
      </c>
      <c r="AA2" s="344"/>
      <c r="AB2" s="284" t="s">
        <v>3603</v>
      </c>
      <c r="AC2" s="285"/>
      <c r="AD2" s="341"/>
    </row>
    <row r="3" spans="1:30" s="201" customFormat="1" ht="13.5" customHeight="1" x14ac:dyDescent="0.15">
      <c r="A3" s="294"/>
      <c r="B3" s="185" t="s">
        <v>3164</v>
      </c>
      <c r="C3" s="62" t="s">
        <v>3098</v>
      </c>
      <c r="D3" s="63" t="s">
        <v>3596</v>
      </c>
      <c r="E3" s="64" t="s">
        <v>3553</v>
      </c>
      <c r="F3" s="65" t="s">
        <v>9</v>
      </c>
      <c r="G3" s="145">
        <v>40258</v>
      </c>
      <c r="H3" s="147">
        <f>DATE(YEAR(G3)+5, MONTH(G3), DAY(G3)-1)</f>
        <v>42083</v>
      </c>
      <c r="I3" s="65" t="s">
        <v>3166</v>
      </c>
      <c r="J3" s="65" t="s">
        <v>11</v>
      </c>
      <c r="K3" s="65" t="s">
        <v>11</v>
      </c>
      <c r="L3" s="66">
        <v>32803000</v>
      </c>
      <c r="M3" s="67" t="str">
        <f>IF(ISERROR(VLOOKUP(L3,'参照表（2016.10.19時点）'!C:D,2,FALSE)),"",VLOOKUP(L3,'参照表（2016.10.19時点）'!C:D,2,FALSE))</f>
        <v>再使用可能な視力補正用色付コンタクトレンズ</v>
      </c>
      <c r="N3" s="65" t="str">
        <f>IF(ISERROR(VLOOKUP(M3,'参照表（2016.10.19時点）'!D:E,2,FALSE)),"",VLOOKUP(M3,'参照表（2016.10.19時点）'!D:E,2,FALSE))</f>
        <v>Ⅲ</v>
      </c>
      <c r="O3" s="68" t="str">
        <f>IF(ISERROR(VLOOKUP(M3,'参照表（2016.10.19時点）'!D:K,8,FALSE)),"",VLOOKUP(M3,'参照表（2016.10.19時点）'!D:K,8,FALSE))</f>
        <v>-</v>
      </c>
      <c r="P3" s="69" t="str">
        <f>IF(T3="-",VLOOKUP(M3,'参照表（2016.10.19時点）'!D:G,3,FALSE),"")</f>
        <v>別表第２　一般の非能動な非埋植医療機器第５号</v>
      </c>
      <c r="Q3" s="65" t="str">
        <f>IF(AND(I3="",J3=""),"",IF(AND(I3="×",J3="×"),"ニ",IF(J3="×","ロ",IF(I3="×","ロ","イ"))))</f>
        <v>ロ</v>
      </c>
      <c r="R3" s="111" t="str">
        <f>IF(P3="","",VLOOKUP(P3,'参照表（2016.10.19時点）'!F:G,2,FALSE))</f>
        <v>（眼科用）</v>
      </c>
      <c r="S3" s="42" t="s">
        <v>3094</v>
      </c>
      <c r="T3" s="70" t="str">
        <f>IF(ISERROR(VLOOKUP(M3,'参照表（2016.10.19時点）'!D:J,7,FALSE)),"",VLOOKUP(M3,'参照表（2016.10.19時点）'!D:J,7,FALSE))</f>
        <v>-</v>
      </c>
      <c r="U3" s="318" t="s">
        <v>12</v>
      </c>
      <c r="V3" s="319"/>
      <c r="W3" s="72" t="s">
        <v>16</v>
      </c>
      <c r="X3" s="65" t="s">
        <v>17</v>
      </c>
      <c r="Y3" s="215" t="s">
        <v>3159</v>
      </c>
      <c r="Z3" s="71" t="s">
        <v>22</v>
      </c>
      <c r="AA3" s="215" t="s">
        <v>19</v>
      </c>
      <c r="AB3" s="217" t="s">
        <v>24</v>
      </c>
      <c r="AC3" s="84" t="s">
        <v>3551</v>
      </c>
      <c r="AD3" s="211" t="s">
        <v>3168</v>
      </c>
    </row>
    <row r="4" spans="1:30" s="201" customFormat="1" ht="14.25" thickBot="1" x14ac:dyDescent="0.2">
      <c r="A4" s="294"/>
      <c r="B4" s="186" t="s">
        <v>3165</v>
      </c>
      <c r="C4" s="73" t="s">
        <v>3097</v>
      </c>
      <c r="D4" s="74" t="s">
        <v>3597</v>
      </c>
      <c r="E4" s="74" t="s">
        <v>3552</v>
      </c>
      <c r="F4" s="75" t="s">
        <v>9</v>
      </c>
      <c r="G4" s="146">
        <v>41581</v>
      </c>
      <c r="H4" s="148">
        <f>DATE(YEAR(G4)+5, MONTH(G4), DAY(G4)-1)</f>
        <v>43406</v>
      </c>
      <c r="I4" s="75" t="s">
        <v>3095</v>
      </c>
      <c r="J4" s="75" t="s">
        <v>3095</v>
      </c>
      <c r="K4" s="75" t="s">
        <v>11</v>
      </c>
      <c r="L4" s="76">
        <v>71037003</v>
      </c>
      <c r="M4" s="76" t="str">
        <f>IF(ISERROR(VLOOKUP(L4,'参照表（2016.10.19時点）'!C:D,2,FALSE)),"",VLOOKUP(L4,'参照表（2016.10.19時点）'!C:D,2,FALSE))</f>
        <v>ツリウム・ヤグレーザ</v>
      </c>
      <c r="N4" s="75" t="str">
        <f>IF(ISERROR(VLOOKUP(M4,'参照表（2016.10.19時点）'!D:E,2,FALSE)),"",VLOOKUP(M4,'参照表（2016.10.19時点）'!D:E,2,FALSE))</f>
        <v>Ⅲ</v>
      </c>
      <c r="O4" s="77" t="str">
        <f>IF(ISERROR(VLOOKUP(M4,'参照表（2016.10.19時点）'!D:K,8,FALSE)),"",VLOOKUP(M4,'参照表（2016.10.19時点）'!D:K,8,FALSE))</f>
        <v>○</v>
      </c>
      <c r="P4" s="61" t="s">
        <v>3325</v>
      </c>
      <c r="Q4" s="75" t="str">
        <f>IF(AND(I4="",J4=""),"",IF(AND(I4="×",J4="×"),"ニ",IF(J4="×","ロ",IF(I4="×","ロ","イ"))))</f>
        <v>ニ</v>
      </c>
      <c r="R4" s="78" t="str">
        <f>IF(P4="","",VLOOKUP(P4,'参照表（2016.10.19時点）'!F:G,2,FALSE))</f>
        <v>（非電離放射線利用能動）</v>
      </c>
      <c r="S4" s="79" t="str">
        <f>IF(O4="","",IF(O4="○","経過措置対象外","経過措置対象品目／一般品目を選択"))</f>
        <v>経過措置対象外</v>
      </c>
      <c r="T4" s="80" t="str">
        <f>IF(ISERROR(VLOOKUP(M4,'参照表（2016.10.19時点）'!D:J,7,FALSE)),"",VLOOKUP(M4,'参照表（2016.10.19時点）'!D:J,7,FALSE))</f>
        <v>(5)-1</v>
      </c>
      <c r="U4" s="320" t="s">
        <v>3158</v>
      </c>
      <c r="V4" s="321"/>
      <c r="W4" s="192" t="s">
        <v>3549</v>
      </c>
      <c r="X4" s="193" t="s">
        <v>3091</v>
      </c>
      <c r="Y4" s="216" t="s">
        <v>3091</v>
      </c>
      <c r="Z4" s="191" t="s">
        <v>3091</v>
      </c>
      <c r="AA4" s="216" t="s">
        <v>3091</v>
      </c>
      <c r="AB4" s="218" t="s">
        <v>3550</v>
      </c>
      <c r="AC4" s="194"/>
      <c r="AD4" s="205" t="s">
        <v>3168</v>
      </c>
    </row>
    <row r="5" spans="1:30" s="55" customFormat="1" x14ac:dyDescent="0.15">
      <c r="A5" s="294"/>
      <c r="B5" s="161"/>
      <c r="C5" s="162" t="str">
        <f>IF(D5="","",ROW()-4)</f>
        <v/>
      </c>
      <c r="D5" s="163"/>
      <c r="E5" s="163"/>
      <c r="F5" s="164" t="s">
        <v>3163</v>
      </c>
      <c r="G5" s="165"/>
      <c r="H5" s="166"/>
      <c r="I5" s="167"/>
      <c r="J5" s="167"/>
      <c r="K5" s="163" t="s">
        <v>3163</v>
      </c>
      <c r="L5" s="168"/>
      <c r="M5" s="219"/>
      <c r="N5" s="208"/>
      <c r="O5" s="223"/>
      <c r="P5" s="220"/>
      <c r="Q5" s="208"/>
      <c r="R5" s="209"/>
      <c r="S5" s="221"/>
      <c r="T5" s="222"/>
      <c r="U5" s="286"/>
      <c r="V5" s="287"/>
      <c r="W5" s="169"/>
      <c r="X5" s="1"/>
      <c r="Y5" s="202"/>
      <c r="Z5" s="169"/>
      <c r="AA5" s="202"/>
      <c r="AB5" s="184"/>
      <c r="AC5" s="3"/>
      <c r="AD5" s="212"/>
    </row>
    <row r="6" spans="1:30" s="55" customFormat="1" x14ac:dyDescent="0.15">
      <c r="A6" s="294"/>
      <c r="B6" s="169"/>
      <c r="C6" s="37" t="str">
        <f t="shared" ref="C6:C49" si="0">IF(D6="","",ROW()-4)</f>
        <v/>
      </c>
      <c r="D6" s="1"/>
      <c r="E6" s="1"/>
      <c r="F6" s="15"/>
      <c r="G6" s="152"/>
      <c r="H6" s="153"/>
      <c r="I6" s="49"/>
      <c r="J6" s="49"/>
      <c r="K6" s="1"/>
      <c r="L6" s="3"/>
      <c r="M6" s="39"/>
      <c r="N6" s="49"/>
      <c r="O6" s="48"/>
      <c r="P6" s="41"/>
      <c r="Q6" s="58"/>
      <c r="R6" s="59"/>
      <c r="S6" s="48"/>
      <c r="T6" s="190"/>
      <c r="U6" s="286"/>
      <c r="V6" s="287"/>
      <c r="W6" s="169"/>
      <c r="X6" s="1"/>
      <c r="Y6" s="202"/>
      <c r="Z6" s="169"/>
      <c r="AA6" s="202"/>
      <c r="AB6" s="184"/>
      <c r="AC6" s="3"/>
      <c r="AD6" s="212"/>
    </row>
    <row r="7" spans="1:30" s="55" customFormat="1" x14ac:dyDescent="0.15">
      <c r="A7" s="294"/>
      <c r="B7" s="169"/>
      <c r="C7" s="37" t="str">
        <f t="shared" si="0"/>
        <v/>
      </c>
      <c r="D7" s="1"/>
      <c r="E7" s="1"/>
      <c r="F7" s="15"/>
      <c r="G7" s="152"/>
      <c r="H7" s="153"/>
      <c r="I7" s="49"/>
      <c r="J7" s="49"/>
      <c r="K7" s="1"/>
      <c r="L7" s="3"/>
      <c r="M7" s="39"/>
      <c r="N7" s="49"/>
      <c r="O7" s="48"/>
      <c r="P7" s="41"/>
      <c r="Q7" s="58"/>
      <c r="R7" s="59"/>
      <c r="S7" s="48"/>
      <c r="T7" s="190"/>
      <c r="U7" s="286"/>
      <c r="V7" s="287"/>
      <c r="W7" s="169"/>
      <c r="X7" s="1"/>
      <c r="Y7" s="202"/>
      <c r="Z7" s="169"/>
      <c r="AA7" s="202"/>
      <c r="AB7" s="184"/>
      <c r="AC7" s="3"/>
      <c r="AD7" s="212"/>
    </row>
    <row r="8" spans="1:30" s="55" customFormat="1" x14ac:dyDescent="0.15">
      <c r="A8" s="294"/>
      <c r="B8" s="169"/>
      <c r="C8" s="37" t="str">
        <f t="shared" si="0"/>
        <v/>
      </c>
      <c r="D8" s="1"/>
      <c r="E8" s="1"/>
      <c r="F8" s="15"/>
      <c r="G8" s="152"/>
      <c r="H8" s="153"/>
      <c r="I8" s="49"/>
      <c r="J8" s="49"/>
      <c r="K8" s="1"/>
      <c r="L8" s="3"/>
      <c r="M8" s="39"/>
      <c r="N8" s="49"/>
      <c r="O8" s="48"/>
      <c r="P8" s="41"/>
      <c r="Q8" s="58"/>
      <c r="R8" s="59"/>
      <c r="S8" s="48"/>
      <c r="T8" s="190"/>
      <c r="U8" s="286"/>
      <c r="V8" s="287"/>
      <c r="W8" s="169"/>
      <c r="X8" s="1"/>
      <c r="Y8" s="202"/>
      <c r="Z8" s="169"/>
      <c r="AA8" s="202"/>
      <c r="AB8" s="184"/>
      <c r="AC8" s="3"/>
      <c r="AD8" s="212"/>
    </row>
    <row r="9" spans="1:30" s="55" customFormat="1" x14ac:dyDescent="0.15">
      <c r="A9" s="294"/>
      <c r="B9" s="169"/>
      <c r="C9" s="37" t="str">
        <f t="shared" si="0"/>
        <v/>
      </c>
      <c r="D9" s="1"/>
      <c r="E9" s="1"/>
      <c r="F9" s="15"/>
      <c r="G9" s="152"/>
      <c r="H9" s="153"/>
      <c r="I9" s="49"/>
      <c r="J9" s="49"/>
      <c r="K9" s="1"/>
      <c r="L9" s="3"/>
      <c r="M9" s="39"/>
      <c r="N9" s="49"/>
      <c r="O9" s="48"/>
      <c r="P9" s="41"/>
      <c r="Q9" s="58"/>
      <c r="R9" s="59"/>
      <c r="S9" s="48"/>
      <c r="T9" s="190"/>
      <c r="U9" s="286"/>
      <c r="V9" s="287"/>
      <c r="W9" s="169"/>
      <c r="X9" s="1"/>
      <c r="Y9" s="202"/>
      <c r="Z9" s="169"/>
      <c r="AA9" s="202"/>
      <c r="AB9" s="184"/>
      <c r="AC9" s="3"/>
      <c r="AD9" s="212"/>
    </row>
    <row r="10" spans="1:30" s="55" customFormat="1" x14ac:dyDescent="0.15">
      <c r="A10" s="294"/>
      <c r="B10" s="169"/>
      <c r="C10" s="37" t="str">
        <f t="shared" si="0"/>
        <v/>
      </c>
      <c r="D10" s="1"/>
      <c r="E10" s="1"/>
      <c r="F10" s="15"/>
      <c r="G10" s="152"/>
      <c r="H10" s="153"/>
      <c r="I10" s="49"/>
      <c r="J10" s="49"/>
      <c r="K10" s="1"/>
      <c r="L10" s="3"/>
      <c r="M10" s="39"/>
      <c r="N10" s="49"/>
      <c r="O10" s="48"/>
      <c r="P10" s="41"/>
      <c r="Q10" s="58"/>
      <c r="R10" s="59"/>
      <c r="S10" s="48"/>
      <c r="T10" s="190"/>
      <c r="U10" s="286"/>
      <c r="V10" s="287"/>
      <c r="W10" s="169"/>
      <c r="X10" s="1"/>
      <c r="Y10" s="202"/>
      <c r="Z10" s="169"/>
      <c r="AA10" s="202"/>
      <c r="AB10" s="184"/>
      <c r="AC10" s="3"/>
      <c r="AD10" s="212"/>
    </row>
    <row r="11" spans="1:30" s="55" customFormat="1" x14ac:dyDescent="0.15">
      <c r="A11" s="294"/>
      <c r="B11" s="169"/>
      <c r="C11" s="37" t="str">
        <f t="shared" si="0"/>
        <v/>
      </c>
      <c r="D11" s="1"/>
      <c r="E11" s="1"/>
      <c r="F11" s="15"/>
      <c r="G11" s="152"/>
      <c r="H11" s="153"/>
      <c r="I11" s="49"/>
      <c r="J11" s="49"/>
      <c r="K11" s="1"/>
      <c r="L11" s="3"/>
      <c r="M11" s="39"/>
      <c r="N11" s="49"/>
      <c r="O11" s="48"/>
      <c r="P11" s="41"/>
      <c r="Q11" s="58"/>
      <c r="R11" s="59"/>
      <c r="S11" s="48"/>
      <c r="T11" s="190"/>
      <c r="U11" s="286"/>
      <c r="V11" s="287"/>
      <c r="W11" s="169"/>
      <c r="X11" s="1"/>
      <c r="Y11" s="202"/>
      <c r="Z11" s="169"/>
      <c r="AA11" s="202"/>
      <c r="AB11" s="184"/>
      <c r="AC11" s="3"/>
      <c r="AD11" s="212"/>
    </row>
    <row r="12" spans="1:30" s="55" customFormat="1" x14ac:dyDescent="0.15">
      <c r="A12" s="294"/>
      <c r="B12" s="169"/>
      <c r="C12" s="37" t="str">
        <f t="shared" si="0"/>
        <v/>
      </c>
      <c r="D12" s="1"/>
      <c r="E12" s="1"/>
      <c r="F12" s="15"/>
      <c r="G12" s="152"/>
      <c r="H12" s="153"/>
      <c r="I12" s="49"/>
      <c r="J12" s="49"/>
      <c r="K12" s="1"/>
      <c r="L12" s="3"/>
      <c r="M12" s="39"/>
      <c r="N12" s="49"/>
      <c r="O12" s="48"/>
      <c r="P12" s="41"/>
      <c r="Q12" s="58"/>
      <c r="R12" s="59"/>
      <c r="S12" s="48"/>
      <c r="T12" s="190"/>
      <c r="U12" s="286"/>
      <c r="V12" s="287"/>
      <c r="W12" s="169"/>
      <c r="X12" s="1"/>
      <c r="Y12" s="202"/>
      <c r="Z12" s="169"/>
      <c r="AA12" s="202"/>
      <c r="AB12" s="184"/>
      <c r="AC12" s="3"/>
      <c r="AD12" s="212"/>
    </row>
    <row r="13" spans="1:30" s="55" customFormat="1" x14ac:dyDescent="0.15">
      <c r="A13" s="294"/>
      <c r="B13" s="169"/>
      <c r="C13" s="37" t="str">
        <f t="shared" si="0"/>
        <v/>
      </c>
      <c r="D13" s="1"/>
      <c r="E13" s="1"/>
      <c r="F13" s="15"/>
      <c r="G13" s="152"/>
      <c r="H13" s="153"/>
      <c r="I13" s="49"/>
      <c r="J13" s="49"/>
      <c r="K13" s="1"/>
      <c r="L13" s="3"/>
      <c r="M13" s="39"/>
      <c r="N13" s="49"/>
      <c r="O13" s="48"/>
      <c r="P13" s="41"/>
      <c r="Q13" s="58"/>
      <c r="R13" s="59"/>
      <c r="S13" s="48"/>
      <c r="T13" s="190"/>
      <c r="U13" s="286"/>
      <c r="V13" s="287"/>
      <c r="W13" s="169"/>
      <c r="X13" s="1"/>
      <c r="Y13" s="202"/>
      <c r="Z13" s="169"/>
      <c r="AA13" s="202"/>
      <c r="AB13" s="184"/>
      <c r="AC13" s="3"/>
      <c r="AD13" s="212"/>
    </row>
    <row r="14" spans="1:30" s="55" customFormat="1" x14ac:dyDescent="0.15">
      <c r="A14" s="294"/>
      <c r="B14" s="169"/>
      <c r="C14" s="37" t="str">
        <f t="shared" si="0"/>
        <v/>
      </c>
      <c r="D14" s="1"/>
      <c r="E14" s="1"/>
      <c r="F14" s="15"/>
      <c r="G14" s="152"/>
      <c r="H14" s="153"/>
      <c r="I14" s="49"/>
      <c r="J14" s="49"/>
      <c r="K14" s="1"/>
      <c r="L14" s="3"/>
      <c r="M14" s="39"/>
      <c r="N14" s="49"/>
      <c r="O14" s="48"/>
      <c r="P14" s="41"/>
      <c r="Q14" s="58"/>
      <c r="R14" s="59"/>
      <c r="S14" s="48"/>
      <c r="T14" s="190"/>
      <c r="U14" s="286"/>
      <c r="V14" s="287"/>
      <c r="W14" s="169"/>
      <c r="X14" s="1"/>
      <c r="Y14" s="202"/>
      <c r="Z14" s="169"/>
      <c r="AA14" s="202"/>
      <c r="AB14" s="184"/>
      <c r="AC14" s="3"/>
      <c r="AD14" s="212"/>
    </row>
    <row r="15" spans="1:30" s="55" customFormat="1" x14ac:dyDescent="0.15">
      <c r="A15" s="294"/>
      <c r="B15" s="169"/>
      <c r="C15" s="37" t="str">
        <f t="shared" si="0"/>
        <v/>
      </c>
      <c r="D15" s="1"/>
      <c r="E15" s="1"/>
      <c r="F15" s="15"/>
      <c r="G15" s="152"/>
      <c r="H15" s="153"/>
      <c r="I15" s="49"/>
      <c r="J15" s="49"/>
      <c r="K15" s="1"/>
      <c r="L15" s="3"/>
      <c r="M15" s="39"/>
      <c r="N15" s="49"/>
      <c r="O15" s="48"/>
      <c r="P15" s="41"/>
      <c r="Q15" s="58"/>
      <c r="R15" s="59"/>
      <c r="S15" s="48"/>
      <c r="T15" s="190"/>
      <c r="U15" s="286"/>
      <c r="V15" s="287"/>
      <c r="W15" s="169"/>
      <c r="X15" s="1"/>
      <c r="Y15" s="202"/>
      <c r="Z15" s="169"/>
      <c r="AA15" s="202"/>
      <c r="AB15" s="184"/>
      <c r="AC15" s="3"/>
      <c r="AD15" s="212"/>
    </row>
    <row r="16" spans="1:30" s="55" customFormat="1" x14ac:dyDescent="0.15">
      <c r="A16" s="294"/>
      <c r="B16" s="169"/>
      <c r="C16" s="37" t="str">
        <f t="shared" si="0"/>
        <v/>
      </c>
      <c r="D16" s="1"/>
      <c r="E16" s="1"/>
      <c r="F16" s="15"/>
      <c r="G16" s="152"/>
      <c r="H16" s="153"/>
      <c r="I16" s="49"/>
      <c r="J16" s="49"/>
      <c r="K16" s="1"/>
      <c r="L16" s="3"/>
      <c r="M16" s="39"/>
      <c r="N16" s="49"/>
      <c r="O16" s="48"/>
      <c r="P16" s="41"/>
      <c r="Q16" s="58"/>
      <c r="R16" s="59"/>
      <c r="S16" s="48"/>
      <c r="T16" s="190"/>
      <c r="U16" s="286"/>
      <c r="V16" s="287"/>
      <c r="W16" s="169"/>
      <c r="X16" s="1"/>
      <c r="Y16" s="202"/>
      <c r="Z16" s="169"/>
      <c r="AA16" s="202"/>
      <c r="AB16" s="184"/>
      <c r="AC16" s="3"/>
      <c r="AD16" s="212"/>
    </row>
    <row r="17" spans="1:32" s="55" customFormat="1" x14ac:dyDescent="0.15">
      <c r="A17" s="294"/>
      <c r="B17" s="169"/>
      <c r="C17" s="37" t="str">
        <f t="shared" si="0"/>
        <v/>
      </c>
      <c r="D17" s="1"/>
      <c r="E17" s="1"/>
      <c r="F17" s="15"/>
      <c r="G17" s="152"/>
      <c r="H17" s="153"/>
      <c r="I17" s="49"/>
      <c r="J17" s="49"/>
      <c r="K17" s="1"/>
      <c r="L17" s="3"/>
      <c r="M17" s="39"/>
      <c r="N17" s="49"/>
      <c r="O17" s="48"/>
      <c r="P17" s="41"/>
      <c r="Q17" s="58"/>
      <c r="R17" s="59"/>
      <c r="S17" s="48"/>
      <c r="T17" s="190"/>
      <c r="U17" s="286"/>
      <c r="V17" s="287"/>
      <c r="W17" s="169"/>
      <c r="X17" s="1"/>
      <c r="Y17" s="202"/>
      <c r="Z17" s="169"/>
      <c r="AA17" s="202"/>
      <c r="AB17" s="184"/>
      <c r="AC17" s="3"/>
      <c r="AD17" s="212"/>
    </row>
    <row r="18" spans="1:32" s="55" customFormat="1" x14ac:dyDescent="0.15">
      <c r="A18" s="294"/>
      <c r="B18" s="169"/>
      <c r="C18" s="37"/>
      <c r="D18" s="1"/>
      <c r="E18" s="1"/>
      <c r="F18" s="15"/>
      <c r="G18" s="152"/>
      <c r="H18" s="153"/>
      <c r="I18" s="49"/>
      <c r="J18" s="49"/>
      <c r="K18" s="1"/>
      <c r="L18" s="3"/>
      <c r="M18" s="39"/>
      <c r="N18" s="49"/>
      <c r="O18" s="48"/>
      <c r="P18" s="41"/>
      <c r="Q18" s="58"/>
      <c r="R18" s="59"/>
      <c r="S18" s="48"/>
      <c r="T18" s="190"/>
      <c r="U18" s="286"/>
      <c r="V18" s="287"/>
      <c r="W18" s="169"/>
      <c r="X18" s="1"/>
      <c r="Y18" s="202"/>
      <c r="Z18" s="169"/>
      <c r="AA18" s="202"/>
      <c r="AB18" s="184"/>
      <c r="AC18" s="3"/>
      <c r="AD18" s="212"/>
    </row>
    <row r="19" spans="1:32" s="55" customFormat="1" x14ac:dyDescent="0.15">
      <c r="A19" s="294"/>
      <c r="B19" s="169"/>
      <c r="C19" s="37"/>
      <c r="D19" s="1"/>
      <c r="E19" s="1"/>
      <c r="F19" s="15"/>
      <c r="G19" s="152"/>
      <c r="H19" s="153"/>
      <c r="I19" s="49"/>
      <c r="J19" s="49"/>
      <c r="K19" s="1"/>
      <c r="L19" s="3"/>
      <c r="M19" s="39"/>
      <c r="N19" s="49"/>
      <c r="O19" s="48"/>
      <c r="P19" s="41"/>
      <c r="Q19" s="58"/>
      <c r="R19" s="59"/>
      <c r="S19" s="48"/>
      <c r="T19" s="190"/>
      <c r="U19" s="286"/>
      <c r="V19" s="287"/>
      <c r="W19" s="169"/>
      <c r="X19" s="1"/>
      <c r="Y19" s="202"/>
      <c r="Z19" s="169"/>
      <c r="AA19" s="202"/>
      <c r="AB19" s="184"/>
      <c r="AC19" s="3"/>
      <c r="AD19" s="212"/>
    </row>
    <row r="20" spans="1:32" s="55" customFormat="1" x14ac:dyDescent="0.15">
      <c r="A20" s="294"/>
      <c r="B20" s="169"/>
      <c r="C20" s="37"/>
      <c r="D20" s="1"/>
      <c r="E20" s="1"/>
      <c r="F20" s="15"/>
      <c r="G20" s="152"/>
      <c r="H20" s="153"/>
      <c r="I20" s="49"/>
      <c r="J20" s="49"/>
      <c r="K20" s="1"/>
      <c r="L20" s="3"/>
      <c r="M20" s="39"/>
      <c r="N20" s="49"/>
      <c r="O20" s="48"/>
      <c r="P20" s="41"/>
      <c r="Q20" s="58"/>
      <c r="R20" s="59"/>
      <c r="S20" s="48"/>
      <c r="T20" s="190"/>
      <c r="U20" s="286"/>
      <c r="V20" s="287"/>
      <c r="W20" s="169"/>
      <c r="X20" s="1"/>
      <c r="Y20" s="202"/>
      <c r="Z20" s="169"/>
      <c r="AA20" s="202"/>
      <c r="AB20" s="184"/>
      <c r="AC20" s="3"/>
      <c r="AD20" s="212"/>
    </row>
    <row r="21" spans="1:32" s="55" customFormat="1" x14ac:dyDescent="0.15">
      <c r="A21" s="294"/>
      <c r="B21" s="169"/>
      <c r="C21" s="37" t="str">
        <f t="shared" si="0"/>
        <v/>
      </c>
      <c r="D21" s="1"/>
      <c r="E21" s="1"/>
      <c r="F21" s="15"/>
      <c r="G21" s="152"/>
      <c r="H21" s="153"/>
      <c r="I21" s="49"/>
      <c r="J21" s="49"/>
      <c r="K21" s="1"/>
      <c r="L21" s="3"/>
      <c r="M21" s="39"/>
      <c r="N21" s="49"/>
      <c r="O21" s="48"/>
      <c r="P21" s="41"/>
      <c r="Q21" s="58"/>
      <c r="R21" s="59"/>
      <c r="S21" s="48"/>
      <c r="T21" s="190"/>
      <c r="U21" s="286"/>
      <c r="V21" s="287"/>
      <c r="W21" s="169"/>
      <c r="X21" s="1"/>
      <c r="Y21" s="202"/>
      <c r="Z21" s="169"/>
      <c r="AA21" s="202"/>
      <c r="AB21" s="184"/>
      <c r="AC21" s="3"/>
      <c r="AD21" s="212"/>
    </row>
    <row r="22" spans="1:32" s="183" customFormat="1" ht="14.25" thickBot="1" x14ac:dyDescent="0.2">
      <c r="A22" s="294"/>
      <c r="B22" s="170"/>
      <c r="C22" s="171" t="str">
        <f t="shared" si="0"/>
        <v/>
      </c>
      <c r="D22" s="172"/>
      <c r="E22" s="172"/>
      <c r="F22" s="173"/>
      <c r="G22" s="174"/>
      <c r="H22" s="175"/>
      <c r="I22" s="176"/>
      <c r="J22" s="176"/>
      <c r="K22" s="172"/>
      <c r="L22" s="177"/>
      <c r="M22" s="178"/>
      <c r="N22" s="176"/>
      <c r="O22" s="182"/>
      <c r="P22" s="179"/>
      <c r="Q22" s="180"/>
      <c r="R22" s="181"/>
      <c r="S22" s="182"/>
      <c r="T22" s="80"/>
      <c r="U22" s="288"/>
      <c r="V22" s="289"/>
      <c r="W22" s="170"/>
      <c r="X22" s="172"/>
      <c r="Y22" s="189"/>
      <c r="Z22" s="170"/>
      <c r="AA22" s="189"/>
      <c r="AB22" s="214"/>
      <c r="AC22" s="177"/>
      <c r="AD22" s="213"/>
    </row>
    <row r="23" spans="1:32" s="55" customFormat="1" ht="14.25" thickBot="1" x14ac:dyDescent="0.2">
      <c r="A23" s="155"/>
      <c r="C23" s="154" t="str">
        <f t="shared" si="0"/>
        <v/>
      </c>
      <c r="F23" s="155"/>
      <c r="G23" s="156"/>
      <c r="H23" s="156"/>
      <c r="I23" s="157"/>
      <c r="J23" s="157"/>
      <c r="M23" s="155"/>
      <c r="N23" s="157"/>
      <c r="O23" s="157"/>
      <c r="P23" s="158"/>
      <c r="Q23" s="159"/>
      <c r="R23" s="159"/>
      <c r="S23" s="157"/>
      <c r="T23" s="160"/>
    </row>
    <row r="24" spans="1:32" s="22" customFormat="1" ht="13.5" customHeight="1" x14ac:dyDescent="0.15">
      <c r="A24" s="295" t="s">
        <v>3548</v>
      </c>
      <c r="B24" s="351" t="s">
        <v>4</v>
      </c>
      <c r="C24" s="296" t="s">
        <v>5</v>
      </c>
      <c r="D24" s="322" t="s">
        <v>0</v>
      </c>
      <c r="E24" s="296" t="s">
        <v>23</v>
      </c>
      <c r="F24" s="296" t="s">
        <v>10</v>
      </c>
      <c r="G24" s="346" t="s">
        <v>2</v>
      </c>
      <c r="H24" s="354" t="s">
        <v>3599</v>
      </c>
      <c r="I24" s="322" t="s">
        <v>3</v>
      </c>
      <c r="J24" s="296" t="s">
        <v>8</v>
      </c>
      <c r="K24" s="296" t="s">
        <v>7</v>
      </c>
      <c r="L24" s="324" t="s">
        <v>3157</v>
      </c>
      <c r="M24" s="326" t="s">
        <v>1</v>
      </c>
      <c r="N24" s="296" t="s">
        <v>3160</v>
      </c>
      <c r="O24" s="299" t="s">
        <v>3179</v>
      </c>
      <c r="P24" s="302" t="s">
        <v>6</v>
      </c>
      <c r="Q24" s="303"/>
      <c r="R24" s="304"/>
      <c r="S24" s="305"/>
      <c r="T24" s="306" t="s">
        <v>3090</v>
      </c>
      <c r="U24" s="349" t="s">
        <v>3167</v>
      </c>
      <c r="V24" s="350"/>
      <c r="W24" s="350"/>
      <c r="X24" s="350"/>
      <c r="Y24" s="350"/>
      <c r="Z24" s="350"/>
      <c r="AA24" s="350"/>
      <c r="AB24" s="350"/>
      <c r="AC24" s="350"/>
      <c r="AD24" s="329" t="s">
        <v>3181</v>
      </c>
      <c r="AE24" s="21"/>
      <c r="AF24" s="21"/>
    </row>
    <row r="25" spans="1:32" s="22" customFormat="1" x14ac:dyDescent="0.15">
      <c r="A25" s="295"/>
      <c r="B25" s="352"/>
      <c r="C25" s="323"/>
      <c r="D25" s="297"/>
      <c r="E25" s="297"/>
      <c r="F25" s="323"/>
      <c r="G25" s="347"/>
      <c r="H25" s="355"/>
      <c r="I25" s="297"/>
      <c r="J25" s="323"/>
      <c r="K25" s="323"/>
      <c r="L25" s="323"/>
      <c r="M25" s="327"/>
      <c r="N25" s="297"/>
      <c r="O25" s="300"/>
      <c r="P25" s="309" t="s">
        <v>3256</v>
      </c>
      <c r="Q25" s="310"/>
      <c r="R25" s="311"/>
      <c r="S25" s="315" t="s">
        <v>3180</v>
      </c>
      <c r="T25" s="307"/>
      <c r="U25" s="292" t="s">
        <v>3604</v>
      </c>
      <c r="V25" s="293"/>
      <c r="W25" s="292" t="s">
        <v>3601</v>
      </c>
      <c r="X25" s="293"/>
      <c r="Y25" s="293"/>
      <c r="Z25" s="290" t="s">
        <v>3605</v>
      </c>
      <c r="AA25" s="291"/>
      <c r="AB25" s="292" t="s">
        <v>3606</v>
      </c>
      <c r="AC25" s="293"/>
      <c r="AD25" s="330"/>
      <c r="AE25" s="21"/>
      <c r="AF25" s="21"/>
    </row>
    <row r="26" spans="1:32" s="22" customFormat="1" ht="14.25" thickBot="1" x14ac:dyDescent="0.2">
      <c r="A26" s="295"/>
      <c r="B26" s="353"/>
      <c r="C26" s="345"/>
      <c r="D26" s="298"/>
      <c r="E26" s="298"/>
      <c r="F26" s="345"/>
      <c r="G26" s="348"/>
      <c r="H26" s="348"/>
      <c r="I26" s="298"/>
      <c r="J26" s="298"/>
      <c r="K26" s="298"/>
      <c r="L26" s="325"/>
      <c r="M26" s="328"/>
      <c r="N26" s="298"/>
      <c r="O26" s="301"/>
      <c r="P26" s="312"/>
      <c r="Q26" s="313"/>
      <c r="R26" s="314"/>
      <c r="S26" s="316"/>
      <c r="T26" s="308"/>
      <c r="U26" s="131" t="s">
        <v>13</v>
      </c>
      <c r="V26" s="132" t="s">
        <v>14</v>
      </c>
      <c r="W26" s="133" t="s">
        <v>16</v>
      </c>
      <c r="X26" s="134" t="s">
        <v>17</v>
      </c>
      <c r="Y26" s="132" t="s">
        <v>15</v>
      </c>
      <c r="Z26" s="23" t="s">
        <v>22</v>
      </c>
      <c r="AA26" s="135" t="s">
        <v>15</v>
      </c>
      <c r="AB26" s="131" t="s">
        <v>24</v>
      </c>
      <c r="AC26" s="132" t="s">
        <v>25</v>
      </c>
      <c r="AD26" s="331"/>
      <c r="AE26" s="21"/>
      <c r="AF26" s="21"/>
    </row>
    <row r="27" spans="1:32" s="32" customFormat="1" x14ac:dyDescent="0.15">
      <c r="A27" s="295"/>
      <c r="B27" s="185" t="s">
        <v>3164</v>
      </c>
      <c r="C27" s="62" t="s">
        <v>3098</v>
      </c>
      <c r="D27" s="63" t="s">
        <v>3596</v>
      </c>
      <c r="E27" s="64" t="s">
        <v>3553</v>
      </c>
      <c r="F27" s="65" t="s">
        <v>9</v>
      </c>
      <c r="G27" s="145">
        <v>40258</v>
      </c>
      <c r="H27" s="147">
        <f>DATE(YEAR(G27)+5, MONTH(G27), DAY(G27)-1)</f>
        <v>42083</v>
      </c>
      <c r="I27" s="65" t="s">
        <v>3166</v>
      </c>
      <c r="J27" s="65" t="s">
        <v>11</v>
      </c>
      <c r="K27" s="65" t="s">
        <v>11</v>
      </c>
      <c r="L27" s="66">
        <v>32803000</v>
      </c>
      <c r="M27" s="67" t="str">
        <f>IF(ISERROR(VLOOKUP(L27,'参照表（2016.10.19時点）'!C:D,2,FALSE)),"",VLOOKUP(L27,'参照表（2016.10.19時点）'!C:D,2,FALSE))</f>
        <v>再使用可能な視力補正用色付コンタクトレンズ</v>
      </c>
      <c r="N27" s="65" t="str">
        <f>IF(ISERROR(VLOOKUP(M27,'参照表（2016.10.19時点）'!D:E,2,FALSE)),"",VLOOKUP(M27,'参照表（2016.10.19時点）'!D:E,2,FALSE))</f>
        <v>Ⅲ</v>
      </c>
      <c r="O27" s="68" t="str">
        <f>IF(ISERROR(VLOOKUP(M27,'参照表（2016.10.19時点）'!D:K,8,FALSE)),"",VLOOKUP(M27,'参照表（2016.10.19時点）'!D:K,8,FALSE))</f>
        <v>-</v>
      </c>
      <c r="P27" s="85" t="str">
        <f>IF(T27="-",VLOOKUP(M27,'参照表（2016.10.19時点）'!D:G,3,FALSE),"")</f>
        <v>別表第２　一般の非能動な非埋植医療機器第５号</v>
      </c>
      <c r="Q27" s="65" t="str">
        <f>IF(AND(I27="",J27=""),"",IF(AND(I27="×",J27="×"),"ニ",IF(J27="×","ロ",IF(I27="×","ロ","イ"))))</f>
        <v>ロ</v>
      </c>
      <c r="R27" s="111" t="str">
        <f>IF(P27="","",VLOOKUP(P27,'参照表（2016.10.19時点）'!F:G,2,FALSE))</f>
        <v>（眼科用）</v>
      </c>
      <c r="S27" s="42" t="s">
        <v>3094</v>
      </c>
      <c r="T27" s="70" t="str">
        <f>IF(ISERROR(VLOOKUP(M27,'参照表（2016.10.19時点）'!D:J,7,FALSE)),"",VLOOKUP(M27,'参照表（2016.10.19時点）'!D:J,7,FALSE))</f>
        <v>-</v>
      </c>
      <c r="U27" s="81" t="s">
        <v>21</v>
      </c>
      <c r="V27" s="82" t="s">
        <v>19</v>
      </c>
      <c r="W27" s="83" t="s">
        <v>20</v>
      </c>
      <c r="X27" s="84" t="s">
        <v>21</v>
      </c>
      <c r="Y27" s="82" t="s">
        <v>19</v>
      </c>
      <c r="Z27" s="83" t="s">
        <v>20</v>
      </c>
      <c r="AA27" s="82" t="s">
        <v>18</v>
      </c>
      <c r="AB27" s="81" t="s">
        <v>3099</v>
      </c>
      <c r="AC27" s="82" t="s">
        <v>3099</v>
      </c>
      <c r="AD27" s="211" t="s">
        <v>3168</v>
      </c>
      <c r="AE27" s="31"/>
      <c r="AF27" s="31"/>
    </row>
    <row r="28" spans="1:32" s="32" customFormat="1" ht="14.25" thickBot="1" x14ac:dyDescent="0.2">
      <c r="A28" s="295"/>
      <c r="B28" s="186" t="s">
        <v>3165</v>
      </c>
      <c r="C28" s="73" t="s">
        <v>3097</v>
      </c>
      <c r="D28" s="74" t="s">
        <v>3597</v>
      </c>
      <c r="E28" s="74" t="s">
        <v>3552</v>
      </c>
      <c r="F28" s="75" t="s">
        <v>9</v>
      </c>
      <c r="G28" s="146">
        <v>41581</v>
      </c>
      <c r="H28" s="148">
        <f>DATE(YEAR(G28)+5, MONTH(G28), DAY(G28)-1)</f>
        <v>43406</v>
      </c>
      <c r="I28" s="75" t="s">
        <v>3095</v>
      </c>
      <c r="J28" s="75" t="s">
        <v>3095</v>
      </c>
      <c r="K28" s="75" t="s">
        <v>11</v>
      </c>
      <c r="L28" s="76">
        <v>71037003</v>
      </c>
      <c r="M28" s="76" t="str">
        <f>IF(ISERROR(VLOOKUP(L28,'参照表（2016.10.19時点）'!C:D,2,FALSE)),"",VLOOKUP(L28,'参照表（2016.10.19時点）'!C:D,2,FALSE))</f>
        <v>ツリウム・ヤグレーザ</v>
      </c>
      <c r="N28" s="75" t="str">
        <f>IF(ISERROR(VLOOKUP(M28,'参照表（2016.10.19時点）'!D:E,2,FALSE)),"",VLOOKUP(M28,'参照表（2016.10.19時点）'!D:E,2,FALSE))</f>
        <v>Ⅲ</v>
      </c>
      <c r="O28" s="77" t="str">
        <f>IF(ISERROR(VLOOKUP(M28,'参照表（2016.10.19時点）'!D:K,8,FALSE)),"",VLOOKUP(M28,'参照表（2016.10.19時点）'!D:K,8,FALSE))</f>
        <v>○</v>
      </c>
      <c r="P28" s="105" t="s">
        <v>3257</v>
      </c>
      <c r="Q28" s="75" t="str">
        <f>IF(AND(I28="",J28=""),"",IF(AND(I28="×",J28="×"),"ニ",IF(J28="×","ロ",IF(I28="×","ロ","イ"))))</f>
        <v>ニ</v>
      </c>
      <c r="R28" s="78" t="str">
        <f>IF(P28="","",VLOOKUP(P28,'参照表（2016.10.19時点）'!F:G,2,FALSE))</f>
        <v>（非電離放射線利用能動）</v>
      </c>
      <c r="S28" s="79" t="str">
        <f>IF(O28="","",IF(O28="○","経過措置対象外","経過措置対象品目／一般品目を選択"))</f>
        <v>経過措置対象外</v>
      </c>
      <c r="T28" s="80" t="str">
        <f>IF(ISERROR(VLOOKUP(M28,'参照表（2016.10.19時点）'!D:J,7,FALSE)),"",VLOOKUP(M28,'参照表（2016.10.19時点）'!D:J,7,FALSE))</f>
        <v>(5)-1</v>
      </c>
      <c r="U28" s="195" t="s">
        <v>3091</v>
      </c>
      <c r="V28" s="196" t="s">
        <v>3099</v>
      </c>
      <c r="W28" s="197" t="s">
        <v>3091</v>
      </c>
      <c r="X28" s="198" t="s">
        <v>3091</v>
      </c>
      <c r="Y28" s="196" t="s">
        <v>3099</v>
      </c>
      <c r="Z28" s="197" t="s">
        <v>3091</v>
      </c>
      <c r="AA28" s="196" t="s">
        <v>3091</v>
      </c>
      <c r="AB28" s="195" t="s">
        <v>3091</v>
      </c>
      <c r="AC28" s="196" t="s">
        <v>3099</v>
      </c>
      <c r="AD28" s="205" t="s">
        <v>3168</v>
      </c>
      <c r="AE28" s="31"/>
      <c r="AF28" s="31"/>
    </row>
    <row r="29" spans="1:32" x14ac:dyDescent="0.15">
      <c r="A29" s="295"/>
      <c r="B29" s="169"/>
      <c r="C29" s="37" t="str">
        <f t="shared" si="0"/>
        <v/>
      </c>
      <c r="M29" s="219"/>
      <c r="N29" s="208"/>
      <c r="O29" s="223"/>
      <c r="P29" s="207"/>
      <c r="Q29" s="208" t="str">
        <f t="shared" ref="Q29:Q49" si="1">IF(AND(I29="",J29=""),"",IF(AND(I29="×",J29="×"),"ニ",IF(J29="×","ロ",IF(I29="×","ロ","イ"))))</f>
        <v/>
      </c>
      <c r="R29" s="209"/>
      <c r="S29" s="210" t="str">
        <f t="shared" ref="S29:S49" si="2">IF(O29="","",IF(O29="○","-","経過措置対象品目／一般品目を選択"))</f>
        <v/>
      </c>
      <c r="T29" s="203" t="str">
        <f>IF(ISERROR(VLOOKUP(M29,'参照表（2016.10.19時点）'!D:J,7,FALSE)),"",VLOOKUP(M29,'参照表（2016.10.19時点）'!D:J,7,FALSE))</f>
        <v/>
      </c>
      <c r="U29" s="169"/>
      <c r="V29" s="1"/>
      <c r="W29" s="1"/>
      <c r="X29" s="1"/>
      <c r="Y29" s="1"/>
      <c r="Z29" s="1"/>
      <c r="AA29" s="1"/>
      <c r="AB29" s="1"/>
      <c r="AC29" s="3"/>
      <c r="AD29" s="212"/>
    </row>
    <row r="30" spans="1:32" x14ac:dyDescent="0.15">
      <c r="A30" s="295"/>
      <c r="B30" s="169"/>
      <c r="C30" s="37" t="str">
        <f t="shared" si="0"/>
        <v/>
      </c>
      <c r="O30" s="48"/>
      <c r="Q30" s="58" t="str">
        <f t="shared" si="1"/>
        <v/>
      </c>
      <c r="R30" s="59"/>
      <c r="S30" s="48" t="str">
        <f t="shared" si="2"/>
        <v/>
      </c>
      <c r="T30" s="204" t="str">
        <f>IF(ISERROR(VLOOKUP(M30,'参照表（2016.10.19時点）'!D:J,7,FALSE)),"",VLOOKUP(M30,'参照表（2016.10.19時点）'!D:J,7,FALSE))</f>
        <v/>
      </c>
      <c r="U30" s="169"/>
      <c r="V30" s="1"/>
      <c r="W30" s="1"/>
      <c r="X30" s="1"/>
      <c r="Y30" s="1"/>
      <c r="Z30" s="1"/>
      <c r="AA30" s="1"/>
      <c r="AB30" s="1"/>
      <c r="AC30" s="3"/>
      <c r="AD30" s="212"/>
    </row>
    <row r="31" spans="1:32" x14ac:dyDescent="0.15">
      <c r="A31" s="295"/>
      <c r="B31" s="169"/>
      <c r="C31" s="37" t="str">
        <f t="shared" si="0"/>
        <v/>
      </c>
      <c r="O31" s="48"/>
      <c r="P31" s="41" t="str">
        <f>IF(T31="-",VLOOKUP(M31,'参照表（2016.10.19時点）'!D:I,5,FALSE),"")</f>
        <v/>
      </c>
      <c r="Q31" s="58" t="str">
        <f t="shared" si="1"/>
        <v/>
      </c>
      <c r="R31" s="59"/>
      <c r="S31" s="48" t="str">
        <f t="shared" si="2"/>
        <v/>
      </c>
      <c r="T31" s="204" t="str">
        <f>IF(ISERROR(VLOOKUP(M31,'参照表（2016.10.19時点）'!D:J,7,FALSE)),"",VLOOKUP(M31,'参照表（2016.10.19時点）'!D:J,7,FALSE))</f>
        <v/>
      </c>
      <c r="U31" s="169"/>
      <c r="V31" s="1"/>
      <c r="W31" s="1"/>
      <c r="X31" s="1"/>
      <c r="Y31" s="1"/>
      <c r="Z31" s="1"/>
      <c r="AA31" s="1"/>
      <c r="AB31" s="1"/>
      <c r="AC31" s="3"/>
      <c r="AD31" s="212"/>
    </row>
    <row r="32" spans="1:32" x14ac:dyDescent="0.15">
      <c r="A32" s="295"/>
      <c r="B32" s="169"/>
      <c r="C32" s="37" t="str">
        <f t="shared" si="0"/>
        <v/>
      </c>
      <c r="O32" s="48"/>
      <c r="P32" s="41" t="str">
        <f>IF(T32="-",VLOOKUP(M32,'参照表（2016.10.19時点）'!D:I,5,FALSE),"")</f>
        <v/>
      </c>
      <c r="Q32" s="58" t="str">
        <f t="shared" si="1"/>
        <v/>
      </c>
      <c r="R32" s="59"/>
      <c r="S32" s="48" t="str">
        <f t="shared" si="2"/>
        <v/>
      </c>
      <c r="T32" s="204" t="str">
        <f>IF(ISERROR(VLOOKUP(M32,'参照表（2016.10.19時点）'!D:J,7,FALSE)),"",VLOOKUP(M32,'参照表（2016.10.19時点）'!D:J,7,FALSE))</f>
        <v/>
      </c>
      <c r="U32" s="169"/>
      <c r="V32" s="1"/>
      <c r="W32" s="1"/>
      <c r="X32" s="1"/>
      <c r="Y32" s="1"/>
      <c r="Z32" s="1"/>
      <c r="AA32" s="1"/>
      <c r="AB32" s="1"/>
      <c r="AC32" s="3"/>
      <c r="AD32" s="212"/>
    </row>
    <row r="33" spans="1:31" x14ac:dyDescent="0.15">
      <c r="A33" s="295"/>
      <c r="B33" s="169"/>
      <c r="C33" s="37" t="str">
        <f t="shared" si="0"/>
        <v/>
      </c>
      <c r="O33" s="48"/>
      <c r="P33" s="41" t="str">
        <f>IF(T33="-",VLOOKUP(M33,'参照表（2016.10.19時点）'!D:I,5,FALSE),"")</f>
        <v/>
      </c>
      <c r="Q33" s="58" t="str">
        <f t="shared" si="1"/>
        <v/>
      </c>
      <c r="R33" s="59"/>
      <c r="S33" s="48" t="str">
        <f t="shared" si="2"/>
        <v/>
      </c>
      <c r="T33" s="204" t="str">
        <f>IF(ISERROR(VLOOKUP(M33,'参照表（2016.10.19時点）'!D:J,7,FALSE)),"",VLOOKUP(M33,'参照表（2016.10.19時点）'!D:J,7,FALSE))</f>
        <v/>
      </c>
      <c r="U33" s="169"/>
      <c r="V33" s="1"/>
      <c r="W33" s="1"/>
      <c r="X33" s="1"/>
      <c r="Y33" s="1"/>
      <c r="Z33" s="1"/>
      <c r="AA33" s="1"/>
      <c r="AB33" s="1"/>
      <c r="AC33" s="3"/>
      <c r="AD33" s="212"/>
    </row>
    <row r="34" spans="1:31" x14ac:dyDescent="0.15">
      <c r="A34" s="295"/>
      <c r="B34" s="169"/>
      <c r="C34" s="37" t="str">
        <f t="shared" si="0"/>
        <v/>
      </c>
      <c r="O34" s="48"/>
      <c r="P34" s="41" t="str">
        <f>IF(T34="-",VLOOKUP(M34,'参照表（2016.10.19時点）'!D:I,5,FALSE),"")</f>
        <v/>
      </c>
      <c r="Q34" s="58" t="str">
        <f t="shared" si="1"/>
        <v/>
      </c>
      <c r="R34" s="59"/>
      <c r="S34" s="48" t="str">
        <f t="shared" si="2"/>
        <v/>
      </c>
      <c r="T34" s="204" t="str">
        <f>IF(ISERROR(VLOOKUP(M34,'参照表（2016.10.19時点）'!D:J,7,FALSE)),"",VLOOKUP(M34,'参照表（2016.10.19時点）'!D:J,7,FALSE))</f>
        <v/>
      </c>
      <c r="U34" s="169"/>
      <c r="V34" s="1"/>
      <c r="W34" s="1"/>
      <c r="X34" s="1"/>
      <c r="Y34" s="1"/>
      <c r="Z34" s="1"/>
      <c r="AA34" s="1"/>
      <c r="AB34" s="1"/>
      <c r="AC34" s="3"/>
      <c r="AD34" s="212"/>
    </row>
    <row r="35" spans="1:31" x14ac:dyDescent="0.15">
      <c r="A35" s="295"/>
      <c r="B35" s="169"/>
      <c r="C35" s="37" t="str">
        <f t="shared" si="0"/>
        <v/>
      </c>
      <c r="O35" s="48"/>
      <c r="P35" s="41" t="str">
        <f>IF(T35="-",VLOOKUP(M35,'参照表（2016.10.19時点）'!D:I,5,FALSE),"")</f>
        <v/>
      </c>
      <c r="Q35" s="58" t="str">
        <f t="shared" si="1"/>
        <v/>
      </c>
      <c r="R35" s="59"/>
      <c r="S35" s="48" t="str">
        <f t="shared" si="2"/>
        <v/>
      </c>
      <c r="T35" s="204" t="str">
        <f>IF(ISERROR(VLOOKUP(M35,'参照表（2016.10.19時点）'!D:J,7,FALSE)),"",VLOOKUP(M35,'参照表（2016.10.19時点）'!D:J,7,FALSE))</f>
        <v/>
      </c>
      <c r="U35" s="169"/>
      <c r="V35" s="1"/>
      <c r="W35" s="1"/>
      <c r="X35" s="1"/>
      <c r="Y35" s="1"/>
      <c r="Z35" s="1"/>
      <c r="AA35" s="1"/>
      <c r="AB35" s="1"/>
      <c r="AC35" s="3"/>
      <c r="AD35" s="212"/>
    </row>
    <row r="36" spans="1:31" x14ac:dyDescent="0.15">
      <c r="A36" s="295"/>
      <c r="B36" s="169"/>
      <c r="C36" s="37" t="str">
        <f t="shared" si="0"/>
        <v/>
      </c>
      <c r="O36" s="48"/>
      <c r="P36" s="41" t="str">
        <f>IF(T36="-",VLOOKUP(M36,'参照表（2016.10.19時点）'!D:I,5,FALSE),"")</f>
        <v/>
      </c>
      <c r="Q36" s="58" t="str">
        <f t="shared" si="1"/>
        <v/>
      </c>
      <c r="R36" s="59"/>
      <c r="S36" s="48" t="str">
        <f t="shared" si="2"/>
        <v/>
      </c>
      <c r="T36" s="204" t="str">
        <f>IF(ISERROR(VLOOKUP(M36,'参照表（2016.10.19時点）'!D:J,7,FALSE)),"",VLOOKUP(M36,'参照表（2016.10.19時点）'!D:J,7,FALSE))</f>
        <v/>
      </c>
      <c r="U36" s="169"/>
      <c r="V36" s="1"/>
      <c r="W36" s="1"/>
      <c r="X36" s="1"/>
      <c r="Y36" s="1"/>
      <c r="Z36" s="1"/>
      <c r="AA36" s="1"/>
      <c r="AB36" s="1"/>
      <c r="AC36" s="3"/>
      <c r="AD36" s="212"/>
    </row>
    <row r="37" spans="1:31" x14ac:dyDescent="0.15">
      <c r="A37" s="295"/>
      <c r="B37" s="169"/>
      <c r="C37" s="37" t="str">
        <f t="shared" si="0"/>
        <v/>
      </c>
      <c r="M37" s="39" t="str">
        <f>IF(ISERROR(VLOOKUP(L37,'参照表（2016.10.19時点）'!C:D,2,FALSE)),"",VLOOKUP(L37,'参照表（2016.10.19時点）'!C:D,2,FALSE))</f>
        <v/>
      </c>
      <c r="N37" s="49" t="str">
        <f>IF(ISERROR(VLOOKUP(M37,'参照表（2016.10.19時点）'!D:E,2,FALSE)),"",VLOOKUP(M37,'参照表（2016.10.19時点）'!D:E,2,FALSE))</f>
        <v/>
      </c>
      <c r="O37" s="48" t="str">
        <f>IF(ISERROR(VLOOKUP(M37,'参照表（2016.10.19時点）'!D:K,7,FALSE)),"",VLOOKUP(M37,'参照表（2016.10.19時点）'!D:K,7,FALSE))</f>
        <v/>
      </c>
      <c r="P37" s="41" t="str">
        <f>IF(T37="-",VLOOKUP(M37,'参照表（2016.10.19時点）'!D:I,5,FALSE),"")</f>
        <v/>
      </c>
      <c r="Q37" s="58" t="str">
        <f t="shared" si="1"/>
        <v/>
      </c>
      <c r="R37" s="59"/>
      <c r="S37" s="48" t="str">
        <f t="shared" si="2"/>
        <v/>
      </c>
      <c r="T37" s="204" t="str">
        <f>IF(ISERROR(VLOOKUP(M37,'参照表（2016.10.19時点）'!D:J,7,FALSE)),"",VLOOKUP(M37,'参照表（2016.10.19時点）'!D:J,7,FALSE))</f>
        <v/>
      </c>
      <c r="U37" s="169"/>
      <c r="V37" s="1"/>
      <c r="W37" s="1"/>
      <c r="X37" s="1"/>
      <c r="Y37" s="1"/>
      <c r="Z37" s="1"/>
      <c r="AA37" s="1"/>
      <c r="AB37" s="1"/>
      <c r="AC37" s="3"/>
      <c r="AD37" s="212"/>
    </row>
    <row r="38" spans="1:31" x14ac:dyDescent="0.15">
      <c r="A38" s="295"/>
      <c r="B38" s="169"/>
      <c r="C38" s="37" t="str">
        <f t="shared" si="0"/>
        <v/>
      </c>
      <c r="M38" s="39" t="str">
        <f>IF(ISERROR(VLOOKUP(L38,'参照表（2016.10.19時点）'!C:D,2,FALSE)),"",VLOOKUP(L38,'参照表（2016.10.19時点）'!C:D,2,FALSE))</f>
        <v/>
      </c>
      <c r="N38" s="49" t="str">
        <f>IF(ISERROR(VLOOKUP(M38,'参照表（2016.10.19時点）'!D:E,2,FALSE)),"",VLOOKUP(M38,'参照表（2016.10.19時点）'!D:E,2,FALSE))</f>
        <v/>
      </c>
      <c r="O38" s="48" t="str">
        <f>IF(ISERROR(VLOOKUP(M38,'参照表（2016.10.19時点）'!D:K,7,FALSE)),"",VLOOKUP(M38,'参照表（2016.10.19時点）'!D:K,7,FALSE))</f>
        <v/>
      </c>
      <c r="P38" s="41" t="str">
        <f>IF(T38="-",VLOOKUP(M38,'参照表（2016.10.19時点）'!D:I,5,FALSE),"")</f>
        <v/>
      </c>
      <c r="Q38" s="58" t="str">
        <f t="shared" si="1"/>
        <v/>
      </c>
      <c r="R38" s="59"/>
      <c r="S38" s="48" t="str">
        <f t="shared" si="2"/>
        <v/>
      </c>
      <c r="T38" s="204" t="str">
        <f>IF(ISERROR(VLOOKUP(M38,'参照表（2016.10.19時点）'!D:J,7,FALSE)),"",VLOOKUP(M38,'参照表（2016.10.19時点）'!D:J,7,FALSE))</f>
        <v/>
      </c>
      <c r="U38" s="169"/>
      <c r="V38" s="1"/>
      <c r="W38" s="1"/>
      <c r="X38" s="1"/>
      <c r="Y38" s="1"/>
      <c r="Z38" s="1"/>
      <c r="AA38" s="1"/>
      <c r="AB38" s="1"/>
      <c r="AC38" s="3"/>
      <c r="AD38" s="212"/>
    </row>
    <row r="39" spans="1:31" x14ac:dyDescent="0.15">
      <c r="A39" s="295"/>
      <c r="B39" s="169"/>
      <c r="C39" s="37" t="str">
        <f t="shared" si="0"/>
        <v/>
      </c>
      <c r="M39" s="39" t="str">
        <f>IF(ISERROR(VLOOKUP(L39,'参照表（2016.10.19時点）'!C:D,2,FALSE)),"",VLOOKUP(L39,'参照表（2016.10.19時点）'!C:D,2,FALSE))</f>
        <v/>
      </c>
      <c r="N39" s="49" t="str">
        <f>IF(ISERROR(VLOOKUP(M39,'参照表（2016.10.19時点）'!D:E,2,FALSE)),"",VLOOKUP(M39,'参照表（2016.10.19時点）'!D:E,2,FALSE))</f>
        <v/>
      </c>
      <c r="O39" s="48" t="str">
        <f>IF(ISERROR(VLOOKUP(M39,'参照表（2016.10.19時点）'!D:K,7,FALSE)),"",VLOOKUP(M39,'参照表（2016.10.19時点）'!D:K,7,FALSE))</f>
        <v/>
      </c>
      <c r="P39" s="41" t="str">
        <f>IF(T39="-",VLOOKUP(M39,'参照表（2016.10.19時点）'!D:I,5,FALSE),"")</f>
        <v/>
      </c>
      <c r="Q39" s="58" t="str">
        <f t="shared" si="1"/>
        <v/>
      </c>
      <c r="R39" s="59"/>
      <c r="S39" s="48" t="str">
        <f t="shared" si="2"/>
        <v/>
      </c>
      <c r="T39" s="204" t="str">
        <f>IF(ISERROR(VLOOKUP(M39,'参照表（2016.10.19時点）'!D:J,7,FALSE)),"",VLOOKUP(M39,'参照表（2016.10.19時点）'!D:J,7,FALSE))</f>
        <v/>
      </c>
      <c r="U39" s="169"/>
      <c r="V39" s="1"/>
      <c r="W39" s="1"/>
      <c r="X39" s="1"/>
      <c r="Y39" s="1"/>
      <c r="Z39" s="1"/>
      <c r="AA39" s="1"/>
      <c r="AB39" s="1"/>
      <c r="AC39" s="3"/>
      <c r="AD39" s="212"/>
    </row>
    <row r="40" spans="1:31" x14ac:dyDescent="0.15">
      <c r="A40" s="295"/>
      <c r="B40" s="169"/>
      <c r="C40" s="37" t="str">
        <f t="shared" si="0"/>
        <v/>
      </c>
      <c r="M40" s="39" t="str">
        <f>IF(ISERROR(VLOOKUP(L40,'参照表（2016.10.19時点）'!C:D,2,FALSE)),"",VLOOKUP(L40,'参照表（2016.10.19時点）'!C:D,2,FALSE))</f>
        <v/>
      </c>
      <c r="N40" s="49" t="str">
        <f>IF(ISERROR(VLOOKUP(M40,'参照表（2016.10.19時点）'!D:E,2,FALSE)),"",VLOOKUP(M40,'参照表（2016.10.19時点）'!D:E,2,FALSE))</f>
        <v/>
      </c>
      <c r="O40" s="48" t="str">
        <f>IF(ISERROR(VLOOKUP(M40,'参照表（2016.10.19時点）'!D:K,7,FALSE)),"",VLOOKUP(M40,'参照表（2016.10.19時点）'!D:K,7,FALSE))</f>
        <v/>
      </c>
      <c r="P40" s="41" t="str">
        <f>IF(T40="-",VLOOKUP(M40,'参照表（2016.10.19時点）'!D:I,5,FALSE),"")</f>
        <v/>
      </c>
      <c r="Q40" s="58" t="str">
        <f t="shared" si="1"/>
        <v/>
      </c>
      <c r="R40" s="59"/>
      <c r="S40" s="48" t="str">
        <f t="shared" si="2"/>
        <v/>
      </c>
      <c r="T40" s="204" t="str">
        <f>IF(ISERROR(VLOOKUP(M40,'参照表（2016.10.19時点）'!D:J,7,FALSE)),"",VLOOKUP(M40,'参照表（2016.10.19時点）'!D:J,7,FALSE))</f>
        <v/>
      </c>
      <c r="U40" s="169"/>
      <c r="V40" s="1"/>
      <c r="W40" s="1"/>
      <c r="X40" s="1"/>
      <c r="Y40" s="1"/>
      <c r="Z40" s="1"/>
      <c r="AA40" s="1"/>
      <c r="AB40" s="1"/>
      <c r="AC40" s="3"/>
      <c r="AD40" s="212"/>
    </row>
    <row r="41" spans="1:31" x14ac:dyDescent="0.15">
      <c r="A41" s="295"/>
      <c r="B41" s="169"/>
      <c r="C41" s="37" t="str">
        <f t="shared" si="0"/>
        <v/>
      </c>
      <c r="M41" s="39" t="str">
        <f>IF(ISERROR(VLOOKUP(L41,'参照表（2016.10.19時点）'!C:D,2,FALSE)),"",VLOOKUP(L41,'参照表（2016.10.19時点）'!C:D,2,FALSE))</f>
        <v/>
      </c>
      <c r="N41" s="49" t="str">
        <f>IF(ISERROR(VLOOKUP(M41,'参照表（2016.10.19時点）'!D:E,2,FALSE)),"",VLOOKUP(M41,'参照表（2016.10.19時点）'!D:E,2,FALSE))</f>
        <v/>
      </c>
      <c r="O41" s="48" t="str">
        <f>IF(ISERROR(VLOOKUP(M41,'参照表（2016.10.19時点）'!D:K,7,FALSE)),"",VLOOKUP(M41,'参照表（2016.10.19時点）'!D:K,7,FALSE))</f>
        <v/>
      </c>
      <c r="P41" s="41" t="str">
        <f>IF(T41="-",VLOOKUP(M41,'参照表（2016.10.19時点）'!D:I,5,FALSE),"")</f>
        <v/>
      </c>
      <c r="Q41" s="58" t="str">
        <f t="shared" si="1"/>
        <v/>
      </c>
      <c r="R41" s="59"/>
      <c r="S41" s="48" t="str">
        <f t="shared" si="2"/>
        <v/>
      </c>
      <c r="T41" s="204" t="str">
        <f>IF(ISERROR(VLOOKUP(M41,'参照表（2016.10.19時点）'!D:J,7,FALSE)),"",VLOOKUP(M41,'参照表（2016.10.19時点）'!D:J,7,FALSE))</f>
        <v/>
      </c>
      <c r="U41" s="169"/>
      <c r="V41" s="1"/>
      <c r="W41" s="1"/>
      <c r="X41" s="1"/>
      <c r="Y41" s="1"/>
      <c r="Z41" s="1"/>
      <c r="AA41" s="1"/>
      <c r="AB41" s="1"/>
      <c r="AC41" s="3"/>
      <c r="AD41" s="212"/>
    </row>
    <row r="42" spans="1:31" x14ac:dyDescent="0.15">
      <c r="A42" s="295"/>
      <c r="B42" s="169"/>
      <c r="C42" s="37" t="str">
        <f t="shared" si="0"/>
        <v/>
      </c>
      <c r="M42" s="39" t="str">
        <f>IF(ISERROR(VLOOKUP(L42,'参照表（2016.10.19時点）'!C:D,2,FALSE)),"",VLOOKUP(L42,'参照表（2016.10.19時点）'!C:D,2,FALSE))</f>
        <v/>
      </c>
      <c r="N42" s="49" t="str">
        <f>IF(ISERROR(VLOOKUP(M42,'参照表（2016.10.19時点）'!D:E,2,FALSE)),"",VLOOKUP(M42,'参照表（2016.10.19時点）'!D:E,2,FALSE))</f>
        <v/>
      </c>
      <c r="O42" s="48" t="str">
        <f>IF(ISERROR(VLOOKUP(M42,'参照表（2016.10.19時点）'!D:K,7,FALSE)),"",VLOOKUP(M42,'参照表（2016.10.19時点）'!D:K,7,FALSE))</f>
        <v/>
      </c>
      <c r="P42" s="41" t="str">
        <f>IF(T42="-",VLOOKUP(M42,'参照表（2016.10.19時点）'!D:I,5,FALSE),"")</f>
        <v/>
      </c>
      <c r="Q42" s="58" t="str">
        <f t="shared" si="1"/>
        <v/>
      </c>
      <c r="R42" s="59"/>
      <c r="S42" s="48" t="str">
        <f t="shared" si="2"/>
        <v/>
      </c>
      <c r="T42" s="204" t="str">
        <f>IF(ISERROR(VLOOKUP(M42,'参照表（2016.10.19時点）'!D:J,7,FALSE)),"",VLOOKUP(M42,'参照表（2016.10.19時点）'!D:J,7,FALSE))</f>
        <v/>
      </c>
      <c r="U42" s="169"/>
      <c r="V42" s="1"/>
      <c r="W42" s="1"/>
      <c r="X42" s="1"/>
      <c r="Y42" s="1"/>
      <c r="Z42" s="1"/>
      <c r="AA42" s="1"/>
      <c r="AB42" s="1"/>
      <c r="AC42" s="3"/>
      <c r="AD42" s="212"/>
    </row>
    <row r="43" spans="1:31" x14ac:dyDescent="0.15">
      <c r="A43" s="295"/>
      <c r="B43" s="169"/>
      <c r="C43" s="37" t="str">
        <f t="shared" si="0"/>
        <v/>
      </c>
      <c r="M43" s="39" t="str">
        <f>IF(ISERROR(VLOOKUP(L43,'参照表（2016.10.19時点）'!C:D,2,FALSE)),"",VLOOKUP(L43,'参照表（2016.10.19時点）'!C:D,2,FALSE))</f>
        <v/>
      </c>
      <c r="N43" s="49" t="str">
        <f>IF(ISERROR(VLOOKUP(M43,'参照表（2016.10.19時点）'!D:E,2,FALSE)),"",VLOOKUP(M43,'参照表（2016.10.19時点）'!D:E,2,FALSE))</f>
        <v/>
      </c>
      <c r="O43" s="48" t="str">
        <f>IF(ISERROR(VLOOKUP(M43,'参照表（2016.10.19時点）'!D:K,7,FALSE)),"",VLOOKUP(M43,'参照表（2016.10.19時点）'!D:K,7,FALSE))</f>
        <v/>
      </c>
      <c r="P43" s="41" t="str">
        <f>IF(T43="-",VLOOKUP(M43,'参照表（2016.10.19時点）'!D:I,5,FALSE),"")</f>
        <v/>
      </c>
      <c r="Q43" s="58" t="str">
        <f t="shared" si="1"/>
        <v/>
      </c>
      <c r="R43" s="59"/>
      <c r="S43" s="48" t="str">
        <f t="shared" si="2"/>
        <v/>
      </c>
      <c r="T43" s="204" t="str">
        <f>IF(ISERROR(VLOOKUP(M43,'参照表（2016.10.19時点）'!D:J,7,FALSE)),"",VLOOKUP(M43,'参照表（2016.10.19時点）'!D:J,7,FALSE))</f>
        <v/>
      </c>
      <c r="U43" s="169"/>
      <c r="V43" s="1"/>
      <c r="W43" s="1"/>
      <c r="X43" s="1"/>
      <c r="Y43" s="1"/>
      <c r="Z43" s="1"/>
      <c r="AA43" s="1"/>
      <c r="AB43" s="1"/>
      <c r="AC43" s="3"/>
      <c r="AD43" s="212"/>
    </row>
    <row r="44" spans="1:31" x14ac:dyDescent="0.15">
      <c r="A44" s="295"/>
      <c r="B44" s="169"/>
      <c r="C44" s="37" t="str">
        <f t="shared" si="0"/>
        <v/>
      </c>
      <c r="M44" s="39" t="str">
        <f>IF(ISERROR(VLOOKUP(L44,'参照表（2016.10.19時点）'!C:D,2,FALSE)),"",VLOOKUP(L44,'参照表（2016.10.19時点）'!C:D,2,FALSE))</f>
        <v/>
      </c>
      <c r="N44" s="49" t="str">
        <f>IF(ISERROR(VLOOKUP(M44,'参照表（2016.10.19時点）'!D:E,2,FALSE)),"",VLOOKUP(M44,'参照表（2016.10.19時点）'!D:E,2,FALSE))</f>
        <v/>
      </c>
      <c r="O44" s="48" t="str">
        <f>IF(ISERROR(VLOOKUP(M44,'参照表（2016.10.19時点）'!D:K,7,FALSE)),"",VLOOKUP(M44,'参照表（2016.10.19時点）'!D:K,7,FALSE))</f>
        <v/>
      </c>
      <c r="P44" s="41" t="str">
        <f>IF(T44="-",VLOOKUP(M44,'参照表（2016.10.19時点）'!D:I,5,FALSE),"")</f>
        <v/>
      </c>
      <c r="Q44" s="58" t="str">
        <f t="shared" si="1"/>
        <v/>
      </c>
      <c r="R44" s="59"/>
      <c r="S44" s="48" t="str">
        <f t="shared" si="2"/>
        <v/>
      </c>
      <c r="T44" s="204" t="str">
        <f>IF(ISERROR(VLOOKUP(M44,'参照表（2016.10.19時点）'!D:J,7,FALSE)),"",VLOOKUP(M44,'参照表（2016.10.19時点）'!D:J,7,FALSE))</f>
        <v/>
      </c>
      <c r="U44" s="169"/>
      <c r="V44" s="1"/>
      <c r="W44" s="1"/>
      <c r="X44" s="1"/>
      <c r="Y44" s="1"/>
      <c r="Z44" s="1"/>
      <c r="AA44" s="1"/>
      <c r="AB44" s="1"/>
      <c r="AC44" s="3"/>
      <c r="AD44" s="212"/>
    </row>
    <row r="45" spans="1:31" x14ac:dyDescent="0.15">
      <c r="A45" s="295"/>
      <c r="B45" s="169"/>
      <c r="C45" s="37" t="str">
        <f t="shared" si="0"/>
        <v/>
      </c>
      <c r="M45" s="39" t="str">
        <f>IF(ISERROR(VLOOKUP(L45,'参照表（2016.10.19時点）'!C:D,2,FALSE)),"",VLOOKUP(L45,'参照表（2016.10.19時点）'!C:D,2,FALSE))</f>
        <v/>
      </c>
      <c r="N45" s="49" t="str">
        <f>IF(ISERROR(VLOOKUP(M45,'参照表（2016.10.19時点）'!D:E,2,FALSE)),"",VLOOKUP(M45,'参照表（2016.10.19時点）'!D:E,2,FALSE))</f>
        <v/>
      </c>
      <c r="O45" s="48" t="str">
        <f>IF(ISERROR(VLOOKUP(M45,'参照表（2016.10.19時点）'!D:K,7,FALSE)),"",VLOOKUP(M45,'参照表（2016.10.19時点）'!D:K,7,FALSE))</f>
        <v/>
      </c>
      <c r="P45" s="41" t="str">
        <f>IF(T45="-",VLOOKUP(M45,'参照表（2016.10.19時点）'!D:I,5,FALSE),"")</f>
        <v/>
      </c>
      <c r="Q45" s="58" t="str">
        <f t="shared" si="1"/>
        <v/>
      </c>
      <c r="R45" s="59"/>
      <c r="S45" s="48" t="str">
        <f t="shared" si="2"/>
        <v/>
      </c>
      <c r="T45" s="204" t="str">
        <f>IF(ISERROR(VLOOKUP(M45,'参照表（2016.10.19時点）'!D:J,7,FALSE)),"",VLOOKUP(M45,'参照表（2016.10.19時点）'!D:J,7,FALSE))</f>
        <v/>
      </c>
      <c r="U45" s="169"/>
      <c r="V45" s="1"/>
      <c r="W45" s="1"/>
      <c r="X45" s="1"/>
      <c r="Y45" s="1"/>
      <c r="Z45" s="1"/>
      <c r="AA45" s="1"/>
      <c r="AB45" s="1"/>
      <c r="AC45" s="3"/>
      <c r="AD45" s="212"/>
    </row>
    <row r="46" spans="1:31" s="1" customFormat="1" ht="14.25" thickBot="1" x14ac:dyDescent="0.2">
      <c r="A46" s="295"/>
      <c r="B46" s="170"/>
      <c r="C46" s="187" t="str">
        <f t="shared" si="0"/>
        <v/>
      </c>
      <c r="D46" s="172"/>
      <c r="E46" s="172"/>
      <c r="F46" s="173"/>
      <c r="G46" s="174"/>
      <c r="H46" s="174"/>
      <c r="I46" s="176"/>
      <c r="J46" s="176"/>
      <c r="K46" s="172"/>
      <c r="L46" s="172"/>
      <c r="M46" s="173" t="str">
        <f>IF(ISERROR(VLOOKUP(L46,'参照表（2016.10.19時点）'!C:D,2,FALSE)),"",VLOOKUP(L46,'参照表（2016.10.19時点）'!C:D,2,FALSE))</f>
        <v/>
      </c>
      <c r="N46" s="176" t="str">
        <f>IF(ISERROR(VLOOKUP(M46,'参照表（2016.10.19時点）'!D:E,2,FALSE)),"",VLOOKUP(M46,'参照表（2016.10.19時点）'!D:E,2,FALSE))</f>
        <v/>
      </c>
      <c r="O46" s="182" t="str">
        <f>IF(ISERROR(VLOOKUP(M46,'参照表（2016.10.19時点）'!D:K,7,FALSE)),"",VLOOKUP(M46,'参照表（2016.10.19時点）'!D:K,7,FALSE))</f>
        <v/>
      </c>
      <c r="P46" s="179" t="str">
        <f>IF(T46="-",VLOOKUP(M46,'参照表（2016.10.19時点）'!D:I,5,FALSE),"")</f>
        <v/>
      </c>
      <c r="Q46" s="188" t="str">
        <f t="shared" si="1"/>
        <v/>
      </c>
      <c r="R46" s="188"/>
      <c r="S46" s="182" t="str">
        <f t="shared" si="2"/>
        <v/>
      </c>
      <c r="T46" s="206" t="str">
        <f>IF(ISERROR(VLOOKUP(M46,'参照表（2016.10.19時点）'!D:J,7,FALSE)),"",VLOOKUP(M46,'参照表（2016.10.19時点）'!D:J,7,FALSE))</f>
        <v/>
      </c>
      <c r="U46" s="170"/>
      <c r="V46" s="172"/>
      <c r="W46" s="172"/>
      <c r="X46" s="172"/>
      <c r="Y46" s="172"/>
      <c r="Z46" s="172"/>
      <c r="AA46" s="172"/>
      <c r="AB46" s="172"/>
      <c r="AC46" s="177"/>
      <c r="AD46" s="213"/>
      <c r="AE46" s="184"/>
    </row>
    <row r="47" spans="1:31" s="55" customFormat="1" x14ac:dyDescent="0.15">
      <c r="A47" s="155"/>
      <c r="C47" s="154" t="str">
        <f t="shared" si="0"/>
        <v/>
      </c>
      <c r="F47" s="155"/>
      <c r="G47" s="156"/>
      <c r="H47" s="156"/>
      <c r="I47" s="157"/>
      <c r="J47" s="157"/>
      <c r="M47" s="155" t="str">
        <f>IF(ISERROR(VLOOKUP(L47,'参照表（2016.10.19時点）'!C:D,2,FALSE)),"",VLOOKUP(L47,'参照表（2016.10.19時点）'!C:D,2,FALSE))</f>
        <v/>
      </c>
      <c r="N47" s="157" t="str">
        <f>IF(ISERROR(VLOOKUP(M47,'参照表（2016.10.19時点）'!D:E,2,FALSE)),"",VLOOKUP(M47,'参照表（2016.10.19時点）'!D:E,2,FALSE))</f>
        <v/>
      </c>
      <c r="O47" s="157" t="str">
        <f>IF(ISERROR(VLOOKUP(M47,'参照表（2016.10.19時点）'!D:K,7,FALSE)),"",VLOOKUP(M47,'参照表（2016.10.19時点）'!D:K,7,FALSE))</f>
        <v/>
      </c>
      <c r="P47" s="158" t="str">
        <f>IF(T47="-",VLOOKUP(M47,'参照表（2016.10.19時点）'!D:I,5,FALSE),"")</f>
        <v/>
      </c>
      <c r="Q47" s="159" t="str">
        <f t="shared" si="1"/>
        <v/>
      </c>
      <c r="R47" s="159"/>
      <c r="S47" s="157" t="str">
        <f t="shared" si="2"/>
        <v/>
      </c>
      <c r="T47" s="160" t="str">
        <f>IF(ISERROR(VLOOKUP(M47,'参照表（2016.10.19時点）'!D:J,7,FALSE)),"",VLOOKUP(M47,'参照表（2016.10.19時点）'!D:J,7,FALSE))</f>
        <v/>
      </c>
    </row>
    <row r="48" spans="1:31" s="55" customFormat="1" x14ac:dyDescent="0.15">
      <c r="A48" s="155"/>
      <c r="C48" s="154" t="str">
        <f t="shared" si="0"/>
        <v/>
      </c>
      <c r="F48" s="155"/>
      <c r="G48" s="156"/>
      <c r="H48" s="156"/>
      <c r="I48" s="157"/>
      <c r="J48" s="157"/>
      <c r="M48" s="155" t="str">
        <f>IF(ISERROR(VLOOKUP(L48,'参照表（2016.10.19時点）'!C:D,2,FALSE)),"",VLOOKUP(L48,'参照表（2016.10.19時点）'!C:D,2,FALSE))</f>
        <v/>
      </c>
      <c r="N48" s="157" t="str">
        <f>IF(ISERROR(VLOOKUP(M48,'参照表（2016.10.19時点）'!D:E,2,FALSE)),"",VLOOKUP(M48,'参照表（2016.10.19時点）'!D:E,2,FALSE))</f>
        <v/>
      </c>
      <c r="O48" s="157" t="str">
        <f>IF(ISERROR(VLOOKUP(M48,'参照表（2016.10.19時点）'!D:K,7,FALSE)),"",VLOOKUP(M48,'参照表（2016.10.19時点）'!D:K,7,FALSE))</f>
        <v/>
      </c>
      <c r="P48" s="158" t="str">
        <f>IF(T48="-",VLOOKUP(M48,'参照表（2016.10.19時点）'!D:I,5,FALSE),"")</f>
        <v/>
      </c>
      <c r="Q48" s="159" t="str">
        <f t="shared" si="1"/>
        <v/>
      </c>
      <c r="R48" s="159"/>
      <c r="S48" s="157" t="str">
        <f t="shared" si="2"/>
        <v/>
      </c>
      <c r="T48" s="160" t="str">
        <f>IF(ISERROR(VLOOKUP(M48,'参照表（2016.10.19時点）'!D:J,7,FALSE)),"",VLOOKUP(M48,'参照表（2016.10.19時点）'!D:J,7,FALSE))</f>
        <v/>
      </c>
    </row>
    <row r="49" spans="1:20" s="55" customFormat="1" x14ac:dyDescent="0.15">
      <c r="A49" s="155"/>
      <c r="C49" s="154" t="str">
        <f t="shared" si="0"/>
        <v/>
      </c>
      <c r="F49" s="155"/>
      <c r="G49" s="156"/>
      <c r="H49" s="156"/>
      <c r="I49" s="157"/>
      <c r="J49" s="157"/>
      <c r="M49" s="155" t="str">
        <f>IF(ISERROR(VLOOKUP(L49,'参照表（2016.10.19時点）'!C:D,2,FALSE)),"",VLOOKUP(L49,'参照表（2016.10.19時点）'!C:D,2,FALSE))</f>
        <v/>
      </c>
      <c r="N49" s="157" t="str">
        <f>IF(ISERROR(VLOOKUP(M49,'参照表（2016.10.19時点）'!D:E,2,FALSE)),"",VLOOKUP(M49,'参照表（2016.10.19時点）'!D:E,2,FALSE))</f>
        <v/>
      </c>
      <c r="O49" s="157" t="str">
        <f>IF(ISERROR(VLOOKUP(M49,'参照表（2016.10.19時点）'!D:K,7,FALSE)),"",VLOOKUP(M49,'参照表（2016.10.19時点）'!D:K,7,FALSE))</f>
        <v/>
      </c>
      <c r="P49" s="158" t="str">
        <f>IF(T49="-",VLOOKUP(M49,'参照表（2016.10.19時点）'!D:I,5,FALSE),"")</f>
        <v/>
      </c>
      <c r="Q49" s="159" t="str">
        <f t="shared" si="1"/>
        <v/>
      </c>
      <c r="R49" s="159"/>
      <c r="S49" s="157" t="str">
        <f t="shared" si="2"/>
        <v/>
      </c>
      <c r="T49" s="160" t="str">
        <f>IF(ISERROR(VLOOKUP(M49,'参照表（2016.10.19時点）'!D:J,7,FALSE)),"",VLOOKUP(M49,'参照表（2016.10.19時点）'!D:J,7,FALSE))</f>
        <v/>
      </c>
    </row>
    <row r="50" spans="1:20" s="55" customFormat="1" x14ac:dyDescent="0.15">
      <c r="A50" s="155"/>
      <c r="C50" s="154"/>
      <c r="F50" s="155"/>
      <c r="G50" s="156"/>
      <c r="H50" s="156"/>
      <c r="I50" s="157"/>
      <c r="J50" s="157"/>
      <c r="M50" s="155"/>
      <c r="N50" s="157"/>
      <c r="O50" s="157"/>
      <c r="P50" s="158"/>
      <c r="Q50" s="157"/>
      <c r="R50" s="157"/>
      <c r="S50" s="157"/>
      <c r="T50" s="155"/>
    </row>
    <row r="51" spans="1:20" s="55" customFormat="1" x14ac:dyDescent="0.15">
      <c r="A51" s="155"/>
      <c r="C51" s="154"/>
      <c r="F51" s="155"/>
      <c r="G51" s="156"/>
      <c r="H51" s="156"/>
      <c r="I51" s="157"/>
      <c r="J51" s="157"/>
      <c r="M51" s="155"/>
      <c r="N51" s="157"/>
      <c r="O51" s="157"/>
      <c r="P51" s="158"/>
      <c r="Q51" s="157"/>
      <c r="R51" s="157"/>
      <c r="S51" s="157"/>
      <c r="T51" s="155"/>
    </row>
    <row r="52" spans="1:20" s="55" customFormat="1" x14ac:dyDescent="0.15">
      <c r="A52" s="155"/>
      <c r="C52" s="154"/>
      <c r="F52" s="155"/>
      <c r="G52" s="156"/>
      <c r="H52" s="156"/>
      <c r="I52" s="157"/>
      <c r="J52" s="157"/>
      <c r="M52" s="155"/>
      <c r="N52" s="157"/>
      <c r="O52" s="157"/>
      <c r="P52" s="158"/>
      <c r="Q52" s="157"/>
      <c r="R52" s="157"/>
      <c r="S52" s="157"/>
      <c r="T52" s="155"/>
    </row>
    <row r="53" spans="1:20" s="55" customFormat="1" x14ac:dyDescent="0.15">
      <c r="A53" s="155"/>
      <c r="C53" s="154"/>
      <c r="F53" s="155"/>
      <c r="G53" s="156"/>
      <c r="H53" s="156"/>
      <c r="I53" s="157"/>
      <c r="J53" s="157"/>
      <c r="M53" s="155"/>
      <c r="N53" s="157"/>
      <c r="O53" s="157"/>
      <c r="P53" s="158"/>
      <c r="Q53" s="157"/>
      <c r="R53" s="157"/>
      <c r="S53" s="157"/>
      <c r="T53" s="155"/>
    </row>
    <row r="54" spans="1:20" s="55" customFormat="1" x14ac:dyDescent="0.15">
      <c r="A54" s="155"/>
      <c r="C54" s="154"/>
      <c r="F54" s="155"/>
      <c r="G54" s="156"/>
      <c r="H54" s="156"/>
      <c r="I54" s="157"/>
      <c r="J54" s="157"/>
      <c r="M54" s="155"/>
      <c r="N54" s="157"/>
      <c r="O54" s="157"/>
      <c r="P54" s="158"/>
      <c r="Q54" s="157"/>
      <c r="R54" s="157"/>
      <c r="S54" s="157"/>
      <c r="T54" s="155"/>
    </row>
    <row r="55" spans="1:20" s="55" customFormat="1" x14ac:dyDescent="0.15">
      <c r="A55" s="155"/>
      <c r="C55" s="154"/>
      <c r="F55" s="155"/>
      <c r="G55" s="156"/>
      <c r="H55" s="156"/>
      <c r="I55" s="157"/>
      <c r="J55" s="157"/>
      <c r="M55" s="155"/>
      <c r="N55" s="157"/>
      <c r="O55" s="157"/>
      <c r="P55" s="158"/>
      <c r="Q55" s="157"/>
      <c r="R55" s="157"/>
      <c r="S55" s="157"/>
      <c r="T55" s="155"/>
    </row>
    <row r="56" spans="1:20" s="55" customFormat="1" x14ac:dyDescent="0.15">
      <c r="A56" s="155"/>
      <c r="C56" s="154"/>
      <c r="F56" s="155"/>
      <c r="G56" s="156"/>
      <c r="H56" s="156"/>
      <c r="I56" s="157"/>
      <c r="J56" s="157"/>
      <c r="M56" s="155"/>
      <c r="N56" s="157"/>
      <c r="O56" s="157"/>
      <c r="P56" s="158"/>
      <c r="Q56" s="157"/>
      <c r="R56" s="157"/>
      <c r="S56" s="157"/>
      <c r="T56" s="155"/>
    </row>
    <row r="57" spans="1:20" s="55" customFormat="1" x14ac:dyDescent="0.15">
      <c r="A57" s="155"/>
      <c r="C57" s="154"/>
      <c r="F57" s="155"/>
      <c r="G57" s="156"/>
      <c r="H57" s="156"/>
      <c r="I57" s="157"/>
      <c r="J57" s="157"/>
      <c r="M57" s="155"/>
      <c r="N57" s="157"/>
      <c r="O57" s="157"/>
      <c r="P57" s="158"/>
      <c r="Q57" s="157"/>
      <c r="R57" s="157"/>
      <c r="S57" s="157"/>
      <c r="T57" s="155"/>
    </row>
    <row r="58" spans="1:20" s="55" customFormat="1" x14ac:dyDescent="0.15">
      <c r="A58" s="155"/>
      <c r="C58" s="154"/>
      <c r="F58" s="155"/>
      <c r="G58" s="156"/>
      <c r="H58" s="156"/>
      <c r="I58" s="157"/>
      <c r="J58" s="157"/>
      <c r="M58" s="155"/>
      <c r="N58" s="157"/>
      <c r="O58" s="157"/>
      <c r="P58" s="158"/>
      <c r="Q58" s="157"/>
      <c r="R58" s="157"/>
      <c r="S58" s="157"/>
      <c r="T58" s="155"/>
    </row>
  </sheetData>
  <customSheetViews>
    <customSheetView guid="{412FC7C2-DE2D-41DA-B383-5C9F126FC4D3}" scale="70" fitToPage="1" hiddenColumns="1">
      <selection activeCell="L25" sqref="L25"/>
      <pageMargins left="0.7" right="0.7" top="0.75" bottom="0.75" header="0.3" footer="0.3"/>
      <pageSetup paperSize="8" scale="79" fitToHeight="0" orientation="landscape" r:id="rId1"/>
    </customSheetView>
    <customSheetView guid="{400763C9-4E34-47AB-8B7E-5A472F413CDB}" scale="70" fitToPage="1" hiddenColumns="1">
      <selection activeCell="L25" sqref="L25"/>
      <pageMargins left="0.7" right="0.7" top="0.75" bottom="0.75" header="0.3" footer="0.3"/>
      <pageSetup paperSize="8" scale="79" fitToHeight="0" orientation="landscape" r:id="rId2"/>
    </customSheetView>
  </customSheetViews>
  <mergeCells count="69">
    <mergeCell ref="P1:S1"/>
    <mergeCell ref="T1:T2"/>
    <mergeCell ref="L1:L2"/>
    <mergeCell ref="P2:R2"/>
    <mergeCell ref="B1:B2"/>
    <mergeCell ref="C1:C2"/>
    <mergeCell ref="D1:D2"/>
    <mergeCell ref="E1:E2"/>
    <mergeCell ref="G1:G2"/>
    <mergeCell ref="H1:H2"/>
    <mergeCell ref="B24:B26"/>
    <mergeCell ref="C24:C26"/>
    <mergeCell ref="D24:D26"/>
    <mergeCell ref="E24:E26"/>
    <mergeCell ref="H24:H26"/>
    <mergeCell ref="AD24:AD26"/>
    <mergeCell ref="U25:V25"/>
    <mergeCell ref="W25:Y25"/>
    <mergeCell ref="F1:F2"/>
    <mergeCell ref="I1:I2"/>
    <mergeCell ref="J1:J2"/>
    <mergeCell ref="M1:M2"/>
    <mergeCell ref="O1:O2"/>
    <mergeCell ref="K1:K2"/>
    <mergeCell ref="N1:N2"/>
    <mergeCell ref="AD1:AD2"/>
    <mergeCell ref="W2:Y2"/>
    <mergeCell ref="Z2:AA2"/>
    <mergeCell ref="F24:F26"/>
    <mergeCell ref="G24:G26"/>
    <mergeCell ref="U24:AC24"/>
    <mergeCell ref="I24:I26"/>
    <mergeCell ref="J24:J26"/>
    <mergeCell ref="K24:K26"/>
    <mergeCell ref="L24:L26"/>
    <mergeCell ref="M24:M26"/>
    <mergeCell ref="Z25:AA25"/>
    <mergeCell ref="AB25:AC25"/>
    <mergeCell ref="A1:A22"/>
    <mergeCell ref="A24:A46"/>
    <mergeCell ref="N24:N26"/>
    <mergeCell ref="O24:O26"/>
    <mergeCell ref="P24:S24"/>
    <mergeCell ref="T24:T26"/>
    <mergeCell ref="P25:R26"/>
    <mergeCell ref="S25:S26"/>
    <mergeCell ref="U2:V2"/>
    <mergeCell ref="U3:V3"/>
    <mergeCell ref="U4:V4"/>
    <mergeCell ref="U5:V5"/>
    <mergeCell ref="U6:V6"/>
    <mergeCell ref="U7:V7"/>
    <mergeCell ref="U17:V17"/>
    <mergeCell ref="U8:V8"/>
    <mergeCell ref="U9:V9"/>
    <mergeCell ref="U10:V10"/>
    <mergeCell ref="U11:V11"/>
    <mergeCell ref="U12:V12"/>
    <mergeCell ref="U13:V13"/>
    <mergeCell ref="U18:V18"/>
    <mergeCell ref="U19:V19"/>
    <mergeCell ref="U20:V20"/>
    <mergeCell ref="U21:V21"/>
    <mergeCell ref="U22:V22"/>
    <mergeCell ref="U1:AC1"/>
    <mergeCell ref="AB2:AC2"/>
    <mergeCell ref="U14:V14"/>
    <mergeCell ref="U15:V15"/>
    <mergeCell ref="U16:V16"/>
  </mergeCells>
  <phoneticPr fontId="10"/>
  <conditionalFormatting sqref="T6:T23 T29:T49">
    <cfRule type="containsText" dxfId="5" priority="10" stopIfTrue="1" operator="containsText" text="経過措置対象品目／一般品目">
      <formula>NOT(ISERROR(SEARCH("経過措置対象品目／一般品目",T6)))</formula>
    </cfRule>
  </conditionalFormatting>
  <conditionalFormatting sqref="P24:S26 P27:Q28 S27:S28">
    <cfRule type="containsText" dxfId="4" priority="5" stopIfTrue="1" operator="containsText" text="経過措置対象品目／一般品目">
      <formula>NOT(ISERROR(SEARCH("経過措置対象品目／一般品目",P24)))</formula>
    </cfRule>
  </conditionalFormatting>
  <conditionalFormatting sqref="P1:S2 P3:Q4 S3:S4">
    <cfRule type="containsText" dxfId="3" priority="3" stopIfTrue="1" operator="containsText" text="経過措置対象品目／一般品目">
      <formula>NOT(ISERROR(SEARCH("経過措置対象品目／一般品目",P1)))</formula>
    </cfRule>
  </conditionalFormatting>
  <dataValidations count="2">
    <dataValidation allowBlank="1" showInputMessage="1" showErrorMessage="1" errorTitle="だめ。" error="入力しない。" sqref="T3:T23 T27:T49"/>
    <dataValidation type="list" allowBlank="1" showInputMessage="1" showErrorMessage="1" sqref="J1:J1048576">
      <formula1>"○,×"</formula1>
    </dataValidation>
  </dataValidations>
  <pageMargins left="0.7" right="0.7" top="0.75" bottom="0.75" header="0.3" footer="0.3"/>
  <pageSetup paperSize="8" scale="48" fitToHeight="0"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200"/>
  <sheetViews>
    <sheetView view="pageBreakPreview" zoomScale="70" zoomScaleNormal="70" zoomScaleSheetLayoutView="70" workbookViewId="0">
      <pane xSplit="3" ySplit="2" topLeftCell="I3" activePane="bottomRight" state="frozen"/>
      <selection pane="topRight" activeCell="D1" sqref="D1"/>
      <selection pane="bottomLeft" activeCell="A3" sqref="A3"/>
      <selection pane="bottomRight" sqref="A1:A2"/>
    </sheetView>
  </sheetViews>
  <sheetFormatPr defaultColWidth="0" defaultRowHeight="13.5" x14ac:dyDescent="0.15"/>
  <cols>
    <col min="1" max="1" width="7.875" style="128" bestFit="1" customWidth="1"/>
    <col min="2" max="2" width="7.875" style="129" bestFit="1" customWidth="1"/>
    <col min="3" max="3" width="20.375" style="128" bestFit="1" customWidth="1"/>
    <col min="4" max="4" width="21.25" style="128" customWidth="1"/>
    <col min="5" max="5" width="9.625" style="128" customWidth="1"/>
    <col min="6" max="6" width="18.5" style="276" bestFit="1" customWidth="1"/>
    <col min="7" max="7" width="18.5" style="277" customWidth="1"/>
    <col min="8" max="8" width="8.25" style="129" customWidth="1"/>
    <col min="9" max="9" width="5.375" style="129" customWidth="1"/>
    <col min="10" max="10" width="9.125" style="128" bestFit="1" customWidth="1"/>
    <col min="11" max="11" width="11.125" style="140" bestFit="1" customWidth="1"/>
    <col min="12" max="12" width="44.25" style="140" bestFit="1" customWidth="1"/>
    <col min="13" max="13" width="6.25" style="129" bestFit="1" customWidth="1"/>
    <col min="14" max="14" width="9" style="129" bestFit="1" customWidth="1"/>
    <col min="15" max="15" width="57.75" style="141" customWidth="1"/>
    <col min="16" max="16" width="3.875" style="129" bestFit="1" customWidth="1"/>
    <col min="17" max="17" width="22.75" style="143" customWidth="1"/>
    <col min="18" max="18" width="16.625" style="144" customWidth="1"/>
    <col min="19" max="19" width="9.75" style="142" customWidth="1"/>
    <col min="20" max="20" width="9" style="278" bestFit="1" customWidth="1"/>
    <col min="21" max="21" width="9" style="279" bestFit="1" customWidth="1"/>
    <col min="22" max="22" width="9" style="128" bestFit="1" customWidth="1"/>
    <col min="23" max="23" width="9" style="140" bestFit="1" customWidth="1"/>
    <col min="24" max="24" width="9" style="278" bestFit="1" customWidth="1"/>
    <col min="25" max="25" width="9" style="140" bestFit="1" customWidth="1"/>
    <col min="26" max="26" width="13.5" style="280" customWidth="1"/>
    <col min="27" max="27" width="9.625" style="129" customWidth="1"/>
    <col min="28" max="30" width="9" style="267" customWidth="1"/>
    <col min="31" max="41" width="9" style="267" hidden="1" customWidth="1"/>
    <col min="42" max="16384" width="9" style="267" hidden="1"/>
  </cols>
  <sheetData>
    <row r="1" spans="1:27" ht="13.5" customHeight="1" x14ac:dyDescent="0.15">
      <c r="A1" s="400" t="s">
        <v>4</v>
      </c>
      <c r="B1" s="377" t="s">
        <v>5</v>
      </c>
      <c r="C1" s="379" t="s">
        <v>0</v>
      </c>
      <c r="D1" s="377" t="s">
        <v>23</v>
      </c>
      <c r="E1" s="377" t="s">
        <v>10</v>
      </c>
      <c r="F1" s="373" t="s">
        <v>2</v>
      </c>
      <c r="G1" s="375" t="s">
        <v>3599</v>
      </c>
      <c r="H1" s="379" t="s">
        <v>3</v>
      </c>
      <c r="I1" s="377" t="s">
        <v>8</v>
      </c>
      <c r="J1" s="377" t="s">
        <v>7</v>
      </c>
      <c r="K1" s="387" t="s">
        <v>3157</v>
      </c>
      <c r="L1" s="380" t="s">
        <v>1</v>
      </c>
      <c r="M1" s="377" t="s">
        <v>3160</v>
      </c>
      <c r="N1" s="395" t="s">
        <v>3178</v>
      </c>
      <c r="O1" s="391" t="s">
        <v>6</v>
      </c>
      <c r="P1" s="392"/>
      <c r="Q1" s="393"/>
      <c r="R1" s="394"/>
      <c r="S1" s="389" t="s">
        <v>3156</v>
      </c>
      <c r="T1" s="382" t="s">
        <v>3167</v>
      </c>
      <c r="U1" s="379"/>
      <c r="V1" s="379"/>
      <c r="W1" s="379"/>
      <c r="X1" s="379"/>
      <c r="Y1" s="379"/>
      <c r="Z1" s="383"/>
      <c r="AA1" s="387" t="s">
        <v>3181</v>
      </c>
    </row>
    <row r="2" spans="1:27" ht="27" customHeight="1" thickBot="1" x14ac:dyDescent="0.2">
      <c r="A2" s="401"/>
      <c r="B2" s="402"/>
      <c r="C2" s="378"/>
      <c r="D2" s="378"/>
      <c r="E2" s="402"/>
      <c r="F2" s="374"/>
      <c r="G2" s="376"/>
      <c r="H2" s="378"/>
      <c r="I2" s="378"/>
      <c r="J2" s="378"/>
      <c r="K2" s="388"/>
      <c r="L2" s="381"/>
      <c r="M2" s="378"/>
      <c r="N2" s="396"/>
      <c r="O2" s="384" t="s">
        <v>3256</v>
      </c>
      <c r="P2" s="385"/>
      <c r="Q2" s="386"/>
      <c r="R2" s="268" t="s">
        <v>3180</v>
      </c>
      <c r="S2" s="390"/>
      <c r="T2" s="269" t="s">
        <v>3602</v>
      </c>
      <c r="U2" s="397" t="s">
        <v>3600</v>
      </c>
      <c r="V2" s="399"/>
      <c r="W2" s="398"/>
      <c r="X2" s="397" t="s">
        <v>3</v>
      </c>
      <c r="Y2" s="398"/>
      <c r="Z2" s="270" t="s">
        <v>3603</v>
      </c>
      <c r="AA2" s="388"/>
    </row>
    <row r="3" spans="1:27" x14ac:dyDescent="0.15">
      <c r="A3" s="116"/>
      <c r="B3" s="116"/>
      <c r="C3" s="114"/>
      <c r="D3" s="114"/>
      <c r="E3" s="114"/>
      <c r="F3" s="271"/>
      <c r="G3" s="272"/>
      <c r="H3" s="116"/>
      <c r="I3" s="116" t="s">
        <v>3598</v>
      </c>
      <c r="J3" s="116"/>
      <c r="K3" s="118"/>
      <c r="L3" s="118" t="str">
        <f>IF(ISERROR(VLOOKUP(K3,'参照表（2016.10.19時点）'!C:D,2,FALSE)),"",VLOOKUP(K3,'参照表（2016.10.19時点）'!C:D,2,FALSE))</f>
        <v/>
      </c>
      <c r="M3" s="116" t="str">
        <f>IF(ISERROR(VLOOKUP(L3,'参照表（2016.10.19時点）'!D:E,2,FALSE)),"",VLOOKUP(L3,'参照表（2016.10.19時点）'!D:E,2,FALSE))</f>
        <v/>
      </c>
      <c r="N3" s="116" t="str">
        <f>IF(ISERROR(VLOOKUP(L3,'参照表（2016.10.19時点）'!D:K,8,FALSE)),"",VLOOKUP(L3,'参照表（2016.10.19時点）'!D:K,8,FALSE))</f>
        <v/>
      </c>
      <c r="O3" s="137" t="str">
        <f>IF(S3="-",VLOOKUP(L3,'参照表（2016.10.19時点）'!D:G,3,FALSE),"")</f>
        <v/>
      </c>
      <c r="P3" s="116" t="s">
        <v>3598</v>
      </c>
      <c r="Q3" s="138" t="str">
        <f>IF(O3="","",VLOOKUP(O3,'参照表（2016.10.19時点）'!F:G,2,FALSE))</f>
        <v/>
      </c>
      <c r="R3" s="121" t="str">
        <f>IF(N3="","",IF(N3="○","経過措置対象外","経過措置対象品目／一般品目を選択"))</f>
        <v/>
      </c>
      <c r="S3" s="139" t="str">
        <f>IF(ISERROR(VLOOKUP(L3,'参照表（2016.10.19時点）'!D:J,7,FALSE)),"",VLOOKUP(L3,'参照表（2016.10.19時点）'!D:J,7,FALSE))</f>
        <v/>
      </c>
      <c r="T3" s="273"/>
      <c r="U3" s="274"/>
      <c r="V3" s="114"/>
      <c r="W3" s="118"/>
      <c r="X3" s="273"/>
      <c r="Y3" s="118"/>
      <c r="Z3" s="275"/>
      <c r="AA3" s="116"/>
    </row>
    <row r="4" spans="1:27" x14ac:dyDescent="0.15">
      <c r="A4" s="116"/>
      <c r="B4" s="116"/>
      <c r="C4" s="114"/>
      <c r="D4" s="114"/>
      <c r="E4" s="114"/>
      <c r="F4" s="271"/>
      <c r="G4" s="272"/>
      <c r="H4" s="116"/>
      <c r="I4" s="116" t="s">
        <v>3598</v>
      </c>
      <c r="J4" s="116"/>
      <c r="K4" s="118"/>
      <c r="L4" s="118" t="str">
        <f>IF(ISERROR(VLOOKUP(K4,'参照表（2016.10.19時点）'!C:D,2,FALSE)),"",VLOOKUP(K4,'参照表（2016.10.19時点）'!C:D,2,FALSE))</f>
        <v/>
      </c>
      <c r="M4" s="116" t="str">
        <f>IF(ISERROR(VLOOKUP(L4,'参照表（2016.10.19時点）'!D:E,2,FALSE)),"",VLOOKUP(L4,'参照表（2016.10.19時点）'!D:E,2,FALSE))</f>
        <v/>
      </c>
      <c r="N4" s="116" t="str">
        <f>IF(ISERROR(VLOOKUP(L4,'参照表（2016.10.19時点）'!D:K,8,FALSE)),"",VLOOKUP(L4,'参照表（2016.10.19時点）'!D:K,8,FALSE))</f>
        <v/>
      </c>
      <c r="O4" s="137" t="str">
        <f>IF(S4="-",VLOOKUP(L4,'参照表（2016.10.19時点）'!D:G,3,FALSE),"")</f>
        <v/>
      </c>
      <c r="P4" s="116" t="s">
        <v>3598</v>
      </c>
      <c r="Q4" s="138" t="str">
        <f>IF(O4="","",VLOOKUP(O4,'参照表（2016.10.19時点）'!F:G,2,FALSE))</f>
        <v/>
      </c>
      <c r="R4" s="121" t="str">
        <f t="shared" ref="R4:R67" si="0">IF(N4="","",IF(N4="○","経過措置対象外","経過措置対象品目／一般品目を選択"))</f>
        <v/>
      </c>
      <c r="S4" s="139" t="str">
        <f>IF(ISERROR(VLOOKUP(L4,'参照表（2016.10.19時点）'!D:J,7,FALSE)),"",VLOOKUP(L4,'参照表（2016.10.19時点）'!D:J,7,FALSE))</f>
        <v/>
      </c>
      <c r="T4" s="273"/>
      <c r="U4" s="274"/>
      <c r="V4" s="114"/>
      <c r="W4" s="118"/>
      <c r="X4" s="273"/>
      <c r="Y4" s="118"/>
      <c r="Z4" s="275"/>
      <c r="AA4" s="116"/>
    </row>
    <row r="5" spans="1:27" x14ac:dyDescent="0.15">
      <c r="A5" s="116"/>
      <c r="B5" s="116"/>
      <c r="C5" s="114"/>
      <c r="D5" s="114"/>
      <c r="E5" s="114"/>
      <c r="F5" s="271"/>
      <c r="G5" s="272"/>
      <c r="H5" s="116"/>
      <c r="I5" s="116" t="s">
        <v>3598</v>
      </c>
      <c r="J5" s="116"/>
      <c r="K5" s="118"/>
      <c r="L5" s="118" t="str">
        <f>IF(ISERROR(VLOOKUP(K5,'参照表（2016.10.19時点）'!C:D,2,FALSE)),"",VLOOKUP(K5,'参照表（2016.10.19時点）'!C:D,2,FALSE))</f>
        <v/>
      </c>
      <c r="M5" s="116" t="str">
        <f>IF(ISERROR(VLOOKUP(L5,'参照表（2016.10.19時点）'!D:E,2,FALSE)),"",VLOOKUP(L5,'参照表（2016.10.19時点）'!D:E,2,FALSE))</f>
        <v/>
      </c>
      <c r="N5" s="116" t="str">
        <f>IF(ISERROR(VLOOKUP(L5,'参照表（2016.10.19時点）'!D:K,8,FALSE)),"",VLOOKUP(L5,'参照表（2016.10.19時点）'!D:K,8,FALSE))</f>
        <v/>
      </c>
      <c r="O5" s="137" t="str">
        <f>IF(S5="-",VLOOKUP(L5,'参照表（2016.10.19時点）'!D:G,3,FALSE),"")</f>
        <v/>
      </c>
      <c r="P5" s="116" t="s">
        <v>3598</v>
      </c>
      <c r="Q5" s="138" t="str">
        <f>IF(O5="","",VLOOKUP(O5,'参照表（2016.10.19時点）'!F:G,2,FALSE))</f>
        <v/>
      </c>
      <c r="R5" s="121" t="str">
        <f t="shared" si="0"/>
        <v/>
      </c>
      <c r="S5" s="139" t="str">
        <f>IF(ISERROR(VLOOKUP(L5,'参照表（2016.10.19時点）'!D:J,7,FALSE)),"",VLOOKUP(L5,'参照表（2016.10.19時点）'!D:J,7,FALSE))</f>
        <v/>
      </c>
      <c r="T5" s="273"/>
      <c r="U5" s="274"/>
      <c r="V5" s="114"/>
      <c r="W5" s="118"/>
      <c r="X5" s="273"/>
      <c r="Y5" s="118"/>
      <c r="Z5" s="275"/>
      <c r="AA5" s="116"/>
    </row>
    <row r="6" spans="1:27" x14ac:dyDescent="0.15">
      <c r="A6" s="116"/>
      <c r="B6" s="116"/>
      <c r="C6" s="114"/>
      <c r="D6" s="114"/>
      <c r="E6" s="114"/>
      <c r="F6" s="271"/>
      <c r="G6" s="272"/>
      <c r="H6" s="116"/>
      <c r="I6" s="116" t="s">
        <v>3598</v>
      </c>
      <c r="J6" s="116"/>
      <c r="K6" s="118"/>
      <c r="L6" s="118" t="str">
        <f>IF(ISERROR(VLOOKUP(K6,'参照表（2016.10.19時点）'!C:D,2,FALSE)),"",VLOOKUP(K6,'参照表（2016.10.19時点）'!C:D,2,FALSE))</f>
        <v/>
      </c>
      <c r="M6" s="116" t="str">
        <f>IF(ISERROR(VLOOKUP(L6,'参照表（2016.10.19時点）'!D:E,2,FALSE)),"",VLOOKUP(L6,'参照表（2016.10.19時点）'!D:E,2,FALSE))</f>
        <v/>
      </c>
      <c r="N6" s="116" t="str">
        <f>IF(ISERROR(VLOOKUP(L6,'参照表（2016.10.19時点）'!D:K,8,FALSE)),"",VLOOKUP(L6,'参照表（2016.10.19時点）'!D:K,8,FALSE))</f>
        <v/>
      </c>
      <c r="O6" s="137" t="str">
        <f>IF(S6="-",VLOOKUP(L6,'参照表（2016.10.19時点）'!D:G,3,FALSE),"")</f>
        <v/>
      </c>
      <c r="P6" s="116" t="s">
        <v>3598</v>
      </c>
      <c r="Q6" s="138" t="str">
        <f>IF(O6="","",VLOOKUP(O6,'参照表（2016.10.19時点）'!F:G,2,FALSE))</f>
        <v/>
      </c>
      <c r="R6" s="121" t="str">
        <f t="shared" si="0"/>
        <v/>
      </c>
      <c r="S6" s="139" t="str">
        <f>IF(ISERROR(VLOOKUP(L6,'参照表（2016.10.19時点）'!D:J,7,FALSE)),"",VLOOKUP(L6,'参照表（2016.10.19時点）'!D:J,7,FALSE))</f>
        <v/>
      </c>
      <c r="T6" s="273"/>
      <c r="U6" s="274"/>
      <c r="V6" s="114"/>
      <c r="W6" s="118"/>
      <c r="X6" s="273"/>
      <c r="Y6" s="118"/>
      <c r="Z6" s="275"/>
      <c r="AA6" s="116"/>
    </row>
    <row r="7" spans="1:27" x14ac:dyDescent="0.15">
      <c r="A7" s="116"/>
      <c r="B7" s="116"/>
      <c r="C7" s="114"/>
      <c r="D7" s="114"/>
      <c r="E7" s="114"/>
      <c r="F7" s="271"/>
      <c r="G7" s="272"/>
      <c r="H7" s="116"/>
      <c r="I7" s="116" t="s">
        <v>3598</v>
      </c>
      <c r="J7" s="116"/>
      <c r="K7" s="118"/>
      <c r="L7" s="118" t="str">
        <f>IF(ISERROR(VLOOKUP(K7,'参照表（2016.10.19時点）'!C:D,2,FALSE)),"",VLOOKUP(K7,'参照表（2016.10.19時点）'!C:D,2,FALSE))</f>
        <v/>
      </c>
      <c r="M7" s="116" t="str">
        <f>IF(ISERROR(VLOOKUP(L7,'参照表（2016.10.19時点）'!D:E,2,FALSE)),"",VLOOKUP(L7,'参照表（2016.10.19時点）'!D:E,2,FALSE))</f>
        <v/>
      </c>
      <c r="N7" s="116" t="str">
        <f>IF(ISERROR(VLOOKUP(L7,'参照表（2016.10.19時点）'!D:K,8,FALSE)),"",VLOOKUP(L7,'参照表（2016.10.19時点）'!D:K,8,FALSE))</f>
        <v/>
      </c>
      <c r="O7" s="137" t="str">
        <f>IF(S7="-",VLOOKUP(L7,'参照表（2016.10.19時点）'!D:G,3,FALSE),"")</f>
        <v/>
      </c>
      <c r="P7" s="116" t="s">
        <v>3598</v>
      </c>
      <c r="Q7" s="138" t="str">
        <f>IF(O7="","",VLOOKUP(O7,'参照表（2016.10.19時点）'!F:G,2,FALSE))</f>
        <v/>
      </c>
      <c r="R7" s="121" t="str">
        <f t="shared" si="0"/>
        <v/>
      </c>
      <c r="S7" s="139" t="str">
        <f>IF(ISERROR(VLOOKUP(L7,'参照表（2016.10.19時点）'!D:J,7,FALSE)),"",VLOOKUP(L7,'参照表（2016.10.19時点）'!D:J,7,FALSE))</f>
        <v/>
      </c>
      <c r="T7" s="273"/>
      <c r="U7" s="274"/>
      <c r="V7" s="114"/>
      <c r="W7" s="118"/>
      <c r="X7" s="273"/>
      <c r="Y7" s="118"/>
      <c r="Z7" s="275"/>
      <c r="AA7" s="116"/>
    </row>
    <row r="8" spans="1:27" x14ac:dyDescent="0.15">
      <c r="A8" s="116"/>
      <c r="B8" s="116"/>
      <c r="C8" s="114"/>
      <c r="D8" s="114"/>
      <c r="E8" s="114"/>
      <c r="F8" s="271"/>
      <c r="G8" s="272"/>
      <c r="H8" s="116"/>
      <c r="I8" s="116" t="s">
        <v>3598</v>
      </c>
      <c r="J8" s="116"/>
      <c r="K8" s="118"/>
      <c r="L8" s="118" t="str">
        <f>IF(ISERROR(VLOOKUP(K8,'参照表（2016.10.19時点）'!C:D,2,FALSE)),"",VLOOKUP(K8,'参照表（2016.10.19時点）'!C:D,2,FALSE))</f>
        <v/>
      </c>
      <c r="M8" s="116" t="str">
        <f>IF(ISERROR(VLOOKUP(L8,'参照表（2016.10.19時点）'!D:E,2,FALSE)),"",VLOOKUP(L8,'参照表（2016.10.19時点）'!D:E,2,FALSE))</f>
        <v/>
      </c>
      <c r="N8" s="116" t="str">
        <f>IF(ISERROR(VLOOKUP(L8,'参照表（2016.10.19時点）'!D:K,8,FALSE)),"",VLOOKUP(L8,'参照表（2016.10.19時点）'!D:K,8,FALSE))</f>
        <v/>
      </c>
      <c r="O8" s="137" t="str">
        <f>IF(S8="-",VLOOKUP(L8,'参照表（2016.10.19時点）'!D:G,3,FALSE),"")</f>
        <v/>
      </c>
      <c r="P8" s="116" t="s">
        <v>3598</v>
      </c>
      <c r="Q8" s="138" t="str">
        <f>IF(O8="","",VLOOKUP(O8,'参照表（2016.10.19時点）'!F:G,2,FALSE))</f>
        <v/>
      </c>
      <c r="R8" s="121" t="str">
        <f t="shared" si="0"/>
        <v/>
      </c>
      <c r="S8" s="139" t="str">
        <f>IF(ISERROR(VLOOKUP(L8,'参照表（2016.10.19時点）'!D:J,7,FALSE)),"",VLOOKUP(L8,'参照表（2016.10.19時点）'!D:J,7,FALSE))</f>
        <v/>
      </c>
      <c r="T8" s="273"/>
      <c r="U8" s="274"/>
      <c r="V8" s="114"/>
      <c r="W8" s="118"/>
      <c r="X8" s="273"/>
      <c r="Y8" s="118"/>
      <c r="Z8" s="275"/>
      <c r="AA8" s="116"/>
    </row>
    <row r="9" spans="1:27" x14ac:dyDescent="0.15">
      <c r="A9" s="116"/>
      <c r="B9" s="116"/>
      <c r="C9" s="114"/>
      <c r="D9" s="114"/>
      <c r="E9" s="114"/>
      <c r="F9" s="271"/>
      <c r="G9" s="272"/>
      <c r="H9" s="116"/>
      <c r="I9" s="116" t="s">
        <v>3598</v>
      </c>
      <c r="J9" s="116"/>
      <c r="K9" s="118"/>
      <c r="L9" s="118" t="str">
        <f>IF(ISERROR(VLOOKUP(K9,'参照表（2016.10.19時点）'!C:D,2,FALSE)),"",VLOOKUP(K9,'参照表（2016.10.19時点）'!C:D,2,FALSE))</f>
        <v/>
      </c>
      <c r="M9" s="116" t="str">
        <f>IF(ISERROR(VLOOKUP(L9,'参照表（2016.10.19時点）'!D:E,2,FALSE)),"",VLOOKUP(L9,'参照表（2016.10.19時点）'!D:E,2,FALSE))</f>
        <v/>
      </c>
      <c r="N9" s="116" t="str">
        <f>IF(ISERROR(VLOOKUP(L9,'参照表（2016.10.19時点）'!D:K,8,FALSE)),"",VLOOKUP(L9,'参照表（2016.10.19時点）'!D:K,8,FALSE))</f>
        <v/>
      </c>
      <c r="O9" s="137" t="str">
        <f>IF(S9="-",VLOOKUP(L9,'参照表（2016.10.19時点）'!D:G,3,FALSE),"")</f>
        <v/>
      </c>
      <c r="P9" s="116" t="s">
        <v>3598</v>
      </c>
      <c r="Q9" s="138" t="str">
        <f>IF(O9="","",VLOOKUP(O9,'参照表（2016.10.19時点）'!F:G,2,FALSE))</f>
        <v/>
      </c>
      <c r="R9" s="121" t="str">
        <f t="shared" si="0"/>
        <v/>
      </c>
      <c r="S9" s="139" t="str">
        <f>IF(ISERROR(VLOOKUP(L9,'参照表（2016.10.19時点）'!D:J,7,FALSE)),"",VLOOKUP(L9,'参照表（2016.10.19時点）'!D:J,7,FALSE))</f>
        <v/>
      </c>
      <c r="T9" s="273"/>
      <c r="U9" s="274"/>
      <c r="V9" s="114"/>
      <c r="W9" s="118"/>
      <c r="X9" s="273"/>
      <c r="Y9" s="118"/>
      <c r="Z9" s="275"/>
      <c r="AA9" s="116"/>
    </row>
    <row r="10" spans="1:27" x14ac:dyDescent="0.15">
      <c r="A10" s="116"/>
      <c r="B10" s="116"/>
      <c r="C10" s="114"/>
      <c r="D10" s="114"/>
      <c r="E10" s="114"/>
      <c r="F10" s="271"/>
      <c r="G10" s="272"/>
      <c r="H10" s="116"/>
      <c r="I10" s="116" t="s">
        <v>3598</v>
      </c>
      <c r="J10" s="116"/>
      <c r="K10" s="118"/>
      <c r="L10" s="118" t="str">
        <f>IF(ISERROR(VLOOKUP(K10,'参照表（2016.10.19時点）'!C:D,2,FALSE)),"",VLOOKUP(K10,'参照表（2016.10.19時点）'!C:D,2,FALSE))</f>
        <v/>
      </c>
      <c r="M10" s="116" t="str">
        <f>IF(ISERROR(VLOOKUP(L10,'参照表（2016.10.19時点）'!D:E,2,FALSE)),"",VLOOKUP(L10,'参照表（2016.10.19時点）'!D:E,2,FALSE))</f>
        <v/>
      </c>
      <c r="N10" s="116" t="str">
        <f>IF(ISERROR(VLOOKUP(L10,'参照表（2016.10.19時点）'!D:K,8,FALSE)),"",VLOOKUP(L10,'参照表（2016.10.19時点）'!D:K,8,FALSE))</f>
        <v/>
      </c>
      <c r="O10" s="137" t="str">
        <f>IF(S10="-",VLOOKUP(L10,'参照表（2016.10.19時点）'!D:G,3,FALSE),"")</f>
        <v/>
      </c>
      <c r="P10" s="116" t="s">
        <v>3598</v>
      </c>
      <c r="Q10" s="138" t="str">
        <f>IF(O10="","",VLOOKUP(O10,'参照表（2016.10.19時点）'!F:G,2,FALSE))</f>
        <v/>
      </c>
      <c r="R10" s="121" t="str">
        <f t="shared" si="0"/>
        <v/>
      </c>
      <c r="S10" s="139" t="str">
        <f>IF(ISERROR(VLOOKUP(L10,'参照表（2016.10.19時点）'!D:J,7,FALSE)),"",VLOOKUP(L10,'参照表（2016.10.19時点）'!D:J,7,FALSE))</f>
        <v/>
      </c>
      <c r="T10" s="273"/>
      <c r="U10" s="274"/>
      <c r="V10" s="114"/>
      <c r="W10" s="118"/>
      <c r="X10" s="273"/>
      <c r="Y10" s="118"/>
      <c r="Z10" s="275"/>
      <c r="AA10" s="116"/>
    </row>
    <row r="11" spans="1:27" x14ac:dyDescent="0.15">
      <c r="A11" s="116"/>
      <c r="B11" s="116"/>
      <c r="C11" s="114"/>
      <c r="D11" s="114"/>
      <c r="E11" s="114"/>
      <c r="F11" s="271"/>
      <c r="G11" s="272"/>
      <c r="H11" s="116"/>
      <c r="I11" s="116" t="s">
        <v>3598</v>
      </c>
      <c r="J11" s="116"/>
      <c r="K11" s="118"/>
      <c r="L11" s="118" t="str">
        <f>IF(ISERROR(VLOOKUP(K11,'参照表（2016.10.19時点）'!C:D,2,FALSE)),"",VLOOKUP(K11,'参照表（2016.10.19時点）'!C:D,2,FALSE))</f>
        <v/>
      </c>
      <c r="M11" s="116" t="str">
        <f>IF(ISERROR(VLOOKUP(L11,'参照表（2016.10.19時点）'!D:E,2,FALSE)),"",VLOOKUP(L11,'参照表（2016.10.19時点）'!D:E,2,FALSE))</f>
        <v/>
      </c>
      <c r="N11" s="116" t="str">
        <f>IF(ISERROR(VLOOKUP(L11,'参照表（2016.10.19時点）'!D:K,8,FALSE)),"",VLOOKUP(L11,'参照表（2016.10.19時点）'!D:K,8,FALSE))</f>
        <v/>
      </c>
      <c r="O11" s="137" t="str">
        <f>IF(S11="-",VLOOKUP(L11,'参照表（2016.10.19時点）'!D:G,3,FALSE),"")</f>
        <v/>
      </c>
      <c r="P11" s="116" t="s">
        <v>3598</v>
      </c>
      <c r="Q11" s="138" t="str">
        <f>IF(O11="","",VLOOKUP(O11,'参照表（2016.10.19時点）'!F:G,2,FALSE))</f>
        <v/>
      </c>
      <c r="R11" s="121" t="str">
        <f t="shared" si="0"/>
        <v/>
      </c>
      <c r="S11" s="139" t="str">
        <f>IF(ISERROR(VLOOKUP(L11,'参照表（2016.10.19時点）'!D:J,7,FALSE)),"",VLOOKUP(L11,'参照表（2016.10.19時点）'!D:J,7,FALSE))</f>
        <v/>
      </c>
      <c r="T11" s="273"/>
      <c r="U11" s="274"/>
      <c r="V11" s="114"/>
      <c r="W11" s="118"/>
      <c r="X11" s="273"/>
      <c r="Y11" s="118"/>
      <c r="Z11" s="275"/>
      <c r="AA11" s="116"/>
    </row>
    <row r="12" spans="1:27" x14ac:dyDescent="0.15">
      <c r="A12" s="116"/>
      <c r="B12" s="116"/>
      <c r="C12" s="114"/>
      <c r="D12" s="114"/>
      <c r="E12" s="114"/>
      <c r="F12" s="271"/>
      <c r="G12" s="272"/>
      <c r="H12" s="116"/>
      <c r="I12" s="116" t="s">
        <v>3598</v>
      </c>
      <c r="J12" s="116"/>
      <c r="K12" s="118"/>
      <c r="L12" s="118" t="str">
        <f>IF(ISERROR(VLOOKUP(K12,'参照表（2016.10.19時点）'!C:D,2,FALSE)),"",VLOOKUP(K12,'参照表（2016.10.19時点）'!C:D,2,FALSE))</f>
        <v/>
      </c>
      <c r="M12" s="116" t="str">
        <f>IF(ISERROR(VLOOKUP(L12,'参照表（2016.10.19時点）'!D:E,2,FALSE)),"",VLOOKUP(L12,'参照表（2016.10.19時点）'!D:E,2,FALSE))</f>
        <v/>
      </c>
      <c r="N12" s="116" t="str">
        <f>IF(ISERROR(VLOOKUP(L12,'参照表（2016.10.19時点）'!D:K,8,FALSE)),"",VLOOKUP(L12,'参照表（2016.10.19時点）'!D:K,8,FALSE))</f>
        <v/>
      </c>
      <c r="O12" s="137" t="str">
        <f>IF(S12="-",VLOOKUP(L12,'参照表（2016.10.19時点）'!D:G,3,FALSE),"")</f>
        <v/>
      </c>
      <c r="P12" s="116" t="s">
        <v>3598</v>
      </c>
      <c r="Q12" s="138" t="str">
        <f>IF(O12="","",VLOOKUP(O12,'参照表（2016.10.19時点）'!F:G,2,FALSE))</f>
        <v/>
      </c>
      <c r="R12" s="121" t="str">
        <f t="shared" si="0"/>
        <v/>
      </c>
      <c r="S12" s="139" t="str">
        <f>IF(ISERROR(VLOOKUP(L12,'参照表（2016.10.19時点）'!D:J,7,FALSE)),"",VLOOKUP(L12,'参照表（2016.10.19時点）'!D:J,7,FALSE))</f>
        <v/>
      </c>
      <c r="T12" s="273"/>
      <c r="U12" s="274"/>
      <c r="V12" s="114"/>
      <c r="W12" s="118"/>
      <c r="X12" s="273"/>
      <c r="Y12" s="118"/>
      <c r="Z12" s="275"/>
      <c r="AA12" s="116"/>
    </row>
    <row r="13" spans="1:27" x14ac:dyDescent="0.15">
      <c r="A13" s="116"/>
      <c r="B13" s="116"/>
      <c r="C13" s="114"/>
      <c r="D13" s="114"/>
      <c r="E13" s="114"/>
      <c r="F13" s="271"/>
      <c r="G13" s="272"/>
      <c r="H13" s="116"/>
      <c r="I13" s="116" t="s">
        <v>3598</v>
      </c>
      <c r="J13" s="116"/>
      <c r="K13" s="118"/>
      <c r="L13" s="118" t="str">
        <f>IF(ISERROR(VLOOKUP(K13,'参照表（2016.10.19時点）'!C:D,2,FALSE)),"",VLOOKUP(K13,'参照表（2016.10.19時点）'!C:D,2,FALSE))</f>
        <v/>
      </c>
      <c r="M13" s="116" t="str">
        <f>IF(ISERROR(VLOOKUP(L13,'参照表（2016.10.19時点）'!D:E,2,FALSE)),"",VLOOKUP(L13,'参照表（2016.10.19時点）'!D:E,2,FALSE))</f>
        <v/>
      </c>
      <c r="N13" s="116" t="str">
        <f>IF(ISERROR(VLOOKUP(L13,'参照表（2016.10.19時点）'!D:K,8,FALSE)),"",VLOOKUP(L13,'参照表（2016.10.19時点）'!D:K,8,FALSE))</f>
        <v/>
      </c>
      <c r="O13" s="137" t="str">
        <f>IF(S13="-",VLOOKUP(L13,'参照表（2016.10.19時点）'!D:G,3,FALSE),"")</f>
        <v/>
      </c>
      <c r="P13" s="116" t="s">
        <v>3598</v>
      </c>
      <c r="Q13" s="138" t="str">
        <f>IF(O13="","",VLOOKUP(O13,'参照表（2016.10.19時点）'!F:G,2,FALSE))</f>
        <v/>
      </c>
      <c r="R13" s="121" t="str">
        <f t="shared" si="0"/>
        <v/>
      </c>
      <c r="S13" s="139" t="str">
        <f>IF(ISERROR(VLOOKUP(L13,'参照表（2016.10.19時点）'!D:J,7,FALSE)),"",VLOOKUP(L13,'参照表（2016.10.19時点）'!D:J,7,FALSE))</f>
        <v/>
      </c>
      <c r="T13" s="273"/>
      <c r="U13" s="274"/>
      <c r="V13" s="114"/>
      <c r="W13" s="118"/>
      <c r="X13" s="273"/>
      <c r="Y13" s="118"/>
      <c r="Z13" s="275"/>
      <c r="AA13" s="116"/>
    </row>
    <row r="14" spans="1:27" x14ac:dyDescent="0.15">
      <c r="A14" s="116"/>
      <c r="B14" s="116"/>
      <c r="C14" s="114"/>
      <c r="D14" s="114"/>
      <c r="E14" s="114"/>
      <c r="F14" s="271"/>
      <c r="G14" s="272"/>
      <c r="H14" s="116"/>
      <c r="I14" s="116" t="s">
        <v>3598</v>
      </c>
      <c r="J14" s="116"/>
      <c r="K14" s="118"/>
      <c r="L14" s="118" t="str">
        <f>IF(ISERROR(VLOOKUP(K14,'参照表（2016.10.19時点）'!C:D,2,FALSE)),"",VLOOKUP(K14,'参照表（2016.10.19時点）'!C:D,2,FALSE))</f>
        <v/>
      </c>
      <c r="M14" s="116" t="str">
        <f>IF(ISERROR(VLOOKUP(L14,'参照表（2016.10.19時点）'!D:E,2,FALSE)),"",VLOOKUP(L14,'参照表（2016.10.19時点）'!D:E,2,FALSE))</f>
        <v/>
      </c>
      <c r="N14" s="116" t="str">
        <f>IF(ISERROR(VLOOKUP(L14,'参照表（2016.10.19時点）'!D:K,8,FALSE)),"",VLOOKUP(L14,'参照表（2016.10.19時点）'!D:K,8,FALSE))</f>
        <v/>
      </c>
      <c r="O14" s="137" t="str">
        <f>IF(S14="-",VLOOKUP(L14,'参照表（2016.10.19時点）'!D:G,3,FALSE),"")</f>
        <v/>
      </c>
      <c r="P14" s="116" t="s">
        <v>3598</v>
      </c>
      <c r="Q14" s="138" t="str">
        <f>IF(O14="","",VLOOKUP(O14,'参照表（2016.10.19時点）'!F:G,2,FALSE))</f>
        <v/>
      </c>
      <c r="R14" s="121" t="str">
        <f t="shared" si="0"/>
        <v/>
      </c>
      <c r="S14" s="139" t="str">
        <f>IF(ISERROR(VLOOKUP(L14,'参照表（2016.10.19時点）'!D:J,7,FALSE)),"",VLOOKUP(L14,'参照表（2016.10.19時点）'!D:J,7,FALSE))</f>
        <v/>
      </c>
      <c r="T14" s="273"/>
      <c r="U14" s="274"/>
      <c r="V14" s="114"/>
      <c r="W14" s="118"/>
      <c r="X14" s="273"/>
      <c r="Y14" s="118"/>
      <c r="Z14" s="275"/>
      <c r="AA14" s="116"/>
    </row>
    <row r="15" spans="1:27" x14ac:dyDescent="0.15">
      <c r="A15" s="116"/>
      <c r="B15" s="116"/>
      <c r="C15" s="114"/>
      <c r="D15" s="114"/>
      <c r="E15" s="114"/>
      <c r="F15" s="271"/>
      <c r="G15" s="272"/>
      <c r="H15" s="116"/>
      <c r="I15" s="116" t="s">
        <v>3598</v>
      </c>
      <c r="J15" s="116"/>
      <c r="K15" s="118"/>
      <c r="L15" s="118" t="str">
        <f>IF(ISERROR(VLOOKUP(K15,'参照表（2016.10.19時点）'!C:D,2,FALSE)),"",VLOOKUP(K15,'参照表（2016.10.19時点）'!C:D,2,FALSE))</f>
        <v/>
      </c>
      <c r="M15" s="116" t="str">
        <f>IF(ISERROR(VLOOKUP(L15,'参照表（2016.10.19時点）'!D:E,2,FALSE)),"",VLOOKUP(L15,'参照表（2016.10.19時点）'!D:E,2,FALSE))</f>
        <v/>
      </c>
      <c r="N15" s="116" t="str">
        <f>IF(ISERROR(VLOOKUP(L15,'参照表（2016.10.19時点）'!D:K,8,FALSE)),"",VLOOKUP(L15,'参照表（2016.10.19時点）'!D:K,8,FALSE))</f>
        <v/>
      </c>
      <c r="O15" s="137" t="str">
        <f>IF(S15="-",VLOOKUP(L15,'参照表（2016.10.19時点）'!D:G,3,FALSE),"")</f>
        <v/>
      </c>
      <c r="P15" s="116" t="s">
        <v>3598</v>
      </c>
      <c r="Q15" s="138" t="str">
        <f>IF(O15="","",VLOOKUP(O15,'参照表（2016.10.19時点）'!F:G,2,FALSE))</f>
        <v/>
      </c>
      <c r="R15" s="121" t="str">
        <f t="shared" si="0"/>
        <v/>
      </c>
      <c r="S15" s="139" t="str">
        <f>IF(ISERROR(VLOOKUP(L15,'参照表（2016.10.19時点）'!D:J,7,FALSE)),"",VLOOKUP(L15,'参照表（2016.10.19時点）'!D:J,7,FALSE))</f>
        <v/>
      </c>
      <c r="T15" s="273"/>
      <c r="U15" s="274"/>
      <c r="V15" s="114"/>
      <c r="W15" s="118"/>
      <c r="X15" s="273"/>
      <c r="Y15" s="118"/>
      <c r="Z15" s="275"/>
      <c r="AA15" s="116"/>
    </row>
    <row r="16" spans="1:27" x14ac:dyDescent="0.15">
      <c r="A16" s="116"/>
      <c r="B16" s="116"/>
      <c r="C16" s="114"/>
      <c r="D16" s="114"/>
      <c r="E16" s="114"/>
      <c r="F16" s="271"/>
      <c r="G16" s="272"/>
      <c r="H16" s="116"/>
      <c r="I16" s="116" t="s">
        <v>3598</v>
      </c>
      <c r="J16" s="116"/>
      <c r="K16" s="118"/>
      <c r="L16" s="118" t="str">
        <f>IF(ISERROR(VLOOKUP(K16,'参照表（2016.10.19時点）'!C:D,2,FALSE)),"",VLOOKUP(K16,'参照表（2016.10.19時点）'!C:D,2,FALSE))</f>
        <v/>
      </c>
      <c r="M16" s="116" t="str">
        <f>IF(ISERROR(VLOOKUP(L16,'参照表（2016.10.19時点）'!D:E,2,FALSE)),"",VLOOKUP(L16,'参照表（2016.10.19時点）'!D:E,2,FALSE))</f>
        <v/>
      </c>
      <c r="N16" s="116" t="str">
        <f>IF(ISERROR(VLOOKUP(L16,'参照表（2016.10.19時点）'!D:K,8,FALSE)),"",VLOOKUP(L16,'参照表（2016.10.19時点）'!D:K,8,FALSE))</f>
        <v/>
      </c>
      <c r="O16" s="137" t="str">
        <f>IF(S16="-",VLOOKUP(L16,'参照表（2016.10.19時点）'!D:G,3,FALSE),"")</f>
        <v/>
      </c>
      <c r="P16" s="116" t="s">
        <v>3598</v>
      </c>
      <c r="Q16" s="138" t="str">
        <f>IF(O16="","",VLOOKUP(O16,'参照表（2016.10.19時点）'!F:G,2,FALSE))</f>
        <v/>
      </c>
      <c r="R16" s="121" t="str">
        <f t="shared" si="0"/>
        <v/>
      </c>
      <c r="S16" s="139" t="str">
        <f>IF(ISERROR(VLOOKUP(L16,'参照表（2016.10.19時点）'!D:J,7,FALSE)),"",VLOOKUP(L16,'参照表（2016.10.19時点）'!D:J,7,FALSE))</f>
        <v/>
      </c>
      <c r="T16" s="273"/>
      <c r="U16" s="274"/>
      <c r="V16" s="114"/>
      <c r="W16" s="118"/>
      <c r="X16" s="273"/>
      <c r="Y16" s="118"/>
      <c r="Z16" s="275"/>
      <c r="AA16" s="116"/>
    </row>
    <row r="17" spans="1:27" x14ac:dyDescent="0.15">
      <c r="A17" s="116"/>
      <c r="B17" s="116"/>
      <c r="C17" s="114"/>
      <c r="D17" s="114"/>
      <c r="E17" s="114"/>
      <c r="F17" s="271"/>
      <c r="G17" s="272"/>
      <c r="H17" s="116"/>
      <c r="I17" s="116" t="s">
        <v>3598</v>
      </c>
      <c r="J17" s="116"/>
      <c r="K17" s="118"/>
      <c r="L17" s="118" t="str">
        <f>IF(ISERROR(VLOOKUP(K17,'参照表（2016.10.19時点）'!C:D,2,FALSE)),"",VLOOKUP(K17,'参照表（2016.10.19時点）'!C:D,2,FALSE))</f>
        <v/>
      </c>
      <c r="M17" s="116" t="str">
        <f>IF(ISERROR(VLOOKUP(L17,'参照表（2016.10.19時点）'!D:E,2,FALSE)),"",VLOOKUP(L17,'参照表（2016.10.19時点）'!D:E,2,FALSE))</f>
        <v/>
      </c>
      <c r="N17" s="116" t="str">
        <f>IF(ISERROR(VLOOKUP(L17,'参照表（2016.10.19時点）'!D:K,8,FALSE)),"",VLOOKUP(L17,'参照表（2016.10.19時点）'!D:K,8,FALSE))</f>
        <v/>
      </c>
      <c r="O17" s="137" t="str">
        <f>IF(S17="-",VLOOKUP(L17,'参照表（2016.10.19時点）'!D:G,3,FALSE),"")</f>
        <v/>
      </c>
      <c r="P17" s="116" t="s">
        <v>3598</v>
      </c>
      <c r="Q17" s="138" t="str">
        <f>IF(O17="","",VLOOKUP(O17,'参照表（2016.10.19時点）'!F:G,2,FALSE))</f>
        <v/>
      </c>
      <c r="R17" s="121" t="str">
        <f t="shared" si="0"/>
        <v/>
      </c>
      <c r="S17" s="139" t="str">
        <f>IF(ISERROR(VLOOKUP(L17,'参照表（2016.10.19時点）'!D:J,7,FALSE)),"",VLOOKUP(L17,'参照表（2016.10.19時点）'!D:J,7,FALSE))</f>
        <v/>
      </c>
      <c r="T17" s="273"/>
      <c r="U17" s="274"/>
      <c r="V17" s="114"/>
      <c r="W17" s="118"/>
      <c r="X17" s="273"/>
      <c r="Y17" s="118"/>
      <c r="Z17" s="275"/>
      <c r="AA17" s="116"/>
    </row>
    <row r="18" spans="1:27" x14ac:dyDescent="0.15">
      <c r="A18" s="116"/>
      <c r="B18" s="116"/>
      <c r="C18" s="114"/>
      <c r="D18" s="114"/>
      <c r="E18" s="114"/>
      <c r="F18" s="271"/>
      <c r="G18" s="272"/>
      <c r="H18" s="116"/>
      <c r="I18" s="116" t="s">
        <v>3598</v>
      </c>
      <c r="J18" s="116"/>
      <c r="K18" s="118"/>
      <c r="L18" s="118" t="str">
        <f>IF(ISERROR(VLOOKUP(K18,'参照表（2016.10.19時点）'!C:D,2,FALSE)),"",VLOOKUP(K18,'参照表（2016.10.19時点）'!C:D,2,FALSE))</f>
        <v/>
      </c>
      <c r="M18" s="116" t="str">
        <f>IF(ISERROR(VLOOKUP(L18,'参照表（2016.10.19時点）'!D:E,2,FALSE)),"",VLOOKUP(L18,'参照表（2016.10.19時点）'!D:E,2,FALSE))</f>
        <v/>
      </c>
      <c r="N18" s="116" t="str">
        <f>IF(ISERROR(VLOOKUP(L18,'参照表（2016.10.19時点）'!D:K,8,FALSE)),"",VLOOKUP(L18,'参照表（2016.10.19時点）'!D:K,8,FALSE))</f>
        <v/>
      </c>
      <c r="O18" s="137" t="str">
        <f>IF(S18="-",VLOOKUP(L18,'参照表（2016.10.19時点）'!D:G,3,FALSE),"")</f>
        <v/>
      </c>
      <c r="P18" s="116" t="s">
        <v>3598</v>
      </c>
      <c r="Q18" s="138" t="str">
        <f>IF(O18="","",VLOOKUP(O18,'参照表（2016.10.19時点）'!F:G,2,FALSE))</f>
        <v/>
      </c>
      <c r="R18" s="121" t="str">
        <f t="shared" si="0"/>
        <v/>
      </c>
      <c r="S18" s="139" t="str">
        <f>IF(ISERROR(VLOOKUP(L18,'参照表（2016.10.19時点）'!D:J,7,FALSE)),"",VLOOKUP(L18,'参照表（2016.10.19時点）'!D:J,7,FALSE))</f>
        <v/>
      </c>
      <c r="T18" s="273"/>
      <c r="U18" s="274"/>
      <c r="V18" s="114"/>
      <c r="W18" s="118"/>
      <c r="X18" s="273"/>
      <c r="Y18" s="118"/>
      <c r="Z18" s="275"/>
      <c r="AA18" s="116"/>
    </row>
    <row r="19" spans="1:27" x14ac:dyDescent="0.15">
      <c r="A19" s="116"/>
      <c r="B19" s="116"/>
      <c r="C19" s="114"/>
      <c r="D19" s="114"/>
      <c r="E19" s="114"/>
      <c r="F19" s="271"/>
      <c r="G19" s="272"/>
      <c r="H19" s="116"/>
      <c r="I19" s="116" t="s">
        <v>3598</v>
      </c>
      <c r="J19" s="116"/>
      <c r="K19" s="118"/>
      <c r="L19" s="118" t="str">
        <f>IF(ISERROR(VLOOKUP(K19,'参照表（2016.10.19時点）'!C:D,2,FALSE)),"",VLOOKUP(K19,'参照表（2016.10.19時点）'!C:D,2,FALSE))</f>
        <v/>
      </c>
      <c r="M19" s="116" t="str">
        <f>IF(ISERROR(VLOOKUP(L19,'参照表（2016.10.19時点）'!D:E,2,FALSE)),"",VLOOKUP(L19,'参照表（2016.10.19時点）'!D:E,2,FALSE))</f>
        <v/>
      </c>
      <c r="N19" s="116" t="str">
        <f>IF(ISERROR(VLOOKUP(L19,'参照表（2016.10.19時点）'!D:K,8,FALSE)),"",VLOOKUP(L19,'参照表（2016.10.19時点）'!D:K,8,FALSE))</f>
        <v/>
      </c>
      <c r="O19" s="137" t="str">
        <f>IF(S19="-",VLOOKUP(L19,'参照表（2016.10.19時点）'!D:G,3,FALSE),"")</f>
        <v/>
      </c>
      <c r="P19" s="116" t="s">
        <v>3598</v>
      </c>
      <c r="Q19" s="138" t="str">
        <f>IF(O19="","",VLOOKUP(O19,'参照表（2016.10.19時点）'!F:G,2,FALSE))</f>
        <v/>
      </c>
      <c r="R19" s="121" t="str">
        <f t="shared" si="0"/>
        <v/>
      </c>
      <c r="S19" s="139" t="str">
        <f>IF(ISERROR(VLOOKUP(L19,'参照表（2016.10.19時点）'!D:J,7,FALSE)),"",VLOOKUP(L19,'参照表（2016.10.19時点）'!D:J,7,FALSE))</f>
        <v/>
      </c>
      <c r="T19" s="273"/>
      <c r="U19" s="274"/>
      <c r="V19" s="114"/>
      <c r="W19" s="118"/>
      <c r="X19" s="273"/>
      <c r="Y19" s="118"/>
      <c r="Z19" s="275"/>
      <c r="AA19" s="116"/>
    </row>
    <row r="20" spans="1:27" x14ac:dyDescent="0.15">
      <c r="A20" s="116"/>
      <c r="B20" s="116"/>
      <c r="C20" s="114"/>
      <c r="D20" s="114"/>
      <c r="E20" s="114"/>
      <c r="F20" s="271"/>
      <c r="G20" s="272"/>
      <c r="H20" s="116"/>
      <c r="I20" s="116" t="s">
        <v>3598</v>
      </c>
      <c r="J20" s="116"/>
      <c r="K20" s="118"/>
      <c r="L20" s="118" t="str">
        <f>IF(ISERROR(VLOOKUP(K20,'参照表（2016.10.19時点）'!C:D,2,FALSE)),"",VLOOKUP(K20,'参照表（2016.10.19時点）'!C:D,2,FALSE))</f>
        <v/>
      </c>
      <c r="M20" s="116" t="str">
        <f>IF(ISERROR(VLOOKUP(L20,'参照表（2016.10.19時点）'!D:E,2,FALSE)),"",VLOOKUP(L20,'参照表（2016.10.19時点）'!D:E,2,FALSE))</f>
        <v/>
      </c>
      <c r="N20" s="116" t="str">
        <f>IF(ISERROR(VLOOKUP(L20,'参照表（2016.10.19時点）'!D:K,8,FALSE)),"",VLOOKUP(L20,'参照表（2016.10.19時点）'!D:K,8,FALSE))</f>
        <v/>
      </c>
      <c r="O20" s="137" t="str">
        <f>IF(S20="-",VLOOKUP(L20,'参照表（2016.10.19時点）'!D:G,3,FALSE),"")</f>
        <v/>
      </c>
      <c r="P20" s="116" t="s">
        <v>3598</v>
      </c>
      <c r="Q20" s="138" t="str">
        <f>IF(O20="","",VLOOKUP(O20,'参照表（2016.10.19時点）'!F:G,2,FALSE))</f>
        <v/>
      </c>
      <c r="R20" s="121" t="str">
        <f t="shared" si="0"/>
        <v/>
      </c>
      <c r="S20" s="139" t="str">
        <f>IF(ISERROR(VLOOKUP(L20,'参照表（2016.10.19時点）'!D:J,7,FALSE)),"",VLOOKUP(L20,'参照表（2016.10.19時点）'!D:J,7,FALSE))</f>
        <v/>
      </c>
      <c r="T20" s="273"/>
      <c r="U20" s="274"/>
      <c r="V20" s="114"/>
      <c r="W20" s="118"/>
      <c r="X20" s="273"/>
      <c r="Y20" s="118"/>
      <c r="Z20" s="275"/>
      <c r="AA20" s="116"/>
    </row>
    <row r="21" spans="1:27" x14ac:dyDescent="0.15">
      <c r="A21" s="116"/>
      <c r="B21" s="116"/>
      <c r="C21" s="114"/>
      <c r="D21" s="114"/>
      <c r="E21" s="114"/>
      <c r="F21" s="271"/>
      <c r="G21" s="272"/>
      <c r="H21" s="116"/>
      <c r="I21" s="116" t="s">
        <v>3598</v>
      </c>
      <c r="J21" s="116"/>
      <c r="K21" s="118"/>
      <c r="L21" s="118" t="str">
        <f>IF(ISERROR(VLOOKUP(K21,'参照表（2016.10.19時点）'!C:D,2,FALSE)),"",VLOOKUP(K21,'参照表（2016.10.19時点）'!C:D,2,FALSE))</f>
        <v/>
      </c>
      <c r="M21" s="116" t="str">
        <f>IF(ISERROR(VLOOKUP(L21,'参照表（2016.10.19時点）'!D:E,2,FALSE)),"",VLOOKUP(L21,'参照表（2016.10.19時点）'!D:E,2,FALSE))</f>
        <v/>
      </c>
      <c r="N21" s="116" t="str">
        <f>IF(ISERROR(VLOOKUP(L21,'参照表（2016.10.19時点）'!D:K,8,FALSE)),"",VLOOKUP(L21,'参照表（2016.10.19時点）'!D:K,8,FALSE))</f>
        <v/>
      </c>
      <c r="O21" s="137" t="str">
        <f>IF(S21="-",VLOOKUP(L21,'参照表（2016.10.19時点）'!D:G,3,FALSE),"")</f>
        <v/>
      </c>
      <c r="P21" s="116" t="s">
        <v>3598</v>
      </c>
      <c r="Q21" s="138" t="str">
        <f>IF(O21="","",VLOOKUP(O21,'参照表（2016.10.19時点）'!F:G,2,FALSE))</f>
        <v/>
      </c>
      <c r="R21" s="121" t="str">
        <f t="shared" si="0"/>
        <v/>
      </c>
      <c r="S21" s="139" t="str">
        <f>IF(ISERROR(VLOOKUP(L21,'参照表（2016.10.19時点）'!D:J,7,FALSE)),"",VLOOKUP(L21,'参照表（2016.10.19時点）'!D:J,7,FALSE))</f>
        <v/>
      </c>
      <c r="T21" s="273"/>
      <c r="U21" s="274"/>
      <c r="V21" s="114"/>
      <c r="W21" s="118"/>
      <c r="X21" s="273"/>
      <c r="Y21" s="118"/>
      <c r="Z21" s="275"/>
      <c r="AA21" s="116"/>
    </row>
    <row r="22" spans="1:27" x14ac:dyDescent="0.15">
      <c r="A22" s="116"/>
      <c r="B22" s="116"/>
      <c r="C22" s="114"/>
      <c r="D22" s="114"/>
      <c r="E22" s="114"/>
      <c r="F22" s="271"/>
      <c r="G22" s="272"/>
      <c r="H22" s="116"/>
      <c r="I22" s="116" t="s">
        <v>3598</v>
      </c>
      <c r="J22" s="116"/>
      <c r="K22" s="118"/>
      <c r="L22" s="118" t="str">
        <f>IF(ISERROR(VLOOKUP(K22,'参照表（2016.10.19時点）'!C:D,2,FALSE)),"",VLOOKUP(K22,'参照表（2016.10.19時点）'!C:D,2,FALSE))</f>
        <v/>
      </c>
      <c r="M22" s="116" t="str">
        <f>IF(ISERROR(VLOOKUP(L22,'参照表（2016.10.19時点）'!D:E,2,FALSE)),"",VLOOKUP(L22,'参照表（2016.10.19時点）'!D:E,2,FALSE))</f>
        <v/>
      </c>
      <c r="N22" s="116" t="str">
        <f>IF(ISERROR(VLOOKUP(L22,'参照表（2016.10.19時点）'!D:K,8,FALSE)),"",VLOOKUP(L22,'参照表（2016.10.19時点）'!D:K,8,FALSE))</f>
        <v/>
      </c>
      <c r="O22" s="137" t="str">
        <f>IF(S22="-",VLOOKUP(L22,'参照表（2016.10.19時点）'!D:G,3,FALSE),"")</f>
        <v/>
      </c>
      <c r="P22" s="116" t="s">
        <v>3598</v>
      </c>
      <c r="Q22" s="138" t="str">
        <f>IF(O22="","",VLOOKUP(O22,'参照表（2016.10.19時点）'!F:G,2,FALSE))</f>
        <v/>
      </c>
      <c r="R22" s="121" t="str">
        <f t="shared" si="0"/>
        <v/>
      </c>
      <c r="S22" s="139" t="str">
        <f>IF(ISERROR(VLOOKUP(L22,'参照表（2016.10.19時点）'!D:J,7,FALSE)),"",VLOOKUP(L22,'参照表（2016.10.19時点）'!D:J,7,FALSE))</f>
        <v/>
      </c>
      <c r="T22" s="273"/>
      <c r="U22" s="274"/>
      <c r="V22" s="114"/>
      <c r="W22" s="118"/>
      <c r="X22" s="273"/>
      <c r="Y22" s="118"/>
      <c r="Z22" s="275"/>
      <c r="AA22" s="116"/>
    </row>
    <row r="23" spans="1:27" x14ac:dyDescent="0.15">
      <c r="A23" s="116"/>
      <c r="B23" s="116"/>
      <c r="C23" s="114"/>
      <c r="D23" s="114"/>
      <c r="E23" s="114"/>
      <c r="F23" s="271"/>
      <c r="G23" s="272"/>
      <c r="H23" s="116"/>
      <c r="I23" s="116" t="s">
        <v>3598</v>
      </c>
      <c r="J23" s="116"/>
      <c r="K23" s="118"/>
      <c r="L23" s="118" t="str">
        <f>IF(ISERROR(VLOOKUP(K23,'参照表（2016.10.19時点）'!C:D,2,FALSE)),"",VLOOKUP(K23,'参照表（2016.10.19時点）'!C:D,2,FALSE))</f>
        <v/>
      </c>
      <c r="M23" s="116" t="str">
        <f>IF(ISERROR(VLOOKUP(L23,'参照表（2016.10.19時点）'!D:E,2,FALSE)),"",VLOOKUP(L23,'参照表（2016.10.19時点）'!D:E,2,FALSE))</f>
        <v/>
      </c>
      <c r="N23" s="116" t="str">
        <f>IF(ISERROR(VLOOKUP(L23,'参照表（2016.10.19時点）'!D:K,8,FALSE)),"",VLOOKUP(L23,'参照表（2016.10.19時点）'!D:K,8,FALSE))</f>
        <v/>
      </c>
      <c r="O23" s="137" t="str">
        <f>IF(S23="-",VLOOKUP(L23,'参照表（2016.10.19時点）'!D:G,3,FALSE),"")</f>
        <v/>
      </c>
      <c r="P23" s="116" t="s">
        <v>3598</v>
      </c>
      <c r="Q23" s="138" t="str">
        <f>IF(O23="","",VLOOKUP(O23,'参照表（2016.10.19時点）'!F:G,2,FALSE))</f>
        <v/>
      </c>
      <c r="R23" s="121" t="str">
        <f t="shared" si="0"/>
        <v/>
      </c>
      <c r="S23" s="139" t="str">
        <f>IF(ISERROR(VLOOKUP(L23,'参照表（2016.10.19時点）'!D:J,7,FALSE)),"",VLOOKUP(L23,'参照表（2016.10.19時点）'!D:J,7,FALSE))</f>
        <v/>
      </c>
      <c r="T23" s="273"/>
      <c r="U23" s="274"/>
      <c r="V23" s="114"/>
      <c r="W23" s="118"/>
      <c r="X23" s="273"/>
      <c r="Y23" s="118"/>
      <c r="Z23" s="275"/>
      <c r="AA23" s="116"/>
    </row>
    <row r="24" spans="1:27" x14ac:dyDescent="0.15">
      <c r="A24" s="116"/>
      <c r="B24" s="116"/>
      <c r="C24" s="114"/>
      <c r="D24" s="114"/>
      <c r="E24" s="114"/>
      <c r="F24" s="271"/>
      <c r="G24" s="272"/>
      <c r="H24" s="116"/>
      <c r="I24" s="116" t="s">
        <v>3598</v>
      </c>
      <c r="J24" s="116"/>
      <c r="K24" s="118"/>
      <c r="L24" s="118" t="str">
        <f>IF(ISERROR(VLOOKUP(K24,'参照表（2016.10.19時点）'!C:D,2,FALSE)),"",VLOOKUP(K24,'参照表（2016.10.19時点）'!C:D,2,FALSE))</f>
        <v/>
      </c>
      <c r="M24" s="116" t="str">
        <f>IF(ISERROR(VLOOKUP(L24,'参照表（2016.10.19時点）'!D:E,2,FALSE)),"",VLOOKUP(L24,'参照表（2016.10.19時点）'!D:E,2,FALSE))</f>
        <v/>
      </c>
      <c r="N24" s="116" t="str">
        <f>IF(ISERROR(VLOOKUP(L24,'参照表（2016.10.19時点）'!D:K,8,FALSE)),"",VLOOKUP(L24,'参照表（2016.10.19時点）'!D:K,8,FALSE))</f>
        <v/>
      </c>
      <c r="O24" s="137" t="str">
        <f>IF(S24="-",VLOOKUP(L24,'参照表（2016.10.19時点）'!D:G,3,FALSE),"")</f>
        <v/>
      </c>
      <c r="P24" s="116" t="s">
        <v>3598</v>
      </c>
      <c r="Q24" s="138" t="str">
        <f>IF(O24="","",VLOOKUP(O24,'参照表（2016.10.19時点）'!F:G,2,FALSE))</f>
        <v/>
      </c>
      <c r="R24" s="121" t="str">
        <f t="shared" si="0"/>
        <v/>
      </c>
      <c r="S24" s="139" t="str">
        <f>IF(ISERROR(VLOOKUP(L24,'参照表（2016.10.19時点）'!D:J,7,FALSE)),"",VLOOKUP(L24,'参照表（2016.10.19時点）'!D:J,7,FALSE))</f>
        <v/>
      </c>
      <c r="T24" s="273"/>
      <c r="U24" s="274"/>
      <c r="V24" s="114"/>
      <c r="W24" s="118"/>
      <c r="X24" s="273"/>
      <c r="Y24" s="118"/>
      <c r="Z24" s="275"/>
      <c r="AA24" s="116"/>
    </row>
    <row r="25" spans="1:27" x14ac:dyDescent="0.15">
      <c r="A25" s="116"/>
      <c r="B25" s="116"/>
      <c r="C25" s="114"/>
      <c r="D25" s="114"/>
      <c r="E25" s="114"/>
      <c r="F25" s="271"/>
      <c r="G25" s="272"/>
      <c r="H25" s="116"/>
      <c r="I25" s="116" t="s">
        <v>3598</v>
      </c>
      <c r="J25" s="116"/>
      <c r="K25" s="118"/>
      <c r="L25" s="118" t="str">
        <f>IF(ISERROR(VLOOKUP(K25,'参照表（2016.10.19時点）'!C:D,2,FALSE)),"",VLOOKUP(K25,'参照表（2016.10.19時点）'!C:D,2,FALSE))</f>
        <v/>
      </c>
      <c r="M25" s="116" t="str">
        <f>IF(ISERROR(VLOOKUP(L25,'参照表（2016.10.19時点）'!D:E,2,FALSE)),"",VLOOKUP(L25,'参照表（2016.10.19時点）'!D:E,2,FALSE))</f>
        <v/>
      </c>
      <c r="N25" s="116" t="str">
        <f>IF(ISERROR(VLOOKUP(L25,'参照表（2016.10.19時点）'!D:K,8,FALSE)),"",VLOOKUP(L25,'参照表（2016.10.19時点）'!D:K,8,FALSE))</f>
        <v/>
      </c>
      <c r="O25" s="137" t="str">
        <f>IF(S25="-",VLOOKUP(L25,'参照表（2016.10.19時点）'!D:G,3,FALSE),"")</f>
        <v/>
      </c>
      <c r="P25" s="116" t="s">
        <v>3598</v>
      </c>
      <c r="Q25" s="138" t="str">
        <f>IF(O25="","",VLOOKUP(O25,'参照表（2016.10.19時点）'!F:G,2,FALSE))</f>
        <v/>
      </c>
      <c r="R25" s="121" t="str">
        <f t="shared" si="0"/>
        <v/>
      </c>
      <c r="S25" s="139" t="str">
        <f>IF(ISERROR(VLOOKUP(L25,'参照表（2016.10.19時点）'!D:J,7,FALSE)),"",VLOOKUP(L25,'参照表（2016.10.19時点）'!D:J,7,FALSE))</f>
        <v/>
      </c>
      <c r="T25" s="273"/>
      <c r="U25" s="274"/>
      <c r="V25" s="114"/>
      <c r="W25" s="118"/>
      <c r="X25" s="273"/>
      <c r="Y25" s="118"/>
      <c r="Z25" s="275"/>
      <c r="AA25" s="116"/>
    </row>
    <row r="26" spans="1:27" x14ac:dyDescent="0.15">
      <c r="A26" s="116"/>
      <c r="B26" s="116"/>
      <c r="C26" s="114"/>
      <c r="D26" s="114"/>
      <c r="E26" s="114"/>
      <c r="F26" s="271"/>
      <c r="G26" s="272"/>
      <c r="H26" s="116"/>
      <c r="I26" s="116" t="s">
        <v>3598</v>
      </c>
      <c r="J26" s="116"/>
      <c r="K26" s="118"/>
      <c r="L26" s="118" t="str">
        <f>IF(ISERROR(VLOOKUP(K26,'参照表（2016.10.19時点）'!C:D,2,FALSE)),"",VLOOKUP(K26,'参照表（2016.10.19時点）'!C:D,2,FALSE))</f>
        <v/>
      </c>
      <c r="M26" s="116" t="str">
        <f>IF(ISERROR(VLOOKUP(L26,'参照表（2016.10.19時点）'!D:E,2,FALSE)),"",VLOOKUP(L26,'参照表（2016.10.19時点）'!D:E,2,FALSE))</f>
        <v/>
      </c>
      <c r="N26" s="116" t="str">
        <f>IF(ISERROR(VLOOKUP(L26,'参照表（2016.10.19時点）'!D:K,8,FALSE)),"",VLOOKUP(L26,'参照表（2016.10.19時点）'!D:K,8,FALSE))</f>
        <v/>
      </c>
      <c r="O26" s="137" t="str">
        <f>IF(S26="-",VLOOKUP(L26,'参照表（2016.10.19時点）'!D:G,3,FALSE),"")</f>
        <v/>
      </c>
      <c r="P26" s="116" t="s">
        <v>3598</v>
      </c>
      <c r="Q26" s="138" t="str">
        <f>IF(O26="","",VLOOKUP(O26,'参照表（2016.10.19時点）'!F:G,2,FALSE))</f>
        <v/>
      </c>
      <c r="R26" s="121" t="str">
        <f t="shared" si="0"/>
        <v/>
      </c>
      <c r="S26" s="139" t="str">
        <f>IF(ISERROR(VLOOKUP(L26,'参照表（2016.10.19時点）'!D:J,7,FALSE)),"",VLOOKUP(L26,'参照表（2016.10.19時点）'!D:J,7,FALSE))</f>
        <v/>
      </c>
      <c r="T26" s="273"/>
      <c r="U26" s="274"/>
      <c r="V26" s="114"/>
      <c r="W26" s="118"/>
      <c r="X26" s="273"/>
      <c r="Y26" s="118"/>
      <c r="Z26" s="275"/>
      <c r="AA26" s="116"/>
    </row>
    <row r="27" spans="1:27" x14ac:dyDescent="0.15">
      <c r="A27" s="116"/>
      <c r="B27" s="116"/>
      <c r="C27" s="114"/>
      <c r="D27" s="114"/>
      <c r="E27" s="114"/>
      <c r="F27" s="271"/>
      <c r="G27" s="272"/>
      <c r="H27" s="116"/>
      <c r="I27" s="116" t="s">
        <v>3598</v>
      </c>
      <c r="J27" s="116"/>
      <c r="K27" s="118"/>
      <c r="L27" s="118" t="str">
        <f>IF(ISERROR(VLOOKUP(K27,'参照表（2016.10.19時点）'!C:D,2,FALSE)),"",VLOOKUP(K27,'参照表（2016.10.19時点）'!C:D,2,FALSE))</f>
        <v/>
      </c>
      <c r="M27" s="116" t="str">
        <f>IF(ISERROR(VLOOKUP(L27,'参照表（2016.10.19時点）'!D:E,2,FALSE)),"",VLOOKUP(L27,'参照表（2016.10.19時点）'!D:E,2,FALSE))</f>
        <v/>
      </c>
      <c r="N27" s="116" t="str">
        <f>IF(ISERROR(VLOOKUP(L27,'参照表（2016.10.19時点）'!D:K,8,FALSE)),"",VLOOKUP(L27,'参照表（2016.10.19時点）'!D:K,8,FALSE))</f>
        <v/>
      </c>
      <c r="O27" s="137" t="str">
        <f>IF(S27="-",VLOOKUP(L27,'参照表（2016.10.19時点）'!D:G,3,FALSE),"")</f>
        <v/>
      </c>
      <c r="P27" s="116" t="s">
        <v>3598</v>
      </c>
      <c r="Q27" s="138" t="str">
        <f>IF(O27="","",VLOOKUP(O27,'参照表（2016.10.19時点）'!F:G,2,FALSE))</f>
        <v/>
      </c>
      <c r="R27" s="121" t="str">
        <f t="shared" si="0"/>
        <v/>
      </c>
      <c r="S27" s="139" t="str">
        <f>IF(ISERROR(VLOOKUP(L27,'参照表（2016.10.19時点）'!D:J,7,FALSE)),"",VLOOKUP(L27,'参照表（2016.10.19時点）'!D:J,7,FALSE))</f>
        <v/>
      </c>
      <c r="T27" s="273"/>
      <c r="U27" s="274"/>
      <c r="V27" s="114"/>
      <c r="W27" s="118"/>
      <c r="X27" s="273"/>
      <c r="Y27" s="118"/>
      <c r="Z27" s="275"/>
      <c r="AA27" s="116"/>
    </row>
    <row r="28" spans="1:27" x14ac:dyDescent="0.15">
      <c r="A28" s="116"/>
      <c r="B28" s="116"/>
      <c r="C28" s="114"/>
      <c r="D28" s="114"/>
      <c r="E28" s="114"/>
      <c r="F28" s="271"/>
      <c r="G28" s="272"/>
      <c r="H28" s="116"/>
      <c r="I28" s="116" t="s">
        <v>3598</v>
      </c>
      <c r="J28" s="116"/>
      <c r="K28" s="118"/>
      <c r="L28" s="118" t="str">
        <f>IF(ISERROR(VLOOKUP(K28,'参照表（2016.10.19時点）'!C:D,2,FALSE)),"",VLOOKUP(K28,'参照表（2016.10.19時点）'!C:D,2,FALSE))</f>
        <v/>
      </c>
      <c r="M28" s="116" t="str">
        <f>IF(ISERROR(VLOOKUP(L28,'参照表（2016.10.19時点）'!D:E,2,FALSE)),"",VLOOKUP(L28,'参照表（2016.10.19時点）'!D:E,2,FALSE))</f>
        <v/>
      </c>
      <c r="N28" s="116" t="str">
        <f>IF(ISERROR(VLOOKUP(L28,'参照表（2016.10.19時点）'!D:K,8,FALSE)),"",VLOOKUP(L28,'参照表（2016.10.19時点）'!D:K,8,FALSE))</f>
        <v/>
      </c>
      <c r="O28" s="137" t="str">
        <f>IF(S28="-",VLOOKUP(L28,'参照表（2016.10.19時点）'!D:G,3,FALSE),"")</f>
        <v/>
      </c>
      <c r="P28" s="116" t="s">
        <v>3598</v>
      </c>
      <c r="Q28" s="138" t="str">
        <f>IF(O28="","",VLOOKUP(O28,'参照表（2016.10.19時点）'!F:G,2,FALSE))</f>
        <v/>
      </c>
      <c r="R28" s="121" t="str">
        <f t="shared" si="0"/>
        <v/>
      </c>
      <c r="S28" s="139" t="str">
        <f>IF(ISERROR(VLOOKUP(L28,'参照表（2016.10.19時点）'!D:J,7,FALSE)),"",VLOOKUP(L28,'参照表（2016.10.19時点）'!D:J,7,FALSE))</f>
        <v/>
      </c>
      <c r="T28" s="273"/>
      <c r="U28" s="274"/>
      <c r="V28" s="114"/>
      <c r="W28" s="118"/>
      <c r="X28" s="273"/>
      <c r="Y28" s="118"/>
      <c r="Z28" s="275"/>
      <c r="AA28" s="116"/>
    </row>
    <row r="29" spans="1:27" x14ac:dyDescent="0.15">
      <c r="A29" s="116"/>
      <c r="B29" s="116"/>
      <c r="C29" s="114"/>
      <c r="D29" s="114"/>
      <c r="E29" s="114"/>
      <c r="F29" s="271"/>
      <c r="G29" s="272"/>
      <c r="H29" s="116"/>
      <c r="I29" s="116" t="s">
        <v>3598</v>
      </c>
      <c r="J29" s="116"/>
      <c r="K29" s="118"/>
      <c r="L29" s="118" t="str">
        <f>IF(ISERROR(VLOOKUP(K29,'参照表（2016.10.19時点）'!C:D,2,FALSE)),"",VLOOKUP(K29,'参照表（2016.10.19時点）'!C:D,2,FALSE))</f>
        <v/>
      </c>
      <c r="M29" s="116" t="str">
        <f>IF(ISERROR(VLOOKUP(L29,'参照表（2016.10.19時点）'!D:E,2,FALSE)),"",VLOOKUP(L29,'参照表（2016.10.19時点）'!D:E,2,FALSE))</f>
        <v/>
      </c>
      <c r="N29" s="116" t="str">
        <f>IF(ISERROR(VLOOKUP(L29,'参照表（2016.10.19時点）'!D:K,8,FALSE)),"",VLOOKUP(L29,'参照表（2016.10.19時点）'!D:K,8,FALSE))</f>
        <v/>
      </c>
      <c r="O29" s="137" t="str">
        <f>IF(S29="-",VLOOKUP(L29,'参照表（2016.10.19時点）'!D:G,3,FALSE),"")</f>
        <v/>
      </c>
      <c r="P29" s="116" t="s">
        <v>3598</v>
      </c>
      <c r="Q29" s="138" t="str">
        <f>IF(O29="","",VLOOKUP(O29,'参照表（2016.10.19時点）'!F:G,2,FALSE))</f>
        <v/>
      </c>
      <c r="R29" s="121" t="str">
        <f t="shared" si="0"/>
        <v/>
      </c>
      <c r="S29" s="139" t="str">
        <f>IF(ISERROR(VLOOKUP(L29,'参照表（2016.10.19時点）'!D:J,7,FALSE)),"",VLOOKUP(L29,'参照表（2016.10.19時点）'!D:J,7,FALSE))</f>
        <v/>
      </c>
      <c r="T29" s="273"/>
      <c r="U29" s="274"/>
      <c r="V29" s="114"/>
      <c r="W29" s="118"/>
      <c r="X29" s="273"/>
      <c r="Y29" s="118"/>
      <c r="Z29" s="275"/>
      <c r="AA29" s="116"/>
    </row>
    <row r="30" spans="1:27" x14ac:dyDescent="0.15">
      <c r="A30" s="116"/>
      <c r="B30" s="116"/>
      <c r="C30" s="114"/>
      <c r="D30" s="114"/>
      <c r="E30" s="114"/>
      <c r="F30" s="271"/>
      <c r="G30" s="272"/>
      <c r="H30" s="116"/>
      <c r="I30" s="116" t="s">
        <v>3598</v>
      </c>
      <c r="J30" s="116"/>
      <c r="K30" s="118"/>
      <c r="L30" s="118" t="str">
        <f>IF(ISERROR(VLOOKUP(K30,'参照表（2016.10.19時点）'!C:D,2,FALSE)),"",VLOOKUP(K30,'参照表（2016.10.19時点）'!C:D,2,FALSE))</f>
        <v/>
      </c>
      <c r="M30" s="116" t="str">
        <f>IF(ISERROR(VLOOKUP(L30,'参照表（2016.10.19時点）'!D:E,2,FALSE)),"",VLOOKUP(L30,'参照表（2016.10.19時点）'!D:E,2,FALSE))</f>
        <v/>
      </c>
      <c r="N30" s="116" t="str">
        <f>IF(ISERROR(VLOOKUP(L30,'参照表（2016.10.19時点）'!D:K,8,FALSE)),"",VLOOKUP(L30,'参照表（2016.10.19時点）'!D:K,8,FALSE))</f>
        <v/>
      </c>
      <c r="O30" s="137" t="str">
        <f>IF(S30="-",VLOOKUP(L30,'参照表（2016.10.19時点）'!D:G,3,FALSE),"")</f>
        <v/>
      </c>
      <c r="P30" s="116" t="s">
        <v>3598</v>
      </c>
      <c r="Q30" s="138" t="str">
        <f>IF(O30="","",VLOOKUP(O30,'参照表（2016.10.19時点）'!F:G,2,FALSE))</f>
        <v/>
      </c>
      <c r="R30" s="121" t="str">
        <f t="shared" si="0"/>
        <v/>
      </c>
      <c r="S30" s="139" t="str">
        <f>IF(ISERROR(VLOOKUP(L30,'参照表（2016.10.19時点）'!D:J,7,FALSE)),"",VLOOKUP(L30,'参照表（2016.10.19時点）'!D:J,7,FALSE))</f>
        <v/>
      </c>
      <c r="T30" s="273"/>
      <c r="U30" s="274"/>
      <c r="V30" s="114"/>
      <c r="W30" s="118"/>
      <c r="X30" s="273"/>
      <c r="Y30" s="118"/>
      <c r="Z30" s="275"/>
      <c r="AA30" s="116"/>
    </row>
    <row r="31" spans="1:27" x14ac:dyDescent="0.15">
      <c r="A31" s="116"/>
      <c r="B31" s="116"/>
      <c r="C31" s="114"/>
      <c r="D31" s="114"/>
      <c r="E31" s="114"/>
      <c r="F31" s="271"/>
      <c r="G31" s="272"/>
      <c r="H31" s="116"/>
      <c r="I31" s="116" t="s">
        <v>3598</v>
      </c>
      <c r="J31" s="116"/>
      <c r="K31" s="118"/>
      <c r="L31" s="118" t="str">
        <f>IF(ISERROR(VLOOKUP(K31,'参照表（2016.10.19時点）'!C:D,2,FALSE)),"",VLOOKUP(K31,'参照表（2016.10.19時点）'!C:D,2,FALSE))</f>
        <v/>
      </c>
      <c r="M31" s="116" t="str">
        <f>IF(ISERROR(VLOOKUP(L31,'参照表（2016.10.19時点）'!D:E,2,FALSE)),"",VLOOKUP(L31,'参照表（2016.10.19時点）'!D:E,2,FALSE))</f>
        <v/>
      </c>
      <c r="N31" s="116" t="str">
        <f>IF(ISERROR(VLOOKUP(L31,'参照表（2016.10.19時点）'!D:K,8,FALSE)),"",VLOOKUP(L31,'参照表（2016.10.19時点）'!D:K,8,FALSE))</f>
        <v/>
      </c>
      <c r="O31" s="137" t="str">
        <f>IF(S31="-",VLOOKUP(L31,'参照表（2016.10.19時点）'!D:G,3,FALSE),"")</f>
        <v/>
      </c>
      <c r="P31" s="116" t="s">
        <v>3598</v>
      </c>
      <c r="Q31" s="138" t="str">
        <f>IF(O31="","",VLOOKUP(O31,'参照表（2016.10.19時点）'!F:G,2,FALSE))</f>
        <v/>
      </c>
      <c r="R31" s="121" t="str">
        <f t="shared" si="0"/>
        <v/>
      </c>
      <c r="S31" s="139" t="str">
        <f>IF(ISERROR(VLOOKUP(L31,'参照表（2016.10.19時点）'!D:J,7,FALSE)),"",VLOOKUP(L31,'参照表（2016.10.19時点）'!D:J,7,FALSE))</f>
        <v/>
      </c>
      <c r="T31" s="273"/>
      <c r="U31" s="274"/>
      <c r="V31" s="114"/>
      <c r="W31" s="118"/>
      <c r="X31" s="273"/>
      <c r="Y31" s="118"/>
      <c r="Z31" s="275"/>
      <c r="AA31" s="116"/>
    </row>
    <row r="32" spans="1:27" x14ac:dyDescent="0.15">
      <c r="A32" s="116"/>
      <c r="B32" s="116"/>
      <c r="C32" s="114"/>
      <c r="D32" s="114"/>
      <c r="E32" s="114"/>
      <c r="F32" s="271"/>
      <c r="G32" s="272"/>
      <c r="H32" s="116"/>
      <c r="I32" s="116" t="s">
        <v>3598</v>
      </c>
      <c r="J32" s="116"/>
      <c r="K32" s="118"/>
      <c r="L32" s="118" t="str">
        <f>IF(ISERROR(VLOOKUP(K32,'参照表（2016.10.19時点）'!C:D,2,FALSE)),"",VLOOKUP(K32,'参照表（2016.10.19時点）'!C:D,2,FALSE))</f>
        <v/>
      </c>
      <c r="M32" s="116" t="str">
        <f>IF(ISERROR(VLOOKUP(L32,'参照表（2016.10.19時点）'!D:E,2,FALSE)),"",VLOOKUP(L32,'参照表（2016.10.19時点）'!D:E,2,FALSE))</f>
        <v/>
      </c>
      <c r="N32" s="116" t="str">
        <f>IF(ISERROR(VLOOKUP(L32,'参照表（2016.10.19時点）'!D:K,8,FALSE)),"",VLOOKUP(L32,'参照表（2016.10.19時点）'!D:K,8,FALSE))</f>
        <v/>
      </c>
      <c r="O32" s="137" t="str">
        <f>IF(S32="-",VLOOKUP(L32,'参照表（2016.10.19時点）'!D:G,3,FALSE),"")</f>
        <v/>
      </c>
      <c r="P32" s="116" t="s">
        <v>3598</v>
      </c>
      <c r="Q32" s="138" t="str">
        <f>IF(O32="","",VLOOKUP(O32,'参照表（2016.10.19時点）'!F:G,2,FALSE))</f>
        <v/>
      </c>
      <c r="R32" s="121" t="str">
        <f t="shared" si="0"/>
        <v/>
      </c>
      <c r="S32" s="139" t="str">
        <f>IF(ISERROR(VLOOKUP(L32,'参照表（2016.10.19時点）'!D:J,7,FALSE)),"",VLOOKUP(L32,'参照表（2016.10.19時点）'!D:J,7,FALSE))</f>
        <v/>
      </c>
      <c r="T32" s="273"/>
      <c r="U32" s="274"/>
      <c r="V32" s="114"/>
      <c r="W32" s="118"/>
      <c r="X32" s="273"/>
      <c r="Y32" s="118"/>
      <c r="Z32" s="275"/>
      <c r="AA32" s="116"/>
    </row>
    <row r="33" spans="1:27" x14ac:dyDescent="0.15">
      <c r="A33" s="116"/>
      <c r="B33" s="116"/>
      <c r="C33" s="114"/>
      <c r="D33" s="114"/>
      <c r="E33" s="114"/>
      <c r="F33" s="271"/>
      <c r="G33" s="272"/>
      <c r="H33" s="116"/>
      <c r="I33" s="116" t="s">
        <v>3598</v>
      </c>
      <c r="J33" s="116"/>
      <c r="K33" s="118"/>
      <c r="L33" s="118" t="str">
        <f>IF(ISERROR(VLOOKUP(K33,'参照表（2016.10.19時点）'!C:D,2,FALSE)),"",VLOOKUP(K33,'参照表（2016.10.19時点）'!C:D,2,FALSE))</f>
        <v/>
      </c>
      <c r="M33" s="116" t="str">
        <f>IF(ISERROR(VLOOKUP(L33,'参照表（2016.10.19時点）'!D:E,2,FALSE)),"",VLOOKUP(L33,'参照表（2016.10.19時点）'!D:E,2,FALSE))</f>
        <v/>
      </c>
      <c r="N33" s="116" t="str">
        <f>IF(ISERROR(VLOOKUP(L33,'参照表（2016.10.19時点）'!D:K,8,FALSE)),"",VLOOKUP(L33,'参照表（2016.10.19時点）'!D:K,8,FALSE))</f>
        <v/>
      </c>
      <c r="O33" s="137" t="str">
        <f>IF(S33="-",VLOOKUP(L33,'参照表（2016.10.19時点）'!D:G,3,FALSE),"")</f>
        <v/>
      </c>
      <c r="P33" s="116" t="s">
        <v>3598</v>
      </c>
      <c r="Q33" s="138" t="str">
        <f>IF(O33="","",VLOOKUP(O33,'参照表（2016.10.19時点）'!F:G,2,FALSE))</f>
        <v/>
      </c>
      <c r="R33" s="121" t="str">
        <f t="shared" si="0"/>
        <v/>
      </c>
      <c r="S33" s="139" t="str">
        <f>IF(ISERROR(VLOOKUP(L33,'参照表（2016.10.19時点）'!D:J,7,FALSE)),"",VLOOKUP(L33,'参照表（2016.10.19時点）'!D:J,7,FALSE))</f>
        <v/>
      </c>
      <c r="T33" s="273"/>
      <c r="U33" s="274"/>
      <c r="V33" s="114"/>
      <c r="W33" s="118"/>
      <c r="X33" s="273"/>
      <c r="Y33" s="118"/>
      <c r="Z33" s="275"/>
      <c r="AA33" s="116"/>
    </row>
    <row r="34" spans="1:27" x14ac:dyDescent="0.15">
      <c r="A34" s="116"/>
      <c r="B34" s="116"/>
      <c r="C34" s="114"/>
      <c r="D34" s="114"/>
      <c r="E34" s="114"/>
      <c r="F34" s="271"/>
      <c r="G34" s="272"/>
      <c r="H34" s="116"/>
      <c r="I34" s="116" t="s">
        <v>3598</v>
      </c>
      <c r="J34" s="116"/>
      <c r="K34" s="118"/>
      <c r="L34" s="118" t="str">
        <f>IF(ISERROR(VLOOKUP(K34,'参照表（2016.10.19時点）'!C:D,2,FALSE)),"",VLOOKUP(K34,'参照表（2016.10.19時点）'!C:D,2,FALSE))</f>
        <v/>
      </c>
      <c r="M34" s="116" t="str">
        <f>IF(ISERROR(VLOOKUP(L34,'参照表（2016.10.19時点）'!D:E,2,FALSE)),"",VLOOKUP(L34,'参照表（2016.10.19時点）'!D:E,2,FALSE))</f>
        <v/>
      </c>
      <c r="N34" s="116" t="str">
        <f>IF(ISERROR(VLOOKUP(L34,'参照表（2016.10.19時点）'!D:K,8,FALSE)),"",VLOOKUP(L34,'参照表（2016.10.19時点）'!D:K,8,FALSE))</f>
        <v/>
      </c>
      <c r="O34" s="137" t="str">
        <f>IF(S34="-",VLOOKUP(L34,'参照表（2016.10.19時点）'!D:G,3,FALSE),"")</f>
        <v/>
      </c>
      <c r="P34" s="116" t="s">
        <v>3598</v>
      </c>
      <c r="Q34" s="138" t="str">
        <f>IF(O34="","",VLOOKUP(O34,'参照表（2016.10.19時点）'!F:G,2,FALSE))</f>
        <v/>
      </c>
      <c r="R34" s="121" t="str">
        <f t="shared" si="0"/>
        <v/>
      </c>
      <c r="S34" s="139" t="str">
        <f>IF(ISERROR(VLOOKUP(L34,'参照表（2016.10.19時点）'!D:J,7,FALSE)),"",VLOOKUP(L34,'参照表（2016.10.19時点）'!D:J,7,FALSE))</f>
        <v/>
      </c>
      <c r="T34" s="273"/>
      <c r="U34" s="274"/>
      <c r="V34" s="114"/>
      <c r="W34" s="118"/>
      <c r="X34" s="273"/>
      <c r="Y34" s="118"/>
      <c r="Z34" s="275"/>
      <c r="AA34" s="116"/>
    </row>
    <row r="35" spans="1:27" x14ac:dyDescent="0.15">
      <c r="A35" s="116"/>
      <c r="B35" s="116"/>
      <c r="C35" s="114"/>
      <c r="D35" s="114"/>
      <c r="E35" s="114"/>
      <c r="F35" s="271"/>
      <c r="G35" s="272"/>
      <c r="H35" s="116"/>
      <c r="I35" s="116" t="s">
        <v>3598</v>
      </c>
      <c r="J35" s="116"/>
      <c r="K35" s="118"/>
      <c r="L35" s="118" t="str">
        <f>IF(ISERROR(VLOOKUP(K35,'参照表（2016.10.19時点）'!C:D,2,FALSE)),"",VLOOKUP(K35,'参照表（2016.10.19時点）'!C:D,2,FALSE))</f>
        <v/>
      </c>
      <c r="M35" s="116" t="str">
        <f>IF(ISERROR(VLOOKUP(L35,'参照表（2016.10.19時点）'!D:E,2,FALSE)),"",VLOOKUP(L35,'参照表（2016.10.19時点）'!D:E,2,FALSE))</f>
        <v/>
      </c>
      <c r="N35" s="116" t="str">
        <f>IF(ISERROR(VLOOKUP(L35,'参照表（2016.10.19時点）'!D:K,8,FALSE)),"",VLOOKUP(L35,'参照表（2016.10.19時点）'!D:K,8,FALSE))</f>
        <v/>
      </c>
      <c r="O35" s="137" t="str">
        <f>IF(S35="-",VLOOKUP(L35,'参照表（2016.10.19時点）'!D:G,3,FALSE),"")</f>
        <v/>
      </c>
      <c r="P35" s="116" t="s">
        <v>3598</v>
      </c>
      <c r="Q35" s="138" t="str">
        <f>IF(O35="","",VLOOKUP(O35,'参照表（2016.10.19時点）'!F:G,2,FALSE))</f>
        <v/>
      </c>
      <c r="R35" s="121" t="str">
        <f t="shared" si="0"/>
        <v/>
      </c>
      <c r="S35" s="139" t="str">
        <f>IF(ISERROR(VLOOKUP(L35,'参照表（2016.10.19時点）'!D:J,7,FALSE)),"",VLOOKUP(L35,'参照表（2016.10.19時点）'!D:J,7,FALSE))</f>
        <v/>
      </c>
      <c r="T35" s="273"/>
      <c r="U35" s="274"/>
      <c r="V35" s="114"/>
      <c r="W35" s="118"/>
      <c r="X35" s="273"/>
      <c r="Y35" s="118"/>
      <c r="Z35" s="275"/>
      <c r="AA35" s="116"/>
    </row>
    <row r="36" spans="1:27" x14ac:dyDescent="0.15">
      <c r="A36" s="116"/>
      <c r="B36" s="116"/>
      <c r="C36" s="114"/>
      <c r="D36" s="114"/>
      <c r="E36" s="114"/>
      <c r="F36" s="271"/>
      <c r="G36" s="272"/>
      <c r="H36" s="116"/>
      <c r="I36" s="116" t="s">
        <v>3598</v>
      </c>
      <c r="J36" s="116"/>
      <c r="K36" s="118"/>
      <c r="L36" s="118" t="str">
        <f>IF(ISERROR(VLOOKUP(K36,'参照表（2016.10.19時点）'!C:D,2,FALSE)),"",VLOOKUP(K36,'参照表（2016.10.19時点）'!C:D,2,FALSE))</f>
        <v/>
      </c>
      <c r="M36" s="116" t="str">
        <f>IF(ISERROR(VLOOKUP(L36,'参照表（2016.10.19時点）'!D:E,2,FALSE)),"",VLOOKUP(L36,'参照表（2016.10.19時点）'!D:E,2,FALSE))</f>
        <v/>
      </c>
      <c r="N36" s="116" t="str">
        <f>IF(ISERROR(VLOOKUP(L36,'参照表（2016.10.19時点）'!D:K,8,FALSE)),"",VLOOKUP(L36,'参照表（2016.10.19時点）'!D:K,8,FALSE))</f>
        <v/>
      </c>
      <c r="O36" s="137" t="str">
        <f>IF(S36="-",VLOOKUP(L36,'参照表（2016.10.19時点）'!D:G,3,FALSE),"")</f>
        <v/>
      </c>
      <c r="P36" s="116" t="s">
        <v>3598</v>
      </c>
      <c r="Q36" s="138" t="str">
        <f>IF(O36="","",VLOOKUP(O36,'参照表（2016.10.19時点）'!F:G,2,FALSE))</f>
        <v/>
      </c>
      <c r="R36" s="121" t="str">
        <f t="shared" si="0"/>
        <v/>
      </c>
      <c r="S36" s="139" t="str">
        <f>IF(ISERROR(VLOOKUP(L36,'参照表（2016.10.19時点）'!D:J,7,FALSE)),"",VLOOKUP(L36,'参照表（2016.10.19時点）'!D:J,7,FALSE))</f>
        <v/>
      </c>
      <c r="T36" s="273"/>
      <c r="U36" s="274"/>
      <c r="V36" s="114"/>
      <c r="W36" s="118"/>
      <c r="X36" s="273"/>
      <c r="Y36" s="118"/>
      <c r="Z36" s="275"/>
      <c r="AA36" s="116"/>
    </row>
    <row r="37" spans="1:27" x14ac:dyDescent="0.15">
      <c r="A37" s="116"/>
      <c r="B37" s="116"/>
      <c r="C37" s="114"/>
      <c r="D37" s="114"/>
      <c r="E37" s="114"/>
      <c r="F37" s="271"/>
      <c r="G37" s="272"/>
      <c r="H37" s="116"/>
      <c r="I37" s="116" t="s">
        <v>3598</v>
      </c>
      <c r="J37" s="116"/>
      <c r="K37" s="118"/>
      <c r="L37" s="118" t="str">
        <f>IF(ISERROR(VLOOKUP(K37,'参照表（2016.10.19時点）'!C:D,2,FALSE)),"",VLOOKUP(K37,'参照表（2016.10.19時点）'!C:D,2,FALSE))</f>
        <v/>
      </c>
      <c r="M37" s="116" t="str">
        <f>IF(ISERROR(VLOOKUP(L37,'参照表（2016.10.19時点）'!D:E,2,FALSE)),"",VLOOKUP(L37,'参照表（2016.10.19時点）'!D:E,2,FALSE))</f>
        <v/>
      </c>
      <c r="N37" s="116" t="str">
        <f>IF(ISERROR(VLOOKUP(L37,'参照表（2016.10.19時点）'!D:K,8,FALSE)),"",VLOOKUP(L37,'参照表（2016.10.19時点）'!D:K,8,FALSE))</f>
        <v/>
      </c>
      <c r="O37" s="137" t="str">
        <f>IF(S37="-",VLOOKUP(L37,'参照表（2016.10.19時点）'!D:G,3,FALSE),"")</f>
        <v/>
      </c>
      <c r="P37" s="116" t="s">
        <v>3598</v>
      </c>
      <c r="Q37" s="138" t="str">
        <f>IF(O37="","",VLOOKUP(O37,'参照表（2016.10.19時点）'!F:G,2,FALSE))</f>
        <v/>
      </c>
      <c r="R37" s="121" t="str">
        <f t="shared" si="0"/>
        <v/>
      </c>
      <c r="S37" s="139" t="str">
        <f>IF(ISERROR(VLOOKUP(L37,'参照表（2016.10.19時点）'!D:J,7,FALSE)),"",VLOOKUP(L37,'参照表（2016.10.19時点）'!D:J,7,FALSE))</f>
        <v/>
      </c>
      <c r="T37" s="273"/>
      <c r="U37" s="274"/>
      <c r="V37" s="114"/>
      <c r="W37" s="118"/>
      <c r="X37" s="273"/>
      <c r="Y37" s="118"/>
      <c r="Z37" s="275"/>
      <c r="AA37" s="116"/>
    </row>
    <row r="38" spans="1:27" x14ac:dyDescent="0.15">
      <c r="A38" s="116"/>
      <c r="B38" s="116"/>
      <c r="C38" s="114"/>
      <c r="D38" s="114"/>
      <c r="E38" s="114"/>
      <c r="F38" s="271"/>
      <c r="G38" s="272"/>
      <c r="H38" s="116"/>
      <c r="I38" s="116" t="s">
        <v>3598</v>
      </c>
      <c r="J38" s="116"/>
      <c r="K38" s="118"/>
      <c r="L38" s="118" t="str">
        <f>IF(ISERROR(VLOOKUP(K38,'参照表（2016.10.19時点）'!C:D,2,FALSE)),"",VLOOKUP(K38,'参照表（2016.10.19時点）'!C:D,2,FALSE))</f>
        <v/>
      </c>
      <c r="M38" s="116" t="str">
        <f>IF(ISERROR(VLOOKUP(L38,'参照表（2016.10.19時点）'!D:E,2,FALSE)),"",VLOOKUP(L38,'参照表（2016.10.19時点）'!D:E,2,FALSE))</f>
        <v/>
      </c>
      <c r="N38" s="116" t="str">
        <f>IF(ISERROR(VLOOKUP(L38,'参照表（2016.10.19時点）'!D:K,8,FALSE)),"",VLOOKUP(L38,'参照表（2016.10.19時点）'!D:K,8,FALSE))</f>
        <v/>
      </c>
      <c r="O38" s="137" t="str">
        <f>IF(S38="-",VLOOKUP(L38,'参照表（2016.10.19時点）'!D:G,3,FALSE),"")</f>
        <v/>
      </c>
      <c r="P38" s="116" t="s">
        <v>3598</v>
      </c>
      <c r="Q38" s="138" t="str">
        <f>IF(O38="","",VLOOKUP(O38,'参照表（2016.10.19時点）'!F:G,2,FALSE))</f>
        <v/>
      </c>
      <c r="R38" s="121" t="str">
        <f t="shared" si="0"/>
        <v/>
      </c>
      <c r="S38" s="139" t="str">
        <f>IF(ISERROR(VLOOKUP(L38,'参照表（2016.10.19時点）'!D:J,7,FALSE)),"",VLOOKUP(L38,'参照表（2016.10.19時点）'!D:J,7,FALSE))</f>
        <v/>
      </c>
      <c r="T38" s="273"/>
      <c r="U38" s="274"/>
      <c r="V38" s="114"/>
      <c r="W38" s="118"/>
      <c r="X38" s="273"/>
      <c r="Y38" s="118"/>
      <c r="Z38" s="275"/>
      <c r="AA38" s="116"/>
    </row>
    <row r="39" spans="1:27" x14ac:dyDescent="0.15">
      <c r="A39" s="116"/>
      <c r="B39" s="116"/>
      <c r="C39" s="114"/>
      <c r="D39" s="114"/>
      <c r="E39" s="114"/>
      <c r="F39" s="271"/>
      <c r="G39" s="272"/>
      <c r="H39" s="116"/>
      <c r="I39" s="116" t="s">
        <v>3598</v>
      </c>
      <c r="J39" s="116"/>
      <c r="K39" s="118"/>
      <c r="L39" s="118" t="str">
        <f>IF(ISERROR(VLOOKUP(K39,'参照表（2016.10.19時点）'!C:D,2,FALSE)),"",VLOOKUP(K39,'参照表（2016.10.19時点）'!C:D,2,FALSE))</f>
        <v/>
      </c>
      <c r="M39" s="116" t="str">
        <f>IF(ISERROR(VLOOKUP(L39,'参照表（2016.10.19時点）'!D:E,2,FALSE)),"",VLOOKUP(L39,'参照表（2016.10.19時点）'!D:E,2,FALSE))</f>
        <v/>
      </c>
      <c r="N39" s="116" t="str">
        <f>IF(ISERROR(VLOOKUP(L39,'参照表（2016.10.19時点）'!D:K,8,FALSE)),"",VLOOKUP(L39,'参照表（2016.10.19時点）'!D:K,8,FALSE))</f>
        <v/>
      </c>
      <c r="O39" s="137" t="str">
        <f>IF(S39="-",VLOOKUP(L39,'参照表（2016.10.19時点）'!D:G,3,FALSE),"")</f>
        <v/>
      </c>
      <c r="P39" s="116" t="s">
        <v>3598</v>
      </c>
      <c r="Q39" s="138" t="str">
        <f>IF(O39="","",VLOOKUP(O39,'参照表（2016.10.19時点）'!F:G,2,FALSE))</f>
        <v/>
      </c>
      <c r="R39" s="121" t="str">
        <f t="shared" si="0"/>
        <v/>
      </c>
      <c r="S39" s="139" t="str">
        <f>IF(ISERROR(VLOOKUP(L39,'参照表（2016.10.19時点）'!D:J,7,FALSE)),"",VLOOKUP(L39,'参照表（2016.10.19時点）'!D:J,7,FALSE))</f>
        <v/>
      </c>
      <c r="T39" s="273"/>
      <c r="U39" s="274"/>
      <c r="V39" s="114"/>
      <c r="W39" s="118"/>
      <c r="X39" s="273"/>
      <c r="Y39" s="118"/>
      <c r="Z39" s="275"/>
      <c r="AA39" s="116"/>
    </row>
    <row r="40" spans="1:27" x14ac:dyDescent="0.15">
      <c r="A40" s="116"/>
      <c r="B40" s="116"/>
      <c r="C40" s="114"/>
      <c r="D40" s="114"/>
      <c r="E40" s="114"/>
      <c r="F40" s="271"/>
      <c r="G40" s="272"/>
      <c r="H40" s="116"/>
      <c r="I40" s="116" t="s">
        <v>3598</v>
      </c>
      <c r="J40" s="116"/>
      <c r="K40" s="118"/>
      <c r="L40" s="118" t="str">
        <f>IF(ISERROR(VLOOKUP(K40,'参照表（2016.10.19時点）'!C:D,2,FALSE)),"",VLOOKUP(K40,'参照表（2016.10.19時点）'!C:D,2,FALSE))</f>
        <v/>
      </c>
      <c r="M40" s="116" t="str">
        <f>IF(ISERROR(VLOOKUP(L40,'参照表（2016.10.19時点）'!D:E,2,FALSE)),"",VLOOKUP(L40,'参照表（2016.10.19時点）'!D:E,2,FALSE))</f>
        <v/>
      </c>
      <c r="N40" s="116" t="str">
        <f>IF(ISERROR(VLOOKUP(L40,'参照表（2016.10.19時点）'!D:K,8,FALSE)),"",VLOOKUP(L40,'参照表（2016.10.19時点）'!D:K,8,FALSE))</f>
        <v/>
      </c>
      <c r="O40" s="137" t="str">
        <f>IF(S40="-",VLOOKUP(L40,'参照表（2016.10.19時点）'!D:G,3,FALSE),"")</f>
        <v/>
      </c>
      <c r="P40" s="116" t="s">
        <v>3598</v>
      </c>
      <c r="Q40" s="138" t="str">
        <f>IF(O40="","",VLOOKUP(O40,'参照表（2016.10.19時点）'!F:G,2,FALSE))</f>
        <v/>
      </c>
      <c r="R40" s="121" t="str">
        <f t="shared" si="0"/>
        <v/>
      </c>
      <c r="S40" s="139" t="str">
        <f>IF(ISERROR(VLOOKUP(L40,'参照表（2016.10.19時点）'!D:J,7,FALSE)),"",VLOOKUP(L40,'参照表（2016.10.19時点）'!D:J,7,FALSE))</f>
        <v/>
      </c>
      <c r="T40" s="273"/>
      <c r="U40" s="274"/>
      <c r="V40" s="114"/>
      <c r="W40" s="118"/>
      <c r="X40" s="273"/>
      <c r="Y40" s="118"/>
      <c r="Z40" s="275"/>
      <c r="AA40" s="116"/>
    </row>
    <row r="41" spans="1:27" x14ac:dyDescent="0.15">
      <c r="A41" s="116"/>
      <c r="B41" s="116"/>
      <c r="C41" s="114"/>
      <c r="D41" s="114"/>
      <c r="E41" s="114"/>
      <c r="F41" s="271"/>
      <c r="G41" s="272"/>
      <c r="H41" s="116"/>
      <c r="I41" s="116" t="s">
        <v>3598</v>
      </c>
      <c r="J41" s="116"/>
      <c r="K41" s="118"/>
      <c r="L41" s="118" t="str">
        <f>IF(ISERROR(VLOOKUP(K41,'参照表（2016.10.19時点）'!C:D,2,FALSE)),"",VLOOKUP(K41,'参照表（2016.10.19時点）'!C:D,2,FALSE))</f>
        <v/>
      </c>
      <c r="M41" s="116" t="str">
        <f>IF(ISERROR(VLOOKUP(L41,'参照表（2016.10.19時点）'!D:E,2,FALSE)),"",VLOOKUP(L41,'参照表（2016.10.19時点）'!D:E,2,FALSE))</f>
        <v/>
      </c>
      <c r="N41" s="116" t="str">
        <f>IF(ISERROR(VLOOKUP(L41,'参照表（2016.10.19時点）'!D:K,8,FALSE)),"",VLOOKUP(L41,'参照表（2016.10.19時点）'!D:K,8,FALSE))</f>
        <v/>
      </c>
      <c r="O41" s="137" t="str">
        <f>IF(S41="-",VLOOKUP(L41,'参照表（2016.10.19時点）'!D:G,3,FALSE),"")</f>
        <v/>
      </c>
      <c r="P41" s="116" t="s">
        <v>3598</v>
      </c>
      <c r="Q41" s="138" t="str">
        <f>IF(O41="","",VLOOKUP(O41,'参照表（2016.10.19時点）'!F:G,2,FALSE))</f>
        <v/>
      </c>
      <c r="R41" s="121" t="str">
        <f t="shared" si="0"/>
        <v/>
      </c>
      <c r="S41" s="139" t="str">
        <f>IF(ISERROR(VLOOKUP(L41,'参照表（2016.10.19時点）'!D:J,7,FALSE)),"",VLOOKUP(L41,'参照表（2016.10.19時点）'!D:J,7,FALSE))</f>
        <v/>
      </c>
      <c r="T41" s="273"/>
      <c r="U41" s="274"/>
      <c r="V41" s="114"/>
      <c r="W41" s="118"/>
      <c r="X41" s="273"/>
      <c r="Y41" s="118"/>
      <c r="Z41" s="275"/>
      <c r="AA41" s="116"/>
    </row>
    <row r="42" spans="1:27" x14ac:dyDescent="0.15">
      <c r="A42" s="116"/>
      <c r="B42" s="116"/>
      <c r="C42" s="114"/>
      <c r="D42" s="114"/>
      <c r="E42" s="114"/>
      <c r="F42" s="271"/>
      <c r="G42" s="272"/>
      <c r="H42" s="116"/>
      <c r="I42" s="116" t="s">
        <v>3598</v>
      </c>
      <c r="J42" s="116"/>
      <c r="K42" s="118"/>
      <c r="L42" s="118" t="str">
        <f>IF(ISERROR(VLOOKUP(K42,'参照表（2016.10.19時点）'!C:D,2,FALSE)),"",VLOOKUP(K42,'参照表（2016.10.19時点）'!C:D,2,FALSE))</f>
        <v/>
      </c>
      <c r="M42" s="116" t="str">
        <f>IF(ISERROR(VLOOKUP(L42,'参照表（2016.10.19時点）'!D:E,2,FALSE)),"",VLOOKUP(L42,'参照表（2016.10.19時点）'!D:E,2,FALSE))</f>
        <v/>
      </c>
      <c r="N42" s="116" t="str">
        <f>IF(ISERROR(VLOOKUP(L42,'参照表（2016.10.19時点）'!D:K,8,FALSE)),"",VLOOKUP(L42,'参照表（2016.10.19時点）'!D:K,8,FALSE))</f>
        <v/>
      </c>
      <c r="O42" s="137" t="str">
        <f>IF(S42="-",VLOOKUP(L42,'参照表（2016.10.19時点）'!D:G,3,FALSE),"")</f>
        <v/>
      </c>
      <c r="P42" s="116" t="s">
        <v>3598</v>
      </c>
      <c r="Q42" s="138" t="str">
        <f>IF(O42="","",VLOOKUP(O42,'参照表（2016.10.19時点）'!F:G,2,FALSE))</f>
        <v/>
      </c>
      <c r="R42" s="121" t="str">
        <f t="shared" si="0"/>
        <v/>
      </c>
      <c r="S42" s="139" t="str">
        <f>IF(ISERROR(VLOOKUP(L42,'参照表（2016.10.19時点）'!D:J,7,FALSE)),"",VLOOKUP(L42,'参照表（2016.10.19時点）'!D:J,7,FALSE))</f>
        <v/>
      </c>
      <c r="T42" s="273"/>
      <c r="U42" s="274"/>
      <c r="V42" s="114"/>
      <c r="W42" s="118"/>
      <c r="X42" s="273"/>
      <c r="Y42" s="118"/>
      <c r="Z42" s="275"/>
      <c r="AA42" s="116"/>
    </row>
    <row r="43" spans="1:27" x14ac:dyDescent="0.15">
      <c r="A43" s="116"/>
      <c r="B43" s="116"/>
      <c r="C43" s="114"/>
      <c r="D43" s="114"/>
      <c r="E43" s="114"/>
      <c r="F43" s="271"/>
      <c r="G43" s="272"/>
      <c r="H43" s="116"/>
      <c r="I43" s="116" t="s">
        <v>3598</v>
      </c>
      <c r="J43" s="116"/>
      <c r="K43" s="118"/>
      <c r="L43" s="118" t="str">
        <f>IF(ISERROR(VLOOKUP(K43,'参照表（2016.10.19時点）'!C:D,2,FALSE)),"",VLOOKUP(K43,'参照表（2016.10.19時点）'!C:D,2,FALSE))</f>
        <v/>
      </c>
      <c r="M43" s="116" t="str">
        <f>IF(ISERROR(VLOOKUP(L43,'参照表（2016.10.19時点）'!D:E,2,FALSE)),"",VLOOKUP(L43,'参照表（2016.10.19時点）'!D:E,2,FALSE))</f>
        <v/>
      </c>
      <c r="N43" s="116" t="str">
        <f>IF(ISERROR(VLOOKUP(L43,'参照表（2016.10.19時点）'!D:K,8,FALSE)),"",VLOOKUP(L43,'参照表（2016.10.19時点）'!D:K,8,FALSE))</f>
        <v/>
      </c>
      <c r="O43" s="137" t="str">
        <f>IF(S43="-",VLOOKUP(L43,'参照表（2016.10.19時点）'!D:G,3,FALSE),"")</f>
        <v/>
      </c>
      <c r="P43" s="116" t="s">
        <v>3598</v>
      </c>
      <c r="Q43" s="138" t="str">
        <f>IF(O43="","",VLOOKUP(O43,'参照表（2016.10.19時点）'!F:G,2,FALSE))</f>
        <v/>
      </c>
      <c r="R43" s="121" t="str">
        <f t="shared" si="0"/>
        <v/>
      </c>
      <c r="S43" s="139" t="str">
        <f>IF(ISERROR(VLOOKUP(L43,'参照表（2016.10.19時点）'!D:J,7,FALSE)),"",VLOOKUP(L43,'参照表（2016.10.19時点）'!D:J,7,FALSE))</f>
        <v/>
      </c>
      <c r="T43" s="273"/>
      <c r="U43" s="274"/>
      <c r="V43" s="114"/>
      <c r="W43" s="118"/>
      <c r="X43" s="273"/>
      <c r="Y43" s="118"/>
      <c r="Z43" s="275"/>
      <c r="AA43" s="116"/>
    </row>
    <row r="44" spans="1:27" x14ac:dyDescent="0.15">
      <c r="A44" s="116"/>
      <c r="B44" s="116"/>
      <c r="C44" s="114"/>
      <c r="D44" s="114"/>
      <c r="E44" s="114"/>
      <c r="F44" s="271"/>
      <c r="G44" s="272"/>
      <c r="H44" s="116"/>
      <c r="I44" s="116" t="s">
        <v>3598</v>
      </c>
      <c r="J44" s="116"/>
      <c r="K44" s="118"/>
      <c r="L44" s="118" t="str">
        <f>IF(ISERROR(VLOOKUP(K44,'参照表（2016.10.19時点）'!C:D,2,FALSE)),"",VLOOKUP(K44,'参照表（2016.10.19時点）'!C:D,2,FALSE))</f>
        <v/>
      </c>
      <c r="M44" s="116" t="str">
        <f>IF(ISERROR(VLOOKUP(L44,'参照表（2016.10.19時点）'!D:E,2,FALSE)),"",VLOOKUP(L44,'参照表（2016.10.19時点）'!D:E,2,FALSE))</f>
        <v/>
      </c>
      <c r="N44" s="116" t="str">
        <f>IF(ISERROR(VLOOKUP(L44,'参照表（2016.10.19時点）'!D:K,8,FALSE)),"",VLOOKUP(L44,'参照表（2016.10.19時点）'!D:K,8,FALSE))</f>
        <v/>
      </c>
      <c r="O44" s="137" t="str">
        <f>IF(S44="-",VLOOKUP(L44,'参照表（2016.10.19時点）'!D:G,3,FALSE),"")</f>
        <v/>
      </c>
      <c r="P44" s="116" t="s">
        <v>3598</v>
      </c>
      <c r="Q44" s="138" t="str">
        <f>IF(O44="","",VLOOKUP(O44,'参照表（2016.10.19時点）'!F:G,2,FALSE))</f>
        <v/>
      </c>
      <c r="R44" s="121" t="str">
        <f t="shared" si="0"/>
        <v/>
      </c>
      <c r="S44" s="139" t="str">
        <f>IF(ISERROR(VLOOKUP(L44,'参照表（2016.10.19時点）'!D:J,7,FALSE)),"",VLOOKUP(L44,'参照表（2016.10.19時点）'!D:J,7,FALSE))</f>
        <v/>
      </c>
      <c r="T44" s="273"/>
      <c r="U44" s="274"/>
      <c r="V44" s="114"/>
      <c r="W44" s="118"/>
      <c r="X44" s="273"/>
      <c r="Y44" s="118"/>
      <c r="Z44" s="275"/>
      <c r="AA44" s="116"/>
    </row>
    <row r="45" spans="1:27" x14ac:dyDescent="0.15">
      <c r="A45" s="116"/>
      <c r="B45" s="116"/>
      <c r="C45" s="114"/>
      <c r="D45" s="114"/>
      <c r="E45" s="114"/>
      <c r="F45" s="271"/>
      <c r="G45" s="272"/>
      <c r="H45" s="116"/>
      <c r="I45" s="116" t="s">
        <v>3598</v>
      </c>
      <c r="J45" s="116"/>
      <c r="K45" s="118"/>
      <c r="L45" s="118" t="str">
        <f>IF(ISERROR(VLOOKUP(K45,'参照表（2016.10.19時点）'!C:D,2,FALSE)),"",VLOOKUP(K45,'参照表（2016.10.19時点）'!C:D,2,FALSE))</f>
        <v/>
      </c>
      <c r="M45" s="116" t="str">
        <f>IF(ISERROR(VLOOKUP(L45,'参照表（2016.10.19時点）'!D:E,2,FALSE)),"",VLOOKUP(L45,'参照表（2016.10.19時点）'!D:E,2,FALSE))</f>
        <v/>
      </c>
      <c r="N45" s="116" t="str">
        <f>IF(ISERROR(VLOOKUP(L45,'参照表（2016.10.19時点）'!D:K,8,FALSE)),"",VLOOKUP(L45,'参照表（2016.10.19時点）'!D:K,8,FALSE))</f>
        <v/>
      </c>
      <c r="O45" s="137" t="str">
        <f>IF(S45="-",VLOOKUP(L45,'参照表（2016.10.19時点）'!D:G,3,FALSE),"")</f>
        <v/>
      </c>
      <c r="P45" s="116" t="s">
        <v>3598</v>
      </c>
      <c r="Q45" s="138" t="str">
        <f>IF(O45="","",VLOOKUP(O45,'参照表（2016.10.19時点）'!F:G,2,FALSE))</f>
        <v/>
      </c>
      <c r="R45" s="121" t="str">
        <f t="shared" si="0"/>
        <v/>
      </c>
      <c r="S45" s="139" t="str">
        <f>IF(ISERROR(VLOOKUP(L45,'参照表（2016.10.19時点）'!D:J,7,FALSE)),"",VLOOKUP(L45,'参照表（2016.10.19時点）'!D:J,7,FALSE))</f>
        <v/>
      </c>
      <c r="T45" s="273"/>
      <c r="U45" s="274"/>
      <c r="V45" s="114"/>
      <c r="W45" s="118"/>
      <c r="X45" s="273"/>
      <c r="Y45" s="118"/>
      <c r="Z45" s="275"/>
      <c r="AA45" s="116"/>
    </row>
    <row r="46" spans="1:27" x14ac:dyDescent="0.15">
      <c r="A46" s="116"/>
      <c r="B46" s="116"/>
      <c r="C46" s="114"/>
      <c r="D46" s="114"/>
      <c r="E46" s="114"/>
      <c r="F46" s="271"/>
      <c r="G46" s="272"/>
      <c r="H46" s="116"/>
      <c r="I46" s="116" t="s">
        <v>3598</v>
      </c>
      <c r="J46" s="116"/>
      <c r="K46" s="118"/>
      <c r="L46" s="118" t="str">
        <f>IF(ISERROR(VLOOKUP(K46,'参照表（2016.10.19時点）'!C:D,2,FALSE)),"",VLOOKUP(K46,'参照表（2016.10.19時点）'!C:D,2,FALSE))</f>
        <v/>
      </c>
      <c r="M46" s="116" t="str">
        <f>IF(ISERROR(VLOOKUP(L46,'参照表（2016.10.19時点）'!D:E,2,FALSE)),"",VLOOKUP(L46,'参照表（2016.10.19時点）'!D:E,2,FALSE))</f>
        <v/>
      </c>
      <c r="N46" s="116" t="str">
        <f>IF(ISERROR(VLOOKUP(L46,'参照表（2016.10.19時点）'!D:K,8,FALSE)),"",VLOOKUP(L46,'参照表（2016.10.19時点）'!D:K,8,FALSE))</f>
        <v/>
      </c>
      <c r="O46" s="137" t="str">
        <f>IF(S46="-",VLOOKUP(L46,'参照表（2016.10.19時点）'!D:G,3,FALSE),"")</f>
        <v/>
      </c>
      <c r="P46" s="116" t="s">
        <v>3598</v>
      </c>
      <c r="Q46" s="138" t="str">
        <f>IF(O46="","",VLOOKUP(O46,'参照表（2016.10.19時点）'!F:G,2,FALSE))</f>
        <v/>
      </c>
      <c r="R46" s="121" t="str">
        <f t="shared" si="0"/>
        <v/>
      </c>
      <c r="S46" s="139" t="str">
        <f>IF(ISERROR(VLOOKUP(L46,'参照表（2016.10.19時点）'!D:J,7,FALSE)),"",VLOOKUP(L46,'参照表（2016.10.19時点）'!D:J,7,FALSE))</f>
        <v/>
      </c>
      <c r="T46" s="273"/>
      <c r="U46" s="274"/>
      <c r="V46" s="114"/>
      <c r="W46" s="118"/>
      <c r="X46" s="273"/>
      <c r="Y46" s="118"/>
      <c r="Z46" s="275"/>
      <c r="AA46" s="116"/>
    </row>
    <row r="47" spans="1:27" x14ac:dyDescent="0.15">
      <c r="A47" s="116"/>
      <c r="B47" s="116"/>
      <c r="C47" s="114"/>
      <c r="D47" s="114"/>
      <c r="E47" s="114"/>
      <c r="F47" s="271"/>
      <c r="G47" s="272"/>
      <c r="H47" s="116"/>
      <c r="I47" s="116" t="s">
        <v>3598</v>
      </c>
      <c r="J47" s="116"/>
      <c r="K47" s="118"/>
      <c r="L47" s="118" t="str">
        <f>IF(ISERROR(VLOOKUP(K47,'参照表（2016.10.19時点）'!C:D,2,FALSE)),"",VLOOKUP(K47,'参照表（2016.10.19時点）'!C:D,2,FALSE))</f>
        <v/>
      </c>
      <c r="M47" s="116" t="str">
        <f>IF(ISERROR(VLOOKUP(L47,'参照表（2016.10.19時点）'!D:E,2,FALSE)),"",VLOOKUP(L47,'参照表（2016.10.19時点）'!D:E,2,FALSE))</f>
        <v/>
      </c>
      <c r="N47" s="116" t="str">
        <f>IF(ISERROR(VLOOKUP(L47,'参照表（2016.10.19時点）'!D:K,8,FALSE)),"",VLOOKUP(L47,'参照表（2016.10.19時点）'!D:K,8,FALSE))</f>
        <v/>
      </c>
      <c r="O47" s="137" t="str">
        <f>IF(S47="-",VLOOKUP(L47,'参照表（2016.10.19時点）'!D:G,3,FALSE),"")</f>
        <v/>
      </c>
      <c r="P47" s="116" t="s">
        <v>3598</v>
      </c>
      <c r="Q47" s="138" t="str">
        <f>IF(O47="","",VLOOKUP(O47,'参照表（2016.10.19時点）'!F:G,2,FALSE))</f>
        <v/>
      </c>
      <c r="R47" s="121" t="str">
        <f t="shared" si="0"/>
        <v/>
      </c>
      <c r="S47" s="139" t="str">
        <f>IF(ISERROR(VLOOKUP(L47,'参照表（2016.10.19時点）'!D:J,7,FALSE)),"",VLOOKUP(L47,'参照表（2016.10.19時点）'!D:J,7,FALSE))</f>
        <v/>
      </c>
      <c r="T47" s="273"/>
      <c r="U47" s="274"/>
      <c r="V47" s="114"/>
      <c r="W47" s="118"/>
      <c r="X47" s="273"/>
      <c r="Y47" s="118"/>
      <c r="Z47" s="275"/>
      <c r="AA47" s="116"/>
    </row>
    <row r="48" spans="1:27" x14ac:dyDescent="0.15">
      <c r="A48" s="116"/>
      <c r="B48" s="116"/>
      <c r="C48" s="114"/>
      <c r="D48" s="114"/>
      <c r="E48" s="114"/>
      <c r="F48" s="271"/>
      <c r="G48" s="272"/>
      <c r="H48" s="116"/>
      <c r="I48" s="116" t="s">
        <v>3598</v>
      </c>
      <c r="J48" s="116"/>
      <c r="K48" s="118"/>
      <c r="L48" s="118" t="str">
        <f>IF(ISERROR(VLOOKUP(K48,'参照表（2016.10.19時点）'!C:D,2,FALSE)),"",VLOOKUP(K48,'参照表（2016.10.19時点）'!C:D,2,FALSE))</f>
        <v/>
      </c>
      <c r="M48" s="116" t="str">
        <f>IF(ISERROR(VLOOKUP(L48,'参照表（2016.10.19時点）'!D:E,2,FALSE)),"",VLOOKUP(L48,'参照表（2016.10.19時点）'!D:E,2,FALSE))</f>
        <v/>
      </c>
      <c r="N48" s="116" t="str">
        <f>IF(ISERROR(VLOOKUP(L48,'参照表（2016.10.19時点）'!D:K,8,FALSE)),"",VLOOKUP(L48,'参照表（2016.10.19時点）'!D:K,8,FALSE))</f>
        <v/>
      </c>
      <c r="O48" s="137" t="str">
        <f>IF(S48="-",VLOOKUP(L48,'参照表（2016.10.19時点）'!D:G,3,FALSE),"")</f>
        <v/>
      </c>
      <c r="P48" s="116" t="s">
        <v>3598</v>
      </c>
      <c r="Q48" s="138" t="str">
        <f>IF(O48="","",VLOOKUP(O48,'参照表（2016.10.19時点）'!F:G,2,FALSE))</f>
        <v/>
      </c>
      <c r="R48" s="121" t="str">
        <f t="shared" si="0"/>
        <v/>
      </c>
      <c r="S48" s="139" t="str">
        <f>IF(ISERROR(VLOOKUP(L48,'参照表（2016.10.19時点）'!D:J,7,FALSE)),"",VLOOKUP(L48,'参照表（2016.10.19時点）'!D:J,7,FALSE))</f>
        <v/>
      </c>
      <c r="T48" s="273"/>
      <c r="U48" s="274"/>
      <c r="V48" s="114"/>
      <c r="W48" s="118"/>
      <c r="X48" s="273"/>
      <c r="Y48" s="118"/>
      <c r="Z48" s="275"/>
      <c r="AA48" s="116"/>
    </row>
    <row r="49" spans="1:27" x14ac:dyDescent="0.15">
      <c r="A49" s="116"/>
      <c r="B49" s="116"/>
      <c r="C49" s="114"/>
      <c r="D49" s="114"/>
      <c r="E49" s="114"/>
      <c r="F49" s="271"/>
      <c r="G49" s="272"/>
      <c r="H49" s="116"/>
      <c r="I49" s="116" t="s">
        <v>3598</v>
      </c>
      <c r="J49" s="116"/>
      <c r="K49" s="118"/>
      <c r="L49" s="118" t="str">
        <f>IF(ISERROR(VLOOKUP(K49,'参照表（2016.10.19時点）'!C:D,2,FALSE)),"",VLOOKUP(K49,'参照表（2016.10.19時点）'!C:D,2,FALSE))</f>
        <v/>
      </c>
      <c r="M49" s="116" t="str">
        <f>IF(ISERROR(VLOOKUP(L49,'参照表（2016.10.19時点）'!D:E,2,FALSE)),"",VLOOKUP(L49,'参照表（2016.10.19時点）'!D:E,2,FALSE))</f>
        <v/>
      </c>
      <c r="N49" s="116" t="str">
        <f>IF(ISERROR(VLOOKUP(L49,'参照表（2016.10.19時点）'!D:K,8,FALSE)),"",VLOOKUP(L49,'参照表（2016.10.19時点）'!D:K,8,FALSE))</f>
        <v/>
      </c>
      <c r="O49" s="137" t="str">
        <f>IF(S49="-",VLOOKUP(L49,'参照表（2016.10.19時点）'!D:G,3,FALSE),"")</f>
        <v/>
      </c>
      <c r="P49" s="116" t="s">
        <v>3598</v>
      </c>
      <c r="Q49" s="138" t="str">
        <f>IF(O49="","",VLOOKUP(O49,'参照表（2016.10.19時点）'!F:G,2,FALSE))</f>
        <v/>
      </c>
      <c r="R49" s="121" t="str">
        <f t="shared" si="0"/>
        <v/>
      </c>
      <c r="S49" s="139" t="str">
        <f>IF(ISERROR(VLOOKUP(L49,'参照表（2016.10.19時点）'!D:J,7,FALSE)),"",VLOOKUP(L49,'参照表（2016.10.19時点）'!D:J,7,FALSE))</f>
        <v/>
      </c>
      <c r="T49" s="273"/>
      <c r="U49" s="274"/>
      <c r="V49" s="114"/>
      <c r="W49" s="118"/>
      <c r="X49" s="273"/>
      <c r="Y49" s="118"/>
      <c r="Z49" s="275"/>
      <c r="AA49" s="116"/>
    </row>
    <row r="50" spans="1:27" x14ac:dyDescent="0.15">
      <c r="A50" s="116"/>
      <c r="B50" s="116"/>
      <c r="C50" s="114"/>
      <c r="D50" s="114"/>
      <c r="E50" s="114"/>
      <c r="F50" s="271"/>
      <c r="G50" s="272"/>
      <c r="H50" s="116"/>
      <c r="I50" s="116" t="s">
        <v>3598</v>
      </c>
      <c r="J50" s="116"/>
      <c r="K50" s="118"/>
      <c r="L50" s="118" t="str">
        <f>IF(ISERROR(VLOOKUP(K50,'参照表（2016.10.19時点）'!C:D,2,FALSE)),"",VLOOKUP(K50,'参照表（2016.10.19時点）'!C:D,2,FALSE))</f>
        <v/>
      </c>
      <c r="M50" s="116" t="str">
        <f>IF(ISERROR(VLOOKUP(L50,'参照表（2016.10.19時点）'!D:E,2,FALSE)),"",VLOOKUP(L50,'参照表（2016.10.19時点）'!D:E,2,FALSE))</f>
        <v/>
      </c>
      <c r="N50" s="116" t="str">
        <f>IF(ISERROR(VLOOKUP(L50,'参照表（2016.10.19時点）'!D:K,8,FALSE)),"",VLOOKUP(L50,'参照表（2016.10.19時点）'!D:K,8,FALSE))</f>
        <v/>
      </c>
      <c r="O50" s="137" t="str">
        <f>IF(S50="-",VLOOKUP(L50,'参照表（2016.10.19時点）'!D:G,3,FALSE),"")</f>
        <v/>
      </c>
      <c r="P50" s="116" t="s">
        <v>3598</v>
      </c>
      <c r="Q50" s="138" t="str">
        <f>IF(O50="","",VLOOKUP(O50,'参照表（2016.10.19時点）'!F:G,2,FALSE))</f>
        <v/>
      </c>
      <c r="R50" s="121" t="str">
        <f t="shared" si="0"/>
        <v/>
      </c>
      <c r="S50" s="139" t="str">
        <f>IF(ISERROR(VLOOKUP(L50,'参照表（2016.10.19時点）'!D:J,7,FALSE)),"",VLOOKUP(L50,'参照表（2016.10.19時点）'!D:J,7,FALSE))</f>
        <v/>
      </c>
      <c r="T50" s="273"/>
      <c r="U50" s="274"/>
      <c r="V50" s="114"/>
      <c r="W50" s="118"/>
      <c r="X50" s="273"/>
      <c r="Y50" s="118"/>
      <c r="Z50" s="275"/>
      <c r="AA50" s="116"/>
    </row>
    <row r="51" spans="1:27" x14ac:dyDescent="0.15">
      <c r="A51" s="116"/>
      <c r="B51" s="116"/>
      <c r="C51" s="114"/>
      <c r="D51" s="114"/>
      <c r="E51" s="114"/>
      <c r="F51" s="271"/>
      <c r="G51" s="272"/>
      <c r="H51" s="116"/>
      <c r="I51" s="116" t="s">
        <v>3598</v>
      </c>
      <c r="J51" s="116"/>
      <c r="K51" s="118"/>
      <c r="L51" s="118" t="str">
        <f>IF(ISERROR(VLOOKUP(K51,'参照表（2016.10.19時点）'!C:D,2,FALSE)),"",VLOOKUP(K51,'参照表（2016.10.19時点）'!C:D,2,FALSE))</f>
        <v/>
      </c>
      <c r="M51" s="116" t="str">
        <f>IF(ISERROR(VLOOKUP(L51,'参照表（2016.10.19時点）'!D:E,2,FALSE)),"",VLOOKUP(L51,'参照表（2016.10.19時点）'!D:E,2,FALSE))</f>
        <v/>
      </c>
      <c r="N51" s="116" t="str">
        <f>IF(ISERROR(VLOOKUP(L51,'参照表（2016.10.19時点）'!D:K,8,FALSE)),"",VLOOKUP(L51,'参照表（2016.10.19時点）'!D:K,8,FALSE))</f>
        <v/>
      </c>
      <c r="O51" s="137" t="str">
        <f>IF(S51="-",VLOOKUP(L51,'参照表（2016.10.19時点）'!D:G,3,FALSE),"")</f>
        <v/>
      </c>
      <c r="P51" s="116" t="s">
        <v>3598</v>
      </c>
      <c r="Q51" s="138" t="str">
        <f>IF(O51="","",VLOOKUP(O51,'参照表（2016.10.19時点）'!F:G,2,FALSE))</f>
        <v/>
      </c>
      <c r="R51" s="121" t="str">
        <f t="shared" si="0"/>
        <v/>
      </c>
      <c r="S51" s="139" t="str">
        <f>IF(ISERROR(VLOOKUP(L51,'参照表（2016.10.19時点）'!D:J,7,FALSE)),"",VLOOKUP(L51,'参照表（2016.10.19時点）'!D:J,7,FALSE))</f>
        <v/>
      </c>
      <c r="T51" s="273"/>
      <c r="U51" s="274"/>
      <c r="V51" s="114"/>
      <c r="W51" s="118"/>
      <c r="X51" s="273"/>
      <c r="Y51" s="118"/>
      <c r="Z51" s="275"/>
      <c r="AA51" s="116"/>
    </row>
    <row r="52" spans="1:27" x14ac:dyDescent="0.15">
      <c r="A52" s="116"/>
      <c r="B52" s="116"/>
      <c r="C52" s="114"/>
      <c r="D52" s="114"/>
      <c r="E52" s="114"/>
      <c r="F52" s="271"/>
      <c r="G52" s="272"/>
      <c r="H52" s="116"/>
      <c r="I52" s="116" t="s">
        <v>3598</v>
      </c>
      <c r="J52" s="116"/>
      <c r="K52" s="118"/>
      <c r="L52" s="118" t="str">
        <f>IF(ISERROR(VLOOKUP(K52,'参照表（2016.10.19時点）'!C:D,2,FALSE)),"",VLOOKUP(K52,'参照表（2016.10.19時点）'!C:D,2,FALSE))</f>
        <v/>
      </c>
      <c r="M52" s="116" t="str">
        <f>IF(ISERROR(VLOOKUP(L52,'参照表（2016.10.19時点）'!D:E,2,FALSE)),"",VLOOKUP(L52,'参照表（2016.10.19時点）'!D:E,2,FALSE))</f>
        <v/>
      </c>
      <c r="N52" s="116" t="str">
        <f>IF(ISERROR(VLOOKUP(L52,'参照表（2016.10.19時点）'!D:K,8,FALSE)),"",VLOOKUP(L52,'参照表（2016.10.19時点）'!D:K,8,FALSE))</f>
        <v/>
      </c>
      <c r="O52" s="137" t="str">
        <f>IF(S52="-",VLOOKUP(L52,'参照表（2016.10.19時点）'!D:G,3,FALSE),"")</f>
        <v/>
      </c>
      <c r="P52" s="116" t="s">
        <v>3598</v>
      </c>
      <c r="Q52" s="138" t="str">
        <f>IF(O52="","",VLOOKUP(O52,'参照表（2016.10.19時点）'!F:G,2,FALSE))</f>
        <v/>
      </c>
      <c r="R52" s="121" t="str">
        <f t="shared" si="0"/>
        <v/>
      </c>
      <c r="S52" s="139" t="str">
        <f>IF(ISERROR(VLOOKUP(L52,'参照表（2016.10.19時点）'!D:J,7,FALSE)),"",VLOOKUP(L52,'参照表（2016.10.19時点）'!D:J,7,FALSE))</f>
        <v/>
      </c>
      <c r="T52" s="273"/>
      <c r="U52" s="274"/>
      <c r="V52" s="114"/>
      <c r="W52" s="118"/>
      <c r="X52" s="273"/>
      <c r="Y52" s="118"/>
      <c r="Z52" s="275"/>
      <c r="AA52" s="116"/>
    </row>
    <row r="53" spans="1:27" x14ac:dyDescent="0.15">
      <c r="A53" s="116"/>
      <c r="B53" s="116"/>
      <c r="C53" s="114"/>
      <c r="D53" s="114"/>
      <c r="E53" s="114"/>
      <c r="F53" s="271"/>
      <c r="G53" s="272"/>
      <c r="H53" s="116"/>
      <c r="I53" s="116" t="s">
        <v>3598</v>
      </c>
      <c r="J53" s="116"/>
      <c r="K53" s="118"/>
      <c r="L53" s="118" t="str">
        <f>IF(ISERROR(VLOOKUP(K53,'参照表（2016.10.19時点）'!C:D,2,FALSE)),"",VLOOKUP(K53,'参照表（2016.10.19時点）'!C:D,2,FALSE))</f>
        <v/>
      </c>
      <c r="M53" s="116" t="str">
        <f>IF(ISERROR(VLOOKUP(L53,'参照表（2016.10.19時点）'!D:E,2,FALSE)),"",VLOOKUP(L53,'参照表（2016.10.19時点）'!D:E,2,FALSE))</f>
        <v/>
      </c>
      <c r="N53" s="116" t="str">
        <f>IF(ISERROR(VLOOKUP(L53,'参照表（2016.10.19時点）'!D:K,8,FALSE)),"",VLOOKUP(L53,'参照表（2016.10.19時点）'!D:K,8,FALSE))</f>
        <v/>
      </c>
      <c r="O53" s="137" t="str">
        <f>IF(S53="-",VLOOKUP(L53,'参照表（2016.10.19時点）'!D:G,3,FALSE),"")</f>
        <v/>
      </c>
      <c r="P53" s="116" t="s">
        <v>3598</v>
      </c>
      <c r="Q53" s="138" t="str">
        <f>IF(O53="","",VLOOKUP(O53,'参照表（2016.10.19時点）'!F:G,2,FALSE))</f>
        <v/>
      </c>
      <c r="R53" s="121" t="str">
        <f t="shared" si="0"/>
        <v/>
      </c>
      <c r="S53" s="139" t="str">
        <f>IF(ISERROR(VLOOKUP(L53,'参照表（2016.10.19時点）'!D:J,7,FALSE)),"",VLOOKUP(L53,'参照表（2016.10.19時点）'!D:J,7,FALSE))</f>
        <v/>
      </c>
      <c r="T53" s="273"/>
      <c r="U53" s="274"/>
      <c r="V53" s="114"/>
      <c r="W53" s="118"/>
      <c r="X53" s="273"/>
      <c r="Y53" s="118"/>
      <c r="Z53" s="275"/>
      <c r="AA53" s="116"/>
    </row>
    <row r="54" spans="1:27" x14ac:dyDescent="0.15">
      <c r="A54" s="116"/>
      <c r="B54" s="116"/>
      <c r="C54" s="114"/>
      <c r="D54" s="114"/>
      <c r="E54" s="114"/>
      <c r="F54" s="271"/>
      <c r="G54" s="272"/>
      <c r="H54" s="116"/>
      <c r="I54" s="116" t="s">
        <v>3598</v>
      </c>
      <c r="J54" s="116"/>
      <c r="K54" s="118"/>
      <c r="L54" s="118" t="str">
        <f>IF(ISERROR(VLOOKUP(K54,'参照表（2016.10.19時点）'!C:D,2,FALSE)),"",VLOOKUP(K54,'参照表（2016.10.19時点）'!C:D,2,FALSE))</f>
        <v/>
      </c>
      <c r="M54" s="116" t="str">
        <f>IF(ISERROR(VLOOKUP(L54,'参照表（2016.10.19時点）'!D:E,2,FALSE)),"",VLOOKUP(L54,'参照表（2016.10.19時点）'!D:E,2,FALSE))</f>
        <v/>
      </c>
      <c r="N54" s="116" t="str">
        <f>IF(ISERROR(VLOOKUP(L54,'参照表（2016.10.19時点）'!D:K,8,FALSE)),"",VLOOKUP(L54,'参照表（2016.10.19時点）'!D:K,8,FALSE))</f>
        <v/>
      </c>
      <c r="O54" s="137" t="str">
        <f>IF(S54="-",VLOOKUP(L54,'参照表（2016.10.19時点）'!D:G,3,FALSE),"")</f>
        <v/>
      </c>
      <c r="P54" s="116" t="s">
        <v>3598</v>
      </c>
      <c r="Q54" s="138" t="str">
        <f>IF(O54="","",VLOOKUP(O54,'参照表（2016.10.19時点）'!F:G,2,FALSE))</f>
        <v/>
      </c>
      <c r="R54" s="121" t="str">
        <f t="shared" si="0"/>
        <v/>
      </c>
      <c r="S54" s="139" t="str">
        <f>IF(ISERROR(VLOOKUP(L54,'参照表（2016.10.19時点）'!D:J,7,FALSE)),"",VLOOKUP(L54,'参照表（2016.10.19時点）'!D:J,7,FALSE))</f>
        <v/>
      </c>
      <c r="T54" s="273"/>
      <c r="U54" s="274"/>
      <c r="V54" s="114"/>
      <c r="W54" s="118"/>
      <c r="X54" s="273"/>
      <c r="Y54" s="118"/>
      <c r="Z54" s="275"/>
      <c r="AA54" s="116"/>
    </row>
    <row r="55" spans="1:27" x14ac:dyDescent="0.15">
      <c r="A55" s="116"/>
      <c r="B55" s="116"/>
      <c r="C55" s="114"/>
      <c r="D55" s="114"/>
      <c r="E55" s="114"/>
      <c r="F55" s="271"/>
      <c r="G55" s="272"/>
      <c r="H55" s="116"/>
      <c r="I55" s="116" t="s">
        <v>3598</v>
      </c>
      <c r="J55" s="116"/>
      <c r="K55" s="118"/>
      <c r="L55" s="118" t="str">
        <f>IF(ISERROR(VLOOKUP(K55,'参照表（2016.10.19時点）'!C:D,2,FALSE)),"",VLOOKUP(K55,'参照表（2016.10.19時点）'!C:D,2,FALSE))</f>
        <v/>
      </c>
      <c r="M55" s="116" t="str">
        <f>IF(ISERROR(VLOOKUP(L55,'参照表（2016.10.19時点）'!D:E,2,FALSE)),"",VLOOKUP(L55,'参照表（2016.10.19時点）'!D:E,2,FALSE))</f>
        <v/>
      </c>
      <c r="N55" s="116" t="str">
        <f>IF(ISERROR(VLOOKUP(L55,'参照表（2016.10.19時点）'!D:K,8,FALSE)),"",VLOOKUP(L55,'参照表（2016.10.19時点）'!D:K,8,FALSE))</f>
        <v/>
      </c>
      <c r="O55" s="137" t="str">
        <f>IF(S55="-",VLOOKUP(L55,'参照表（2016.10.19時点）'!D:G,3,FALSE),"")</f>
        <v/>
      </c>
      <c r="P55" s="116" t="s">
        <v>3598</v>
      </c>
      <c r="Q55" s="138" t="str">
        <f>IF(O55="","",VLOOKUP(O55,'参照表（2016.10.19時点）'!F:G,2,FALSE))</f>
        <v/>
      </c>
      <c r="R55" s="121" t="str">
        <f t="shared" si="0"/>
        <v/>
      </c>
      <c r="S55" s="139" t="str">
        <f>IF(ISERROR(VLOOKUP(L55,'参照表（2016.10.19時点）'!D:J,7,FALSE)),"",VLOOKUP(L55,'参照表（2016.10.19時点）'!D:J,7,FALSE))</f>
        <v/>
      </c>
      <c r="T55" s="273"/>
      <c r="U55" s="274"/>
      <c r="V55" s="114"/>
      <c r="W55" s="118"/>
      <c r="X55" s="273"/>
      <c r="Y55" s="118"/>
      <c r="Z55" s="275"/>
      <c r="AA55" s="116"/>
    </row>
    <row r="56" spans="1:27" x14ac:dyDescent="0.15">
      <c r="A56" s="116"/>
      <c r="B56" s="116"/>
      <c r="C56" s="114"/>
      <c r="D56" s="114"/>
      <c r="E56" s="114"/>
      <c r="F56" s="271"/>
      <c r="G56" s="272"/>
      <c r="H56" s="116"/>
      <c r="I56" s="116" t="s">
        <v>3598</v>
      </c>
      <c r="J56" s="116"/>
      <c r="K56" s="118"/>
      <c r="L56" s="118" t="str">
        <f>IF(ISERROR(VLOOKUP(K56,'参照表（2016.10.19時点）'!C:D,2,FALSE)),"",VLOOKUP(K56,'参照表（2016.10.19時点）'!C:D,2,FALSE))</f>
        <v/>
      </c>
      <c r="M56" s="116" t="str">
        <f>IF(ISERROR(VLOOKUP(L56,'参照表（2016.10.19時点）'!D:E,2,FALSE)),"",VLOOKUP(L56,'参照表（2016.10.19時点）'!D:E,2,FALSE))</f>
        <v/>
      </c>
      <c r="N56" s="116" t="str">
        <f>IF(ISERROR(VLOOKUP(L56,'参照表（2016.10.19時点）'!D:K,8,FALSE)),"",VLOOKUP(L56,'参照表（2016.10.19時点）'!D:K,8,FALSE))</f>
        <v/>
      </c>
      <c r="O56" s="137" t="str">
        <f>IF(S56="-",VLOOKUP(L56,'参照表（2016.10.19時点）'!D:G,3,FALSE),"")</f>
        <v/>
      </c>
      <c r="P56" s="116" t="s">
        <v>3598</v>
      </c>
      <c r="Q56" s="138" t="str">
        <f>IF(O56="","",VLOOKUP(O56,'参照表（2016.10.19時点）'!F:G,2,FALSE))</f>
        <v/>
      </c>
      <c r="R56" s="121" t="str">
        <f t="shared" si="0"/>
        <v/>
      </c>
      <c r="S56" s="139" t="str">
        <f>IF(ISERROR(VLOOKUP(L56,'参照表（2016.10.19時点）'!D:J,7,FALSE)),"",VLOOKUP(L56,'参照表（2016.10.19時点）'!D:J,7,FALSE))</f>
        <v/>
      </c>
      <c r="T56" s="273"/>
      <c r="U56" s="274"/>
      <c r="V56" s="114"/>
      <c r="W56" s="118"/>
      <c r="X56" s="273"/>
      <c r="Y56" s="118"/>
      <c r="Z56" s="275"/>
      <c r="AA56" s="116"/>
    </row>
    <row r="57" spans="1:27" x14ac:dyDescent="0.15">
      <c r="A57" s="116"/>
      <c r="B57" s="116"/>
      <c r="C57" s="114"/>
      <c r="D57" s="114"/>
      <c r="E57" s="114"/>
      <c r="F57" s="271"/>
      <c r="G57" s="272"/>
      <c r="H57" s="116"/>
      <c r="I57" s="116" t="s">
        <v>3598</v>
      </c>
      <c r="J57" s="116"/>
      <c r="K57" s="118"/>
      <c r="L57" s="118" t="str">
        <f>IF(ISERROR(VLOOKUP(K57,'参照表（2016.10.19時点）'!C:D,2,FALSE)),"",VLOOKUP(K57,'参照表（2016.10.19時点）'!C:D,2,FALSE))</f>
        <v/>
      </c>
      <c r="M57" s="116" t="str">
        <f>IF(ISERROR(VLOOKUP(L57,'参照表（2016.10.19時点）'!D:E,2,FALSE)),"",VLOOKUP(L57,'参照表（2016.10.19時点）'!D:E,2,FALSE))</f>
        <v/>
      </c>
      <c r="N57" s="116" t="str">
        <f>IF(ISERROR(VLOOKUP(L57,'参照表（2016.10.19時点）'!D:K,8,FALSE)),"",VLOOKUP(L57,'参照表（2016.10.19時点）'!D:K,8,FALSE))</f>
        <v/>
      </c>
      <c r="O57" s="137" t="str">
        <f>IF(S57="-",VLOOKUP(L57,'参照表（2016.10.19時点）'!D:G,3,FALSE),"")</f>
        <v/>
      </c>
      <c r="P57" s="116" t="s">
        <v>3598</v>
      </c>
      <c r="Q57" s="138" t="str">
        <f>IF(O57="","",VLOOKUP(O57,'参照表（2016.10.19時点）'!F:G,2,FALSE))</f>
        <v/>
      </c>
      <c r="R57" s="121" t="str">
        <f t="shared" si="0"/>
        <v/>
      </c>
      <c r="S57" s="139" t="str">
        <f>IF(ISERROR(VLOOKUP(L57,'参照表（2016.10.19時点）'!D:J,7,FALSE)),"",VLOOKUP(L57,'参照表（2016.10.19時点）'!D:J,7,FALSE))</f>
        <v/>
      </c>
      <c r="T57" s="273"/>
      <c r="U57" s="274"/>
      <c r="V57" s="114"/>
      <c r="W57" s="118"/>
      <c r="X57" s="273"/>
      <c r="Y57" s="118"/>
      <c r="Z57" s="275"/>
      <c r="AA57" s="116"/>
    </row>
    <row r="58" spans="1:27" x14ac:dyDescent="0.15">
      <c r="A58" s="116"/>
      <c r="B58" s="116"/>
      <c r="C58" s="114"/>
      <c r="D58" s="114"/>
      <c r="E58" s="114"/>
      <c r="F58" s="271"/>
      <c r="G58" s="272"/>
      <c r="H58" s="116"/>
      <c r="I58" s="116" t="s">
        <v>3598</v>
      </c>
      <c r="J58" s="116"/>
      <c r="K58" s="118"/>
      <c r="L58" s="118" t="str">
        <f>IF(ISERROR(VLOOKUP(K58,'参照表（2016.10.19時点）'!C:D,2,FALSE)),"",VLOOKUP(K58,'参照表（2016.10.19時点）'!C:D,2,FALSE))</f>
        <v/>
      </c>
      <c r="M58" s="116" t="str">
        <f>IF(ISERROR(VLOOKUP(L58,'参照表（2016.10.19時点）'!D:E,2,FALSE)),"",VLOOKUP(L58,'参照表（2016.10.19時点）'!D:E,2,FALSE))</f>
        <v/>
      </c>
      <c r="N58" s="116" t="str">
        <f>IF(ISERROR(VLOOKUP(L58,'参照表（2016.10.19時点）'!D:K,8,FALSE)),"",VLOOKUP(L58,'参照表（2016.10.19時点）'!D:K,8,FALSE))</f>
        <v/>
      </c>
      <c r="O58" s="137" t="str">
        <f>IF(S58="-",VLOOKUP(L58,'参照表（2016.10.19時点）'!D:G,3,FALSE),"")</f>
        <v/>
      </c>
      <c r="P58" s="116" t="s">
        <v>3598</v>
      </c>
      <c r="Q58" s="138" t="str">
        <f>IF(O58="","",VLOOKUP(O58,'参照表（2016.10.19時点）'!F:G,2,FALSE))</f>
        <v/>
      </c>
      <c r="R58" s="121" t="str">
        <f t="shared" si="0"/>
        <v/>
      </c>
      <c r="S58" s="139" t="str">
        <f>IF(ISERROR(VLOOKUP(L58,'参照表（2016.10.19時点）'!D:J,7,FALSE)),"",VLOOKUP(L58,'参照表（2016.10.19時点）'!D:J,7,FALSE))</f>
        <v/>
      </c>
      <c r="T58" s="273"/>
      <c r="U58" s="274"/>
      <c r="V58" s="114"/>
      <c r="W58" s="118"/>
      <c r="X58" s="273"/>
      <c r="Y58" s="118"/>
      <c r="Z58" s="275"/>
      <c r="AA58" s="116"/>
    </row>
    <row r="59" spans="1:27" x14ac:dyDescent="0.15">
      <c r="A59" s="116"/>
      <c r="B59" s="116"/>
      <c r="C59" s="114"/>
      <c r="D59" s="114"/>
      <c r="E59" s="114"/>
      <c r="F59" s="271"/>
      <c r="G59" s="272"/>
      <c r="H59" s="116"/>
      <c r="I59" s="116" t="s">
        <v>3598</v>
      </c>
      <c r="J59" s="116"/>
      <c r="K59" s="118"/>
      <c r="L59" s="118" t="str">
        <f>IF(ISERROR(VLOOKUP(K59,'参照表（2016.10.19時点）'!C:D,2,FALSE)),"",VLOOKUP(K59,'参照表（2016.10.19時点）'!C:D,2,FALSE))</f>
        <v/>
      </c>
      <c r="M59" s="116" t="str">
        <f>IF(ISERROR(VLOOKUP(L59,'参照表（2016.10.19時点）'!D:E,2,FALSE)),"",VLOOKUP(L59,'参照表（2016.10.19時点）'!D:E,2,FALSE))</f>
        <v/>
      </c>
      <c r="N59" s="116" t="str">
        <f>IF(ISERROR(VLOOKUP(L59,'参照表（2016.10.19時点）'!D:K,8,FALSE)),"",VLOOKUP(L59,'参照表（2016.10.19時点）'!D:K,8,FALSE))</f>
        <v/>
      </c>
      <c r="O59" s="137" t="str">
        <f>IF(S59="-",VLOOKUP(L59,'参照表（2016.10.19時点）'!D:G,3,FALSE),"")</f>
        <v/>
      </c>
      <c r="P59" s="116" t="s">
        <v>3598</v>
      </c>
      <c r="Q59" s="138" t="str">
        <f>IF(O59="","",VLOOKUP(O59,'参照表（2016.10.19時点）'!F:G,2,FALSE))</f>
        <v/>
      </c>
      <c r="R59" s="121" t="str">
        <f t="shared" si="0"/>
        <v/>
      </c>
      <c r="S59" s="139" t="str">
        <f>IF(ISERROR(VLOOKUP(L59,'参照表（2016.10.19時点）'!D:J,7,FALSE)),"",VLOOKUP(L59,'参照表（2016.10.19時点）'!D:J,7,FALSE))</f>
        <v/>
      </c>
      <c r="T59" s="273"/>
      <c r="U59" s="274"/>
      <c r="V59" s="114"/>
      <c r="W59" s="118"/>
      <c r="X59" s="273"/>
      <c r="Y59" s="118"/>
      <c r="Z59" s="275"/>
      <c r="AA59" s="116"/>
    </row>
    <row r="60" spans="1:27" x14ac:dyDescent="0.15">
      <c r="A60" s="116"/>
      <c r="B60" s="116"/>
      <c r="C60" s="114"/>
      <c r="D60" s="114"/>
      <c r="E60" s="114"/>
      <c r="F60" s="271"/>
      <c r="G60" s="272"/>
      <c r="H60" s="116"/>
      <c r="I60" s="116" t="s">
        <v>3598</v>
      </c>
      <c r="J60" s="116"/>
      <c r="K60" s="118"/>
      <c r="L60" s="118" t="str">
        <f>IF(ISERROR(VLOOKUP(K60,'参照表（2016.10.19時点）'!C:D,2,FALSE)),"",VLOOKUP(K60,'参照表（2016.10.19時点）'!C:D,2,FALSE))</f>
        <v/>
      </c>
      <c r="M60" s="116" t="str">
        <f>IF(ISERROR(VLOOKUP(L60,'参照表（2016.10.19時点）'!D:E,2,FALSE)),"",VLOOKUP(L60,'参照表（2016.10.19時点）'!D:E,2,FALSE))</f>
        <v/>
      </c>
      <c r="N60" s="116" t="str">
        <f>IF(ISERROR(VLOOKUP(L60,'参照表（2016.10.19時点）'!D:K,8,FALSE)),"",VLOOKUP(L60,'参照表（2016.10.19時点）'!D:K,8,FALSE))</f>
        <v/>
      </c>
      <c r="O60" s="137" t="str">
        <f>IF(S60="-",VLOOKUP(L60,'参照表（2016.10.19時点）'!D:G,3,FALSE),"")</f>
        <v/>
      </c>
      <c r="P60" s="116" t="s">
        <v>3598</v>
      </c>
      <c r="Q60" s="138" t="str">
        <f>IF(O60="","",VLOOKUP(O60,'参照表（2016.10.19時点）'!F:G,2,FALSE))</f>
        <v/>
      </c>
      <c r="R60" s="121" t="str">
        <f t="shared" si="0"/>
        <v/>
      </c>
      <c r="S60" s="139" t="str">
        <f>IF(ISERROR(VLOOKUP(L60,'参照表（2016.10.19時点）'!D:J,7,FALSE)),"",VLOOKUP(L60,'参照表（2016.10.19時点）'!D:J,7,FALSE))</f>
        <v/>
      </c>
      <c r="T60" s="273"/>
      <c r="U60" s="274"/>
      <c r="V60" s="114"/>
      <c r="W60" s="118"/>
      <c r="X60" s="273"/>
      <c r="Y60" s="118"/>
      <c r="Z60" s="275"/>
      <c r="AA60" s="116"/>
    </row>
    <row r="61" spans="1:27" x14ac:dyDescent="0.15">
      <c r="A61" s="116"/>
      <c r="B61" s="116"/>
      <c r="C61" s="114"/>
      <c r="D61" s="114"/>
      <c r="E61" s="114"/>
      <c r="F61" s="271"/>
      <c r="G61" s="272"/>
      <c r="H61" s="116"/>
      <c r="I61" s="116" t="s">
        <v>3598</v>
      </c>
      <c r="J61" s="116"/>
      <c r="K61" s="118"/>
      <c r="L61" s="118" t="str">
        <f>IF(ISERROR(VLOOKUP(K61,'参照表（2016.10.19時点）'!C:D,2,FALSE)),"",VLOOKUP(K61,'参照表（2016.10.19時点）'!C:D,2,FALSE))</f>
        <v/>
      </c>
      <c r="M61" s="116" t="str">
        <f>IF(ISERROR(VLOOKUP(L61,'参照表（2016.10.19時点）'!D:E,2,FALSE)),"",VLOOKUP(L61,'参照表（2016.10.19時点）'!D:E,2,FALSE))</f>
        <v/>
      </c>
      <c r="N61" s="116" t="str">
        <f>IF(ISERROR(VLOOKUP(L61,'参照表（2016.10.19時点）'!D:K,8,FALSE)),"",VLOOKUP(L61,'参照表（2016.10.19時点）'!D:K,8,FALSE))</f>
        <v/>
      </c>
      <c r="O61" s="137" t="str">
        <f>IF(S61="-",VLOOKUP(L61,'参照表（2016.10.19時点）'!D:G,3,FALSE),"")</f>
        <v/>
      </c>
      <c r="P61" s="116" t="s">
        <v>3598</v>
      </c>
      <c r="Q61" s="138" t="str">
        <f>IF(O61="","",VLOOKUP(O61,'参照表（2016.10.19時点）'!F:G,2,FALSE))</f>
        <v/>
      </c>
      <c r="R61" s="121" t="str">
        <f t="shared" si="0"/>
        <v/>
      </c>
      <c r="S61" s="139" t="str">
        <f>IF(ISERROR(VLOOKUP(L61,'参照表（2016.10.19時点）'!D:J,7,FALSE)),"",VLOOKUP(L61,'参照表（2016.10.19時点）'!D:J,7,FALSE))</f>
        <v/>
      </c>
      <c r="T61" s="273"/>
      <c r="U61" s="274"/>
      <c r="V61" s="114"/>
      <c r="W61" s="118"/>
      <c r="X61" s="273"/>
      <c r="Y61" s="118"/>
      <c r="Z61" s="275"/>
      <c r="AA61" s="116"/>
    </row>
    <row r="62" spans="1:27" x14ac:dyDescent="0.15">
      <c r="A62" s="116"/>
      <c r="B62" s="116"/>
      <c r="C62" s="114"/>
      <c r="D62" s="114"/>
      <c r="E62" s="114"/>
      <c r="F62" s="271"/>
      <c r="G62" s="272"/>
      <c r="H62" s="116"/>
      <c r="I62" s="116" t="s">
        <v>3598</v>
      </c>
      <c r="J62" s="116"/>
      <c r="K62" s="118"/>
      <c r="L62" s="118" t="str">
        <f>IF(ISERROR(VLOOKUP(K62,'参照表（2016.10.19時点）'!C:D,2,FALSE)),"",VLOOKUP(K62,'参照表（2016.10.19時点）'!C:D,2,FALSE))</f>
        <v/>
      </c>
      <c r="M62" s="116" t="str">
        <f>IF(ISERROR(VLOOKUP(L62,'参照表（2016.10.19時点）'!D:E,2,FALSE)),"",VLOOKUP(L62,'参照表（2016.10.19時点）'!D:E,2,FALSE))</f>
        <v/>
      </c>
      <c r="N62" s="116" t="str">
        <f>IF(ISERROR(VLOOKUP(L62,'参照表（2016.10.19時点）'!D:K,8,FALSE)),"",VLOOKUP(L62,'参照表（2016.10.19時点）'!D:K,8,FALSE))</f>
        <v/>
      </c>
      <c r="O62" s="137" t="str">
        <f>IF(S62="-",VLOOKUP(L62,'参照表（2016.10.19時点）'!D:G,3,FALSE),"")</f>
        <v/>
      </c>
      <c r="P62" s="116" t="s">
        <v>3598</v>
      </c>
      <c r="Q62" s="138" t="str">
        <f>IF(O62="","",VLOOKUP(O62,'参照表（2016.10.19時点）'!F:G,2,FALSE))</f>
        <v/>
      </c>
      <c r="R62" s="121" t="str">
        <f t="shared" si="0"/>
        <v/>
      </c>
      <c r="S62" s="139" t="str">
        <f>IF(ISERROR(VLOOKUP(L62,'参照表（2016.10.19時点）'!D:J,7,FALSE)),"",VLOOKUP(L62,'参照表（2016.10.19時点）'!D:J,7,FALSE))</f>
        <v/>
      </c>
      <c r="T62" s="273"/>
      <c r="U62" s="274"/>
      <c r="V62" s="114"/>
      <c r="W62" s="118"/>
      <c r="X62" s="273"/>
      <c r="Y62" s="118"/>
      <c r="Z62" s="275"/>
      <c r="AA62" s="116"/>
    </row>
    <row r="63" spans="1:27" x14ac:dyDescent="0.15">
      <c r="A63" s="116"/>
      <c r="B63" s="116"/>
      <c r="C63" s="114"/>
      <c r="D63" s="114"/>
      <c r="E63" s="114"/>
      <c r="F63" s="271"/>
      <c r="G63" s="272"/>
      <c r="H63" s="116"/>
      <c r="I63" s="116" t="s">
        <v>3598</v>
      </c>
      <c r="J63" s="116"/>
      <c r="K63" s="118"/>
      <c r="L63" s="118" t="str">
        <f>IF(ISERROR(VLOOKUP(K63,'参照表（2016.10.19時点）'!C:D,2,FALSE)),"",VLOOKUP(K63,'参照表（2016.10.19時点）'!C:D,2,FALSE))</f>
        <v/>
      </c>
      <c r="M63" s="116" t="str">
        <f>IF(ISERROR(VLOOKUP(L63,'参照表（2016.10.19時点）'!D:E,2,FALSE)),"",VLOOKUP(L63,'参照表（2016.10.19時点）'!D:E,2,FALSE))</f>
        <v/>
      </c>
      <c r="N63" s="116" t="str">
        <f>IF(ISERROR(VLOOKUP(L63,'参照表（2016.10.19時点）'!D:K,8,FALSE)),"",VLOOKUP(L63,'参照表（2016.10.19時点）'!D:K,8,FALSE))</f>
        <v/>
      </c>
      <c r="O63" s="137" t="str">
        <f>IF(S63="-",VLOOKUP(L63,'参照表（2016.10.19時点）'!D:G,3,FALSE),"")</f>
        <v/>
      </c>
      <c r="P63" s="116" t="s">
        <v>3598</v>
      </c>
      <c r="Q63" s="138" t="str">
        <f>IF(O63="","",VLOOKUP(O63,'参照表（2016.10.19時点）'!F:G,2,FALSE))</f>
        <v/>
      </c>
      <c r="R63" s="121" t="str">
        <f t="shared" si="0"/>
        <v/>
      </c>
      <c r="S63" s="139" t="str">
        <f>IF(ISERROR(VLOOKUP(L63,'参照表（2016.10.19時点）'!D:J,7,FALSE)),"",VLOOKUP(L63,'参照表（2016.10.19時点）'!D:J,7,FALSE))</f>
        <v/>
      </c>
      <c r="T63" s="273"/>
      <c r="U63" s="274"/>
      <c r="V63" s="114"/>
      <c r="W63" s="118"/>
      <c r="X63" s="273"/>
      <c r="Y63" s="118"/>
      <c r="Z63" s="275"/>
      <c r="AA63" s="116"/>
    </row>
    <row r="64" spans="1:27" x14ac:dyDescent="0.15">
      <c r="A64" s="116"/>
      <c r="B64" s="116"/>
      <c r="C64" s="114"/>
      <c r="D64" s="114"/>
      <c r="E64" s="114"/>
      <c r="F64" s="271"/>
      <c r="G64" s="272"/>
      <c r="H64" s="116"/>
      <c r="I64" s="116" t="s">
        <v>3598</v>
      </c>
      <c r="J64" s="116"/>
      <c r="K64" s="118"/>
      <c r="L64" s="118" t="str">
        <f>IF(ISERROR(VLOOKUP(K64,'参照表（2016.10.19時点）'!C:D,2,FALSE)),"",VLOOKUP(K64,'参照表（2016.10.19時点）'!C:D,2,FALSE))</f>
        <v/>
      </c>
      <c r="M64" s="116" t="str">
        <f>IF(ISERROR(VLOOKUP(L64,'参照表（2016.10.19時点）'!D:E,2,FALSE)),"",VLOOKUP(L64,'参照表（2016.10.19時点）'!D:E,2,FALSE))</f>
        <v/>
      </c>
      <c r="N64" s="116" t="str">
        <f>IF(ISERROR(VLOOKUP(L64,'参照表（2016.10.19時点）'!D:K,8,FALSE)),"",VLOOKUP(L64,'参照表（2016.10.19時点）'!D:K,8,FALSE))</f>
        <v/>
      </c>
      <c r="O64" s="137" t="str">
        <f>IF(S64="-",VLOOKUP(L64,'参照表（2016.10.19時点）'!D:G,3,FALSE),"")</f>
        <v/>
      </c>
      <c r="P64" s="116" t="s">
        <v>3598</v>
      </c>
      <c r="Q64" s="138" t="str">
        <f>IF(O64="","",VLOOKUP(O64,'参照表（2016.10.19時点）'!F:G,2,FALSE))</f>
        <v/>
      </c>
      <c r="R64" s="121" t="str">
        <f t="shared" si="0"/>
        <v/>
      </c>
      <c r="S64" s="139" t="str">
        <f>IF(ISERROR(VLOOKUP(L64,'参照表（2016.10.19時点）'!D:J,7,FALSE)),"",VLOOKUP(L64,'参照表（2016.10.19時点）'!D:J,7,FALSE))</f>
        <v/>
      </c>
      <c r="T64" s="273"/>
      <c r="U64" s="274"/>
      <c r="V64" s="114"/>
      <c r="W64" s="118"/>
      <c r="X64" s="273"/>
      <c r="Y64" s="118"/>
      <c r="Z64" s="275"/>
      <c r="AA64" s="116"/>
    </row>
    <row r="65" spans="1:27" x14ac:dyDescent="0.15">
      <c r="A65" s="116"/>
      <c r="B65" s="116"/>
      <c r="C65" s="114"/>
      <c r="D65" s="114"/>
      <c r="E65" s="114"/>
      <c r="F65" s="271"/>
      <c r="G65" s="272"/>
      <c r="H65" s="116"/>
      <c r="I65" s="116" t="s">
        <v>3598</v>
      </c>
      <c r="J65" s="116"/>
      <c r="K65" s="118"/>
      <c r="L65" s="118" t="str">
        <f>IF(ISERROR(VLOOKUP(K65,'参照表（2016.10.19時点）'!C:D,2,FALSE)),"",VLOOKUP(K65,'参照表（2016.10.19時点）'!C:D,2,FALSE))</f>
        <v/>
      </c>
      <c r="M65" s="116" t="str">
        <f>IF(ISERROR(VLOOKUP(L65,'参照表（2016.10.19時点）'!D:E,2,FALSE)),"",VLOOKUP(L65,'参照表（2016.10.19時点）'!D:E,2,FALSE))</f>
        <v/>
      </c>
      <c r="N65" s="116" t="str">
        <f>IF(ISERROR(VLOOKUP(L65,'参照表（2016.10.19時点）'!D:K,8,FALSE)),"",VLOOKUP(L65,'参照表（2016.10.19時点）'!D:K,8,FALSE))</f>
        <v/>
      </c>
      <c r="O65" s="137" t="str">
        <f>IF(S65="-",VLOOKUP(L65,'参照表（2016.10.19時点）'!D:G,3,FALSE),"")</f>
        <v/>
      </c>
      <c r="P65" s="116" t="s">
        <v>3598</v>
      </c>
      <c r="Q65" s="138" t="str">
        <f>IF(O65="","",VLOOKUP(O65,'参照表（2016.10.19時点）'!F:G,2,FALSE))</f>
        <v/>
      </c>
      <c r="R65" s="121" t="str">
        <f t="shared" si="0"/>
        <v/>
      </c>
      <c r="S65" s="139" t="str">
        <f>IF(ISERROR(VLOOKUP(L65,'参照表（2016.10.19時点）'!D:J,7,FALSE)),"",VLOOKUP(L65,'参照表（2016.10.19時点）'!D:J,7,FALSE))</f>
        <v/>
      </c>
      <c r="T65" s="273"/>
      <c r="U65" s="274"/>
      <c r="V65" s="114"/>
      <c r="W65" s="118"/>
      <c r="X65" s="273"/>
      <c r="Y65" s="118"/>
      <c r="Z65" s="275"/>
      <c r="AA65" s="116"/>
    </row>
    <row r="66" spans="1:27" x14ac:dyDescent="0.15">
      <c r="A66" s="116"/>
      <c r="B66" s="116"/>
      <c r="C66" s="114"/>
      <c r="D66" s="114"/>
      <c r="E66" s="114"/>
      <c r="F66" s="271"/>
      <c r="G66" s="272"/>
      <c r="H66" s="116"/>
      <c r="I66" s="116" t="s">
        <v>3598</v>
      </c>
      <c r="J66" s="116"/>
      <c r="K66" s="118"/>
      <c r="L66" s="118" t="str">
        <f>IF(ISERROR(VLOOKUP(K66,'参照表（2016.10.19時点）'!C:D,2,FALSE)),"",VLOOKUP(K66,'参照表（2016.10.19時点）'!C:D,2,FALSE))</f>
        <v/>
      </c>
      <c r="M66" s="116" t="str">
        <f>IF(ISERROR(VLOOKUP(L66,'参照表（2016.10.19時点）'!D:E,2,FALSE)),"",VLOOKUP(L66,'参照表（2016.10.19時点）'!D:E,2,FALSE))</f>
        <v/>
      </c>
      <c r="N66" s="116" t="str">
        <f>IF(ISERROR(VLOOKUP(L66,'参照表（2016.10.19時点）'!D:K,8,FALSE)),"",VLOOKUP(L66,'参照表（2016.10.19時点）'!D:K,8,FALSE))</f>
        <v/>
      </c>
      <c r="O66" s="137" t="str">
        <f>IF(S66="-",VLOOKUP(L66,'参照表（2016.10.19時点）'!D:G,3,FALSE),"")</f>
        <v/>
      </c>
      <c r="P66" s="116" t="s">
        <v>3598</v>
      </c>
      <c r="Q66" s="138" t="str">
        <f>IF(O66="","",VLOOKUP(O66,'参照表（2016.10.19時点）'!F:G,2,FALSE))</f>
        <v/>
      </c>
      <c r="R66" s="121" t="str">
        <f t="shared" si="0"/>
        <v/>
      </c>
      <c r="S66" s="139" t="str">
        <f>IF(ISERROR(VLOOKUP(L66,'参照表（2016.10.19時点）'!D:J,7,FALSE)),"",VLOOKUP(L66,'参照表（2016.10.19時点）'!D:J,7,FALSE))</f>
        <v/>
      </c>
      <c r="T66" s="273"/>
      <c r="U66" s="274"/>
      <c r="V66" s="114"/>
      <c r="W66" s="118"/>
      <c r="X66" s="273"/>
      <c r="Y66" s="118"/>
      <c r="Z66" s="275"/>
      <c r="AA66" s="116"/>
    </row>
    <row r="67" spans="1:27" x14ac:dyDescent="0.15">
      <c r="A67" s="116"/>
      <c r="B67" s="116"/>
      <c r="C67" s="114"/>
      <c r="D67" s="114"/>
      <c r="E67" s="114"/>
      <c r="F67" s="271"/>
      <c r="G67" s="272"/>
      <c r="H67" s="116"/>
      <c r="I67" s="116" t="s">
        <v>3598</v>
      </c>
      <c r="J67" s="116"/>
      <c r="K67" s="118"/>
      <c r="L67" s="118" t="str">
        <f>IF(ISERROR(VLOOKUP(K67,'参照表（2016.10.19時点）'!C:D,2,FALSE)),"",VLOOKUP(K67,'参照表（2016.10.19時点）'!C:D,2,FALSE))</f>
        <v/>
      </c>
      <c r="M67" s="116" t="str">
        <f>IF(ISERROR(VLOOKUP(L67,'参照表（2016.10.19時点）'!D:E,2,FALSE)),"",VLOOKUP(L67,'参照表（2016.10.19時点）'!D:E,2,FALSE))</f>
        <v/>
      </c>
      <c r="N67" s="116" t="str">
        <f>IF(ISERROR(VLOOKUP(L67,'参照表（2016.10.19時点）'!D:K,8,FALSE)),"",VLOOKUP(L67,'参照表（2016.10.19時点）'!D:K,8,FALSE))</f>
        <v/>
      </c>
      <c r="O67" s="137" t="str">
        <f>IF(S67="-",VLOOKUP(L67,'参照表（2016.10.19時点）'!D:G,3,FALSE),"")</f>
        <v/>
      </c>
      <c r="P67" s="116" t="s">
        <v>3598</v>
      </c>
      <c r="Q67" s="138" t="str">
        <f>IF(O67="","",VLOOKUP(O67,'参照表（2016.10.19時点）'!F:G,2,FALSE))</f>
        <v/>
      </c>
      <c r="R67" s="121" t="str">
        <f t="shared" si="0"/>
        <v/>
      </c>
      <c r="S67" s="139" t="str">
        <f>IF(ISERROR(VLOOKUP(L67,'参照表（2016.10.19時点）'!D:J,7,FALSE)),"",VLOOKUP(L67,'参照表（2016.10.19時点）'!D:J,7,FALSE))</f>
        <v/>
      </c>
      <c r="T67" s="273"/>
      <c r="U67" s="274"/>
      <c r="V67" s="114"/>
      <c r="W67" s="118"/>
      <c r="X67" s="273"/>
      <c r="Y67" s="118"/>
      <c r="Z67" s="275"/>
      <c r="AA67" s="116"/>
    </row>
    <row r="68" spans="1:27" x14ac:dyDescent="0.15">
      <c r="A68" s="116"/>
      <c r="B68" s="116"/>
      <c r="C68" s="114"/>
      <c r="D68" s="114"/>
      <c r="E68" s="114"/>
      <c r="F68" s="271"/>
      <c r="G68" s="272"/>
      <c r="H68" s="116"/>
      <c r="I68" s="116" t="s">
        <v>3598</v>
      </c>
      <c r="J68" s="116"/>
      <c r="K68" s="118"/>
      <c r="L68" s="118" t="str">
        <f>IF(ISERROR(VLOOKUP(K68,'参照表（2016.10.19時点）'!C:D,2,FALSE)),"",VLOOKUP(K68,'参照表（2016.10.19時点）'!C:D,2,FALSE))</f>
        <v/>
      </c>
      <c r="M68" s="116" t="str">
        <f>IF(ISERROR(VLOOKUP(L68,'参照表（2016.10.19時点）'!D:E,2,FALSE)),"",VLOOKUP(L68,'参照表（2016.10.19時点）'!D:E,2,FALSE))</f>
        <v/>
      </c>
      <c r="N68" s="116" t="str">
        <f>IF(ISERROR(VLOOKUP(L68,'参照表（2016.10.19時点）'!D:K,8,FALSE)),"",VLOOKUP(L68,'参照表（2016.10.19時点）'!D:K,8,FALSE))</f>
        <v/>
      </c>
      <c r="O68" s="137" t="str">
        <f>IF(S68="-",VLOOKUP(L68,'参照表（2016.10.19時点）'!D:G,3,FALSE),"")</f>
        <v/>
      </c>
      <c r="P68" s="116" t="s">
        <v>3598</v>
      </c>
      <c r="Q68" s="138" t="str">
        <f>IF(O68="","",VLOOKUP(O68,'参照表（2016.10.19時点）'!F:G,2,FALSE))</f>
        <v/>
      </c>
      <c r="R68" s="121" t="str">
        <f t="shared" ref="R68:R131" si="1">IF(N68="","",IF(N68="○","経過措置対象外","経過措置対象品目／一般品目を選択"))</f>
        <v/>
      </c>
      <c r="S68" s="139" t="str">
        <f>IF(ISERROR(VLOOKUP(L68,'参照表（2016.10.19時点）'!D:J,7,FALSE)),"",VLOOKUP(L68,'参照表（2016.10.19時点）'!D:J,7,FALSE))</f>
        <v/>
      </c>
      <c r="T68" s="273"/>
      <c r="U68" s="274"/>
      <c r="V68" s="114"/>
      <c r="W68" s="118"/>
      <c r="X68" s="273"/>
      <c r="Y68" s="118"/>
      <c r="Z68" s="275"/>
      <c r="AA68" s="116"/>
    </row>
    <row r="69" spans="1:27" x14ac:dyDescent="0.15">
      <c r="A69" s="116"/>
      <c r="B69" s="116"/>
      <c r="C69" s="114"/>
      <c r="D69" s="114"/>
      <c r="E69" s="114"/>
      <c r="F69" s="271"/>
      <c r="G69" s="272"/>
      <c r="H69" s="116"/>
      <c r="I69" s="116" t="s">
        <v>3598</v>
      </c>
      <c r="J69" s="116"/>
      <c r="K69" s="118"/>
      <c r="L69" s="118" t="str">
        <f>IF(ISERROR(VLOOKUP(K69,'参照表（2016.10.19時点）'!C:D,2,FALSE)),"",VLOOKUP(K69,'参照表（2016.10.19時点）'!C:D,2,FALSE))</f>
        <v/>
      </c>
      <c r="M69" s="116" t="str">
        <f>IF(ISERROR(VLOOKUP(L69,'参照表（2016.10.19時点）'!D:E,2,FALSE)),"",VLOOKUP(L69,'参照表（2016.10.19時点）'!D:E,2,FALSE))</f>
        <v/>
      </c>
      <c r="N69" s="116" t="str">
        <f>IF(ISERROR(VLOOKUP(L69,'参照表（2016.10.19時点）'!D:K,8,FALSE)),"",VLOOKUP(L69,'参照表（2016.10.19時点）'!D:K,8,FALSE))</f>
        <v/>
      </c>
      <c r="O69" s="137" t="str">
        <f>IF(S69="-",VLOOKUP(L69,'参照表（2016.10.19時点）'!D:G,3,FALSE),"")</f>
        <v/>
      </c>
      <c r="P69" s="116" t="s">
        <v>3598</v>
      </c>
      <c r="Q69" s="138" t="str">
        <f>IF(O69="","",VLOOKUP(O69,'参照表（2016.10.19時点）'!F:G,2,FALSE))</f>
        <v/>
      </c>
      <c r="R69" s="121" t="str">
        <f t="shared" si="1"/>
        <v/>
      </c>
      <c r="S69" s="139" t="str">
        <f>IF(ISERROR(VLOOKUP(L69,'参照表（2016.10.19時点）'!D:J,7,FALSE)),"",VLOOKUP(L69,'参照表（2016.10.19時点）'!D:J,7,FALSE))</f>
        <v/>
      </c>
      <c r="T69" s="273"/>
      <c r="U69" s="274"/>
      <c r="V69" s="114"/>
      <c r="W69" s="118"/>
      <c r="X69" s="273"/>
      <c r="Y69" s="118"/>
      <c r="Z69" s="275"/>
      <c r="AA69" s="116"/>
    </row>
    <row r="70" spans="1:27" x14ac:dyDescent="0.15">
      <c r="A70" s="116"/>
      <c r="B70" s="116"/>
      <c r="C70" s="114"/>
      <c r="D70" s="114"/>
      <c r="E70" s="114"/>
      <c r="F70" s="271"/>
      <c r="G70" s="272"/>
      <c r="H70" s="116"/>
      <c r="I70" s="116" t="s">
        <v>3598</v>
      </c>
      <c r="J70" s="116"/>
      <c r="K70" s="118"/>
      <c r="L70" s="118" t="str">
        <f>IF(ISERROR(VLOOKUP(K70,'参照表（2016.10.19時点）'!C:D,2,FALSE)),"",VLOOKUP(K70,'参照表（2016.10.19時点）'!C:D,2,FALSE))</f>
        <v/>
      </c>
      <c r="M70" s="116" t="str">
        <f>IF(ISERROR(VLOOKUP(L70,'参照表（2016.10.19時点）'!D:E,2,FALSE)),"",VLOOKUP(L70,'参照表（2016.10.19時点）'!D:E,2,FALSE))</f>
        <v/>
      </c>
      <c r="N70" s="116" t="str">
        <f>IF(ISERROR(VLOOKUP(L70,'参照表（2016.10.19時点）'!D:K,8,FALSE)),"",VLOOKUP(L70,'参照表（2016.10.19時点）'!D:K,8,FALSE))</f>
        <v/>
      </c>
      <c r="O70" s="137" t="str">
        <f>IF(S70="-",VLOOKUP(L70,'参照表（2016.10.19時点）'!D:G,3,FALSE),"")</f>
        <v/>
      </c>
      <c r="P70" s="116" t="s">
        <v>3598</v>
      </c>
      <c r="Q70" s="138" t="str">
        <f>IF(O70="","",VLOOKUP(O70,'参照表（2016.10.19時点）'!F:G,2,FALSE))</f>
        <v/>
      </c>
      <c r="R70" s="121" t="str">
        <f t="shared" si="1"/>
        <v/>
      </c>
      <c r="S70" s="139" t="str">
        <f>IF(ISERROR(VLOOKUP(L70,'参照表（2016.10.19時点）'!D:J,7,FALSE)),"",VLOOKUP(L70,'参照表（2016.10.19時点）'!D:J,7,FALSE))</f>
        <v/>
      </c>
      <c r="T70" s="273"/>
      <c r="U70" s="274"/>
      <c r="V70" s="114"/>
      <c r="W70" s="118"/>
      <c r="X70" s="273"/>
      <c r="Y70" s="118"/>
      <c r="Z70" s="275"/>
      <c r="AA70" s="116"/>
    </row>
    <row r="71" spans="1:27" x14ac:dyDescent="0.15">
      <c r="A71" s="116"/>
      <c r="B71" s="116"/>
      <c r="C71" s="114"/>
      <c r="D71" s="114"/>
      <c r="E71" s="114"/>
      <c r="F71" s="271"/>
      <c r="G71" s="272"/>
      <c r="H71" s="116"/>
      <c r="I71" s="116" t="s">
        <v>3598</v>
      </c>
      <c r="J71" s="116"/>
      <c r="K71" s="118"/>
      <c r="L71" s="118" t="str">
        <f>IF(ISERROR(VLOOKUP(K71,'参照表（2016.10.19時点）'!C:D,2,FALSE)),"",VLOOKUP(K71,'参照表（2016.10.19時点）'!C:D,2,FALSE))</f>
        <v/>
      </c>
      <c r="M71" s="116" t="str">
        <f>IF(ISERROR(VLOOKUP(L71,'参照表（2016.10.19時点）'!D:E,2,FALSE)),"",VLOOKUP(L71,'参照表（2016.10.19時点）'!D:E,2,FALSE))</f>
        <v/>
      </c>
      <c r="N71" s="116" t="str">
        <f>IF(ISERROR(VLOOKUP(L71,'参照表（2016.10.19時点）'!D:K,8,FALSE)),"",VLOOKUP(L71,'参照表（2016.10.19時点）'!D:K,8,FALSE))</f>
        <v/>
      </c>
      <c r="O71" s="137" t="str">
        <f>IF(S71="-",VLOOKUP(L71,'参照表（2016.10.19時点）'!D:G,3,FALSE),"")</f>
        <v/>
      </c>
      <c r="P71" s="116" t="s">
        <v>3598</v>
      </c>
      <c r="Q71" s="138" t="str">
        <f>IF(O71="","",VLOOKUP(O71,'参照表（2016.10.19時点）'!F:G,2,FALSE))</f>
        <v/>
      </c>
      <c r="R71" s="121" t="str">
        <f t="shared" si="1"/>
        <v/>
      </c>
      <c r="S71" s="139" t="str">
        <f>IF(ISERROR(VLOOKUP(L71,'参照表（2016.10.19時点）'!D:J,7,FALSE)),"",VLOOKUP(L71,'参照表（2016.10.19時点）'!D:J,7,FALSE))</f>
        <v/>
      </c>
      <c r="T71" s="273"/>
      <c r="U71" s="274"/>
      <c r="V71" s="114"/>
      <c r="W71" s="118"/>
      <c r="X71" s="273"/>
      <c r="Y71" s="118"/>
      <c r="Z71" s="275"/>
      <c r="AA71" s="116"/>
    </row>
    <row r="72" spans="1:27" x14ac:dyDescent="0.15">
      <c r="A72" s="116"/>
      <c r="B72" s="116"/>
      <c r="C72" s="114"/>
      <c r="D72" s="114"/>
      <c r="E72" s="114"/>
      <c r="F72" s="271"/>
      <c r="G72" s="272"/>
      <c r="H72" s="116"/>
      <c r="I72" s="116" t="s">
        <v>3598</v>
      </c>
      <c r="J72" s="116"/>
      <c r="K72" s="118"/>
      <c r="L72" s="118" t="str">
        <f>IF(ISERROR(VLOOKUP(K72,'参照表（2016.10.19時点）'!C:D,2,FALSE)),"",VLOOKUP(K72,'参照表（2016.10.19時点）'!C:D,2,FALSE))</f>
        <v/>
      </c>
      <c r="M72" s="116" t="str">
        <f>IF(ISERROR(VLOOKUP(L72,'参照表（2016.10.19時点）'!D:E,2,FALSE)),"",VLOOKUP(L72,'参照表（2016.10.19時点）'!D:E,2,FALSE))</f>
        <v/>
      </c>
      <c r="N72" s="116" t="str">
        <f>IF(ISERROR(VLOOKUP(L72,'参照表（2016.10.19時点）'!D:K,8,FALSE)),"",VLOOKUP(L72,'参照表（2016.10.19時点）'!D:K,8,FALSE))</f>
        <v/>
      </c>
      <c r="O72" s="137" t="str">
        <f>IF(S72="-",VLOOKUP(L72,'参照表（2016.10.19時点）'!D:G,3,FALSE),"")</f>
        <v/>
      </c>
      <c r="P72" s="116" t="s">
        <v>3598</v>
      </c>
      <c r="Q72" s="138" t="str">
        <f>IF(O72="","",VLOOKUP(O72,'参照表（2016.10.19時点）'!F:G,2,FALSE))</f>
        <v/>
      </c>
      <c r="R72" s="121" t="str">
        <f t="shared" si="1"/>
        <v/>
      </c>
      <c r="S72" s="139" t="str">
        <f>IF(ISERROR(VLOOKUP(L72,'参照表（2016.10.19時点）'!D:J,7,FALSE)),"",VLOOKUP(L72,'参照表（2016.10.19時点）'!D:J,7,FALSE))</f>
        <v/>
      </c>
      <c r="T72" s="273"/>
      <c r="U72" s="274"/>
      <c r="V72" s="114"/>
      <c r="W72" s="118"/>
      <c r="X72" s="273"/>
      <c r="Y72" s="118"/>
      <c r="Z72" s="275"/>
      <c r="AA72" s="116"/>
    </row>
    <row r="73" spans="1:27" x14ac:dyDescent="0.15">
      <c r="A73" s="116"/>
      <c r="B73" s="116"/>
      <c r="C73" s="114"/>
      <c r="D73" s="114"/>
      <c r="E73" s="114"/>
      <c r="F73" s="271"/>
      <c r="G73" s="272"/>
      <c r="H73" s="116"/>
      <c r="I73" s="116" t="s">
        <v>3598</v>
      </c>
      <c r="J73" s="116"/>
      <c r="K73" s="118"/>
      <c r="L73" s="118" t="str">
        <f>IF(ISERROR(VLOOKUP(K73,'参照表（2016.10.19時点）'!C:D,2,FALSE)),"",VLOOKUP(K73,'参照表（2016.10.19時点）'!C:D,2,FALSE))</f>
        <v/>
      </c>
      <c r="M73" s="116" t="str">
        <f>IF(ISERROR(VLOOKUP(L73,'参照表（2016.10.19時点）'!D:E,2,FALSE)),"",VLOOKUP(L73,'参照表（2016.10.19時点）'!D:E,2,FALSE))</f>
        <v/>
      </c>
      <c r="N73" s="116" t="str">
        <f>IF(ISERROR(VLOOKUP(L73,'参照表（2016.10.19時点）'!D:K,8,FALSE)),"",VLOOKUP(L73,'参照表（2016.10.19時点）'!D:K,8,FALSE))</f>
        <v/>
      </c>
      <c r="O73" s="137" t="str">
        <f>IF(S73="-",VLOOKUP(L73,'参照表（2016.10.19時点）'!D:G,3,FALSE),"")</f>
        <v/>
      </c>
      <c r="P73" s="116" t="s">
        <v>3598</v>
      </c>
      <c r="Q73" s="138" t="str">
        <f>IF(O73="","",VLOOKUP(O73,'参照表（2016.10.19時点）'!F:G,2,FALSE))</f>
        <v/>
      </c>
      <c r="R73" s="121" t="str">
        <f t="shared" si="1"/>
        <v/>
      </c>
      <c r="S73" s="139" t="str">
        <f>IF(ISERROR(VLOOKUP(L73,'参照表（2016.10.19時点）'!D:J,7,FALSE)),"",VLOOKUP(L73,'参照表（2016.10.19時点）'!D:J,7,FALSE))</f>
        <v/>
      </c>
      <c r="T73" s="273"/>
      <c r="U73" s="274"/>
      <c r="V73" s="114"/>
      <c r="W73" s="118"/>
      <c r="X73" s="273"/>
      <c r="Y73" s="118"/>
      <c r="Z73" s="275"/>
      <c r="AA73" s="116"/>
    </row>
    <row r="74" spans="1:27" x14ac:dyDescent="0.15">
      <c r="A74" s="116"/>
      <c r="B74" s="116"/>
      <c r="C74" s="114"/>
      <c r="D74" s="114"/>
      <c r="E74" s="114"/>
      <c r="F74" s="271"/>
      <c r="G74" s="272"/>
      <c r="H74" s="116"/>
      <c r="I74" s="116" t="s">
        <v>3598</v>
      </c>
      <c r="J74" s="116"/>
      <c r="K74" s="118"/>
      <c r="L74" s="118" t="str">
        <f>IF(ISERROR(VLOOKUP(K74,'参照表（2016.10.19時点）'!C:D,2,FALSE)),"",VLOOKUP(K74,'参照表（2016.10.19時点）'!C:D,2,FALSE))</f>
        <v/>
      </c>
      <c r="M74" s="116" t="str">
        <f>IF(ISERROR(VLOOKUP(L74,'参照表（2016.10.19時点）'!D:E,2,FALSE)),"",VLOOKUP(L74,'参照表（2016.10.19時点）'!D:E,2,FALSE))</f>
        <v/>
      </c>
      <c r="N74" s="116" t="str">
        <f>IF(ISERROR(VLOOKUP(L74,'参照表（2016.10.19時点）'!D:K,8,FALSE)),"",VLOOKUP(L74,'参照表（2016.10.19時点）'!D:K,8,FALSE))</f>
        <v/>
      </c>
      <c r="O74" s="137" t="str">
        <f>IF(S74="-",VLOOKUP(L74,'参照表（2016.10.19時点）'!D:G,3,FALSE),"")</f>
        <v/>
      </c>
      <c r="P74" s="116" t="s">
        <v>3598</v>
      </c>
      <c r="Q74" s="138" t="str">
        <f>IF(O74="","",VLOOKUP(O74,'参照表（2016.10.19時点）'!F:G,2,FALSE))</f>
        <v/>
      </c>
      <c r="R74" s="121" t="str">
        <f t="shared" si="1"/>
        <v/>
      </c>
      <c r="S74" s="139" t="str">
        <f>IF(ISERROR(VLOOKUP(L74,'参照表（2016.10.19時点）'!D:J,7,FALSE)),"",VLOOKUP(L74,'参照表（2016.10.19時点）'!D:J,7,FALSE))</f>
        <v/>
      </c>
      <c r="T74" s="273"/>
      <c r="U74" s="274"/>
      <c r="V74" s="114"/>
      <c r="W74" s="118"/>
      <c r="X74" s="273"/>
      <c r="Y74" s="118"/>
      <c r="Z74" s="275"/>
      <c r="AA74" s="116"/>
    </row>
    <row r="75" spans="1:27" x14ac:dyDescent="0.15">
      <c r="A75" s="116"/>
      <c r="B75" s="116"/>
      <c r="C75" s="114"/>
      <c r="D75" s="114"/>
      <c r="E75" s="114"/>
      <c r="F75" s="271"/>
      <c r="G75" s="272"/>
      <c r="H75" s="116"/>
      <c r="I75" s="116" t="s">
        <v>3598</v>
      </c>
      <c r="J75" s="116"/>
      <c r="K75" s="118"/>
      <c r="L75" s="118" t="str">
        <f>IF(ISERROR(VLOOKUP(K75,'参照表（2016.10.19時点）'!C:D,2,FALSE)),"",VLOOKUP(K75,'参照表（2016.10.19時点）'!C:D,2,FALSE))</f>
        <v/>
      </c>
      <c r="M75" s="116" t="str">
        <f>IF(ISERROR(VLOOKUP(L75,'参照表（2016.10.19時点）'!D:E,2,FALSE)),"",VLOOKUP(L75,'参照表（2016.10.19時点）'!D:E,2,FALSE))</f>
        <v/>
      </c>
      <c r="N75" s="116" t="str">
        <f>IF(ISERROR(VLOOKUP(L75,'参照表（2016.10.19時点）'!D:K,8,FALSE)),"",VLOOKUP(L75,'参照表（2016.10.19時点）'!D:K,8,FALSE))</f>
        <v/>
      </c>
      <c r="O75" s="137" t="str">
        <f>IF(S75="-",VLOOKUP(L75,'参照表（2016.10.19時点）'!D:G,3,FALSE),"")</f>
        <v/>
      </c>
      <c r="P75" s="116" t="s">
        <v>3598</v>
      </c>
      <c r="Q75" s="138" t="str">
        <f>IF(O75="","",VLOOKUP(O75,'参照表（2016.10.19時点）'!F:G,2,FALSE))</f>
        <v/>
      </c>
      <c r="R75" s="121" t="str">
        <f t="shared" si="1"/>
        <v/>
      </c>
      <c r="S75" s="139" t="str">
        <f>IF(ISERROR(VLOOKUP(L75,'参照表（2016.10.19時点）'!D:J,7,FALSE)),"",VLOOKUP(L75,'参照表（2016.10.19時点）'!D:J,7,FALSE))</f>
        <v/>
      </c>
      <c r="T75" s="273"/>
      <c r="U75" s="274"/>
      <c r="V75" s="114"/>
      <c r="W75" s="118"/>
      <c r="X75" s="273"/>
      <c r="Y75" s="118"/>
      <c r="Z75" s="275"/>
      <c r="AA75" s="116"/>
    </row>
    <row r="76" spans="1:27" x14ac:dyDescent="0.15">
      <c r="A76" s="116"/>
      <c r="B76" s="116"/>
      <c r="C76" s="114"/>
      <c r="D76" s="114"/>
      <c r="E76" s="114"/>
      <c r="F76" s="271"/>
      <c r="G76" s="272"/>
      <c r="H76" s="116"/>
      <c r="I76" s="116" t="s">
        <v>3598</v>
      </c>
      <c r="J76" s="116"/>
      <c r="K76" s="118"/>
      <c r="L76" s="118" t="str">
        <f>IF(ISERROR(VLOOKUP(K76,'参照表（2016.10.19時点）'!C:D,2,FALSE)),"",VLOOKUP(K76,'参照表（2016.10.19時点）'!C:D,2,FALSE))</f>
        <v/>
      </c>
      <c r="M76" s="116" t="str">
        <f>IF(ISERROR(VLOOKUP(L76,'参照表（2016.10.19時点）'!D:E,2,FALSE)),"",VLOOKUP(L76,'参照表（2016.10.19時点）'!D:E,2,FALSE))</f>
        <v/>
      </c>
      <c r="N76" s="116" t="str">
        <f>IF(ISERROR(VLOOKUP(L76,'参照表（2016.10.19時点）'!D:K,8,FALSE)),"",VLOOKUP(L76,'参照表（2016.10.19時点）'!D:K,8,FALSE))</f>
        <v/>
      </c>
      <c r="O76" s="137" t="str">
        <f>IF(S76="-",VLOOKUP(L76,'参照表（2016.10.19時点）'!D:G,3,FALSE),"")</f>
        <v/>
      </c>
      <c r="P76" s="116" t="s">
        <v>3598</v>
      </c>
      <c r="Q76" s="138" t="str">
        <f>IF(O76="","",VLOOKUP(O76,'参照表（2016.10.19時点）'!F:G,2,FALSE))</f>
        <v/>
      </c>
      <c r="R76" s="121" t="str">
        <f t="shared" si="1"/>
        <v/>
      </c>
      <c r="S76" s="139" t="str">
        <f>IF(ISERROR(VLOOKUP(L76,'参照表（2016.10.19時点）'!D:J,7,FALSE)),"",VLOOKUP(L76,'参照表（2016.10.19時点）'!D:J,7,FALSE))</f>
        <v/>
      </c>
      <c r="T76" s="273"/>
      <c r="U76" s="274"/>
      <c r="V76" s="114"/>
      <c r="W76" s="118"/>
      <c r="X76" s="273"/>
      <c r="Y76" s="118"/>
      <c r="Z76" s="275"/>
      <c r="AA76" s="116"/>
    </row>
    <row r="77" spans="1:27" x14ac:dyDescent="0.15">
      <c r="A77" s="116"/>
      <c r="B77" s="116"/>
      <c r="C77" s="114"/>
      <c r="D77" s="114"/>
      <c r="E77" s="114"/>
      <c r="F77" s="271"/>
      <c r="G77" s="272"/>
      <c r="H77" s="116"/>
      <c r="I77" s="116" t="s">
        <v>3598</v>
      </c>
      <c r="J77" s="116"/>
      <c r="K77" s="118"/>
      <c r="L77" s="118" t="str">
        <f>IF(ISERROR(VLOOKUP(K77,'参照表（2016.10.19時点）'!C:D,2,FALSE)),"",VLOOKUP(K77,'参照表（2016.10.19時点）'!C:D,2,FALSE))</f>
        <v/>
      </c>
      <c r="M77" s="116" t="str">
        <f>IF(ISERROR(VLOOKUP(L77,'参照表（2016.10.19時点）'!D:E,2,FALSE)),"",VLOOKUP(L77,'参照表（2016.10.19時点）'!D:E,2,FALSE))</f>
        <v/>
      </c>
      <c r="N77" s="116" t="str">
        <f>IF(ISERROR(VLOOKUP(L77,'参照表（2016.10.19時点）'!D:K,8,FALSE)),"",VLOOKUP(L77,'参照表（2016.10.19時点）'!D:K,8,FALSE))</f>
        <v/>
      </c>
      <c r="O77" s="137" t="str">
        <f>IF(S77="-",VLOOKUP(L77,'参照表（2016.10.19時点）'!D:G,3,FALSE),"")</f>
        <v/>
      </c>
      <c r="P77" s="116" t="s">
        <v>3598</v>
      </c>
      <c r="Q77" s="138" t="str">
        <f>IF(O77="","",VLOOKUP(O77,'参照表（2016.10.19時点）'!F:G,2,FALSE))</f>
        <v/>
      </c>
      <c r="R77" s="121" t="str">
        <f t="shared" si="1"/>
        <v/>
      </c>
      <c r="S77" s="139" t="str">
        <f>IF(ISERROR(VLOOKUP(L77,'参照表（2016.10.19時点）'!D:J,7,FALSE)),"",VLOOKUP(L77,'参照表（2016.10.19時点）'!D:J,7,FALSE))</f>
        <v/>
      </c>
      <c r="T77" s="273"/>
      <c r="U77" s="274"/>
      <c r="V77" s="114"/>
      <c r="W77" s="118"/>
      <c r="X77" s="273"/>
      <c r="Y77" s="118"/>
      <c r="Z77" s="275"/>
      <c r="AA77" s="116"/>
    </row>
    <row r="78" spans="1:27" x14ac:dyDescent="0.15">
      <c r="A78" s="116"/>
      <c r="B78" s="116"/>
      <c r="C78" s="114"/>
      <c r="D78" s="114"/>
      <c r="E78" s="114"/>
      <c r="F78" s="271"/>
      <c r="G78" s="272"/>
      <c r="H78" s="116"/>
      <c r="I78" s="116" t="s">
        <v>3598</v>
      </c>
      <c r="J78" s="116"/>
      <c r="K78" s="118"/>
      <c r="L78" s="118" t="str">
        <f>IF(ISERROR(VLOOKUP(K78,'参照表（2016.10.19時点）'!C:D,2,FALSE)),"",VLOOKUP(K78,'参照表（2016.10.19時点）'!C:D,2,FALSE))</f>
        <v/>
      </c>
      <c r="M78" s="116" t="str">
        <f>IF(ISERROR(VLOOKUP(L78,'参照表（2016.10.19時点）'!D:E,2,FALSE)),"",VLOOKUP(L78,'参照表（2016.10.19時点）'!D:E,2,FALSE))</f>
        <v/>
      </c>
      <c r="N78" s="116" t="str">
        <f>IF(ISERROR(VLOOKUP(L78,'参照表（2016.10.19時点）'!D:K,8,FALSE)),"",VLOOKUP(L78,'参照表（2016.10.19時点）'!D:K,8,FALSE))</f>
        <v/>
      </c>
      <c r="O78" s="137" t="str">
        <f>IF(S78="-",VLOOKUP(L78,'参照表（2016.10.19時点）'!D:G,3,FALSE),"")</f>
        <v/>
      </c>
      <c r="P78" s="116" t="s">
        <v>3598</v>
      </c>
      <c r="Q78" s="138" t="str">
        <f>IF(O78="","",VLOOKUP(O78,'参照表（2016.10.19時点）'!F:G,2,FALSE))</f>
        <v/>
      </c>
      <c r="R78" s="121" t="str">
        <f t="shared" si="1"/>
        <v/>
      </c>
      <c r="S78" s="139" t="str">
        <f>IF(ISERROR(VLOOKUP(L78,'参照表（2016.10.19時点）'!D:J,7,FALSE)),"",VLOOKUP(L78,'参照表（2016.10.19時点）'!D:J,7,FALSE))</f>
        <v/>
      </c>
      <c r="T78" s="273"/>
      <c r="U78" s="274"/>
      <c r="V78" s="114"/>
      <c r="W78" s="118"/>
      <c r="X78" s="273"/>
      <c r="Y78" s="118"/>
      <c r="Z78" s="275"/>
      <c r="AA78" s="116"/>
    </row>
    <row r="79" spans="1:27" x14ac:dyDescent="0.15">
      <c r="A79" s="116"/>
      <c r="B79" s="116"/>
      <c r="C79" s="114"/>
      <c r="D79" s="114"/>
      <c r="E79" s="114"/>
      <c r="F79" s="271"/>
      <c r="G79" s="272"/>
      <c r="H79" s="116"/>
      <c r="I79" s="116" t="s">
        <v>3598</v>
      </c>
      <c r="J79" s="116"/>
      <c r="K79" s="118"/>
      <c r="L79" s="118" t="str">
        <f>IF(ISERROR(VLOOKUP(K79,'参照表（2016.10.19時点）'!C:D,2,FALSE)),"",VLOOKUP(K79,'参照表（2016.10.19時点）'!C:D,2,FALSE))</f>
        <v/>
      </c>
      <c r="M79" s="116" t="str">
        <f>IF(ISERROR(VLOOKUP(L79,'参照表（2016.10.19時点）'!D:E,2,FALSE)),"",VLOOKUP(L79,'参照表（2016.10.19時点）'!D:E,2,FALSE))</f>
        <v/>
      </c>
      <c r="N79" s="116" t="str">
        <f>IF(ISERROR(VLOOKUP(L79,'参照表（2016.10.19時点）'!D:K,8,FALSE)),"",VLOOKUP(L79,'参照表（2016.10.19時点）'!D:K,8,FALSE))</f>
        <v/>
      </c>
      <c r="O79" s="137" t="str">
        <f>IF(S79="-",VLOOKUP(L79,'参照表（2016.10.19時点）'!D:G,3,FALSE),"")</f>
        <v/>
      </c>
      <c r="P79" s="116" t="s">
        <v>3598</v>
      </c>
      <c r="Q79" s="138" t="str">
        <f>IF(O79="","",VLOOKUP(O79,'参照表（2016.10.19時点）'!F:G,2,FALSE))</f>
        <v/>
      </c>
      <c r="R79" s="121" t="str">
        <f t="shared" si="1"/>
        <v/>
      </c>
      <c r="S79" s="139" t="str">
        <f>IF(ISERROR(VLOOKUP(L79,'参照表（2016.10.19時点）'!D:J,7,FALSE)),"",VLOOKUP(L79,'参照表（2016.10.19時点）'!D:J,7,FALSE))</f>
        <v/>
      </c>
      <c r="T79" s="273"/>
      <c r="U79" s="274"/>
      <c r="V79" s="114"/>
      <c r="W79" s="118"/>
      <c r="X79" s="273"/>
      <c r="Y79" s="118"/>
      <c r="Z79" s="275"/>
      <c r="AA79" s="116"/>
    </row>
    <row r="80" spans="1:27" x14ac:dyDescent="0.15">
      <c r="A80" s="116"/>
      <c r="B80" s="116"/>
      <c r="C80" s="114"/>
      <c r="D80" s="114"/>
      <c r="E80" s="114"/>
      <c r="F80" s="271"/>
      <c r="G80" s="272"/>
      <c r="H80" s="116"/>
      <c r="I80" s="116" t="s">
        <v>3598</v>
      </c>
      <c r="J80" s="116"/>
      <c r="K80" s="118"/>
      <c r="L80" s="118" t="str">
        <f>IF(ISERROR(VLOOKUP(K80,'参照表（2016.10.19時点）'!C:D,2,FALSE)),"",VLOOKUP(K80,'参照表（2016.10.19時点）'!C:D,2,FALSE))</f>
        <v/>
      </c>
      <c r="M80" s="116" t="str">
        <f>IF(ISERROR(VLOOKUP(L80,'参照表（2016.10.19時点）'!D:E,2,FALSE)),"",VLOOKUP(L80,'参照表（2016.10.19時点）'!D:E,2,FALSE))</f>
        <v/>
      </c>
      <c r="N80" s="116" t="str">
        <f>IF(ISERROR(VLOOKUP(L80,'参照表（2016.10.19時点）'!D:K,8,FALSE)),"",VLOOKUP(L80,'参照表（2016.10.19時点）'!D:K,8,FALSE))</f>
        <v/>
      </c>
      <c r="O80" s="137" t="str">
        <f>IF(S80="-",VLOOKUP(L80,'参照表（2016.10.19時点）'!D:G,3,FALSE),"")</f>
        <v/>
      </c>
      <c r="P80" s="116" t="s">
        <v>3598</v>
      </c>
      <c r="Q80" s="138" t="str">
        <f>IF(O80="","",VLOOKUP(O80,'参照表（2016.10.19時点）'!F:G,2,FALSE))</f>
        <v/>
      </c>
      <c r="R80" s="121" t="str">
        <f t="shared" si="1"/>
        <v/>
      </c>
      <c r="S80" s="139" t="str">
        <f>IF(ISERROR(VLOOKUP(L80,'参照表（2016.10.19時点）'!D:J,7,FALSE)),"",VLOOKUP(L80,'参照表（2016.10.19時点）'!D:J,7,FALSE))</f>
        <v/>
      </c>
      <c r="T80" s="273"/>
      <c r="U80" s="274"/>
      <c r="V80" s="114"/>
      <c r="W80" s="118"/>
      <c r="X80" s="273"/>
      <c r="Y80" s="118"/>
      <c r="Z80" s="275"/>
      <c r="AA80" s="116"/>
    </row>
    <row r="81" spans="1:27" x14ac:dyDescent="0.15">
      <c r="A81" s="116"/>
      <c r="B81" s="116"/>
      <c r="C81" s="114"/>
      <c r="D81" s="114"/>
      <c r="E81" s="114"/>
      <c r="F81" s="271"/>
      <c r="G81" s="272"/>
      <c r="H81" s="116"/>
      <c r="I81" s="116" t="s">
        <v>3598</v>
      </c>
      <c r="J81" s="116"/>
      <c r="K81" s="118"/>
      <c r="L81" s="118" t="str">
        <f>IF(ISERROR(VLOOKUP(K81,'参照表（2016.10.19時点）'!C:D,2,FALSE)),"",VLOOKUP(K81,'参照表（2016.10.19時点）'!C:D,2,FALSE))</f>
        <v/>
      </c>
      <c r="M81" s="116" t="str">
        <f>IF(ISERROR(VLOOKUP(L81,'参照表（2016.10.19時点）'!D:E,2,FALSE)),"",VLOOKUP(L81,'参照表（2016.10.19時点）'!D:E,2,FALSE))</f>
        <v/>
      </c>
      <c r="N81" s="116" t="str">
        <f>IF(ISERROR(VLOOKUP(L81,'参照表（2016.10.19時点）'!D:K,8,FALSE)),"",VLOOKUP(L81,'参照表（2016.10.19時点）'!D:K,8,FALSE))</f>
        <v/>
      </c>
      <c r="O81" s="137" t="str">
        <f>IF(S81="-",VLOOKUP(L81,'参照表（2016.10.19時点）'!D:G,3,FALSE),"")</f>
        <v/>
      </c>
      <c r="P81" s="116" t="s">
        <v>3598</v>
      </c>
      <c r="Q81" s="138" t="str">
        <f>IF(O81="","",VLOOKUP(O81,'参照表（2016.10.19時点）'!F:G,2,FALSE))</f>
        <v/>
      </c>
      <c r="R81" s="121" t="str">
        <f t="shared" si="1"/>
        <v/>
      </c>
      <c r="S81" s="139" t="str">
        <f>IF(ISERROR(VLOOKUP(L81,'参照表（2016.10.19時点）'!D:J,7,FALSE)),"",VLOOKUP(L81,'参照表（2016.10.19時点）'!D:J,7,FALSE))</f>
        <v/>
      </c>
      <c r="T81" s="273"/>
      <c r="U81" s="274"/>
      <c r="V81" s="114"/>
      <c r="W81" s="118"/>
      <c r="X81" s="273"/>
      <c r="Y81" s="118"/>
      <c r="Z81" s="275"/>
      <c r="AA81" s="116"/>
    </row>
    <row r="82" spans="1:27" x14ac:dyDescent="0.15">
      <c r="A82" s="116"/>
      <c r="B82" s="116"/>
      <c r="C82" s="114"/>
      <c r="D82" s="114"/>
      <c r="E82" s="114"/>
      <c r="F82" s="271"/>
      <c r="G82" s="272"/>
      <c r="H82" s="116"/>
      <c r="I82" s="116" t="s">
        <v>3598</v>
      </c>
      <c r="J82" s="116"/>
      <c r="K82" s="118"/>
      <c r="L82" s="118" t="str">
        <f>IF(ISERROR(VLOOKUP(K82,'参照表（2016.10.19時点）'!C:D,2,FALSE)),"",VLOOKUP(K82,'参照表（2016.10.19時点）'!C:D,2,FALSE))</f>
        <v/>
      </c>
      <c r="M82" s="116" t="str">
        <f>IF(ISERROR(VLOOKUP(L82,'参照表（2016.10.19時点）'!D:E,2,FALSE)),"",VLOOKUP(L82,'参照表（2016.10.19時点）'!D:E,2,FALSE))</f>
        <v/>
      </c>
      <c r="N82" s="116" t="str">
        <f>IF(ISERROR(VLOOKUP(L82,'参照表（2016.10.19時点）'!D:K,8,FALSE)),"",VLOOKUP(L82,'参照表（2016.10.19時点）'!D:K,8,FALSE))</f>
        <v/>
      </c>
      <c r="O82" s="137" t="str">
        <f>IF(S82="-",VLOOKUP(L82,'参照表（2016.10.19時点）'!D:G,3,FALSE),"")</f>
        <v/>
      </c>
      <c r="P82" s="116" t="s">
        <v>3598</v>
      </c>
      <c r="Q82" s="138" t="str">
        <f>IF(O82="","",VLOOKUP(O82,'参照表（2016.10.19時点）'!F:G,2,FALSE))</f>
        <v/>
      </c>
      <c r="R82" s="121" t="str">
        <f t="shared" si="1"/>
        <v/>
      </c>
      <c r="S82" s="139" t="str">
        <f>IF(ISERROR(VLOOKUP(L82,'参照表（2016.10.19時点）'!D:J,7,FALSE)),"",VLOOKUP(L82,'参照表（2016.10.19時点）'!D:J,7,FALSE))</f>
        <v/>
      </c>
      <c r="T82" s="273"/>
      <c r="U82" s="274"/>
      <c r="V82" s="114"/>
      <c r="W82" s="118"/>
      <c r="X82" s="273"/>
      <c r="Y82" s="118"/>
      <c r="Z82" s="275"/>
      <c r="AA82" s="116"/>
    </row>
    <row r="83" spans="1:27" x14ac:dyDescent="0.15">
      <c r="A83" s="116"/>
      <c r="B83" s="116"/>
      <c r="C83" s="114"/>
      <c r="D83" s="114"/>
      <c r="E83" s="114"/>
      <c r="F83" s="271"/>
      <c r="G83" s="272"/>
      <c r="H83" s="116"/>
      <c r="I83" s="116" t="s">
        <v>3598</v>
      </c>
      <c r="J83" s="116"/>
      <c r="K83" s="118"/>
      <c r="L83" s="118" t="str">
        <f>IF(ISERROR(VLOOKUP(K83,'参照表（2016.10.19時点）'!C:D,2,FALSE)),"",VLOOKUP(K83,'参照表（2016.10.19時点）'!C:D,2,FALSE))</f>
        <v/>
      </c>
      <c r="M83" s="116" t="str">
        <f>IF(ISERROR(VLOOKUP(L83,'参照表（2016.10.19時点）'!D:E,2,FALSE)),"",VLOOKUP(L83,'参照表（2016.10.19時点）'!D:E,2,FALSE))</f>
        <v/>
      </c>
      <c r="N83" s="116" t="str">
        <f>IF(ISERROR(VLOOKUP(L83,'参照表（2016.10.19時点）'!D:K,8,FALSE)),"",VLOOKUP(L83,'参照表（2016.10.19時点）'!D:K,8,FALSE))</f>
        <v/>
      </c>
      <c r="O83" s="137" t="str">
        <f>IF(S83="-",VLOOKUP(L83,'参照表（2016.10.19時点）'!D:G,3,FALSE),"")</f>
        <v/>
      </c>
      <c r="P83" s="116" t="s">
        <v>3598</v>
      </c>
      <c r="Q83" s="138" t="str">
        <f>IF(O83="","",VLOOKUP(O83,'参照表（2016.10.19時点）'!F:G,2,FALSE))</f>
        <v/>
      </c>
      <c r="R83" s="121" t="str">
        <f t="shared" si="1"/>
        <v/>
      </c>
      <c r="S83" s="139" t="str">
        <f>IF(ISERROR(VLOOKUP(L83,'参照表（2016.10.19時点）'!D:J,7,FALSE)),"",VLOOKUP(L83,'参照表（2016.10.19時点）'!D:J,7,FALSE))</f>
        <v/>
      </c>
      <c r="T83" s="273"/>
      <c r="U83" s="274"/>
      <c r="V83" s="114"/>
      <c r="W83" s="118"/>
      <c r="X83" s="273"/>
      <c r="Y83" s="118"/>
      <c r="Z83" s="275"/>
      <c r="AA83" s="116"/>
    </row>
    <row r="84" spans="1:27" x14ac:dyDescent="0.15">
      <c r="A84" s="116"/>
      <c r="B84" s="116"/>
      <c r="C84" s="114"/>
      <c r="D84" s="114"/>
      <c r="E84" s="114"/>
      <c r="F84" s="271"/>
      <c r="G84" s="272"/>
      <c r="H84" s="116"/>
      <c r="I84" s="116" t="s">
        <v>3598</v>
      </c>
      <c r="J84" s="116"/>
      <c r="K84" s="118"/>
      <c r="L84" s="118" t="str">
        <f>IF(ISERROR(VLOOKUP(K84,'参照表（2016.10.19時点）'!C:D,2,FALSE)),"",VLOOKUP(K84,'参照表（2016.10.19時点）'!C:D,2,FALSE))</f>
        <v/>
      </c>
      <c r="M84" s="116" t="str">
        <f>IF(ISERROR(VLOOKUP(L84,'参照表（2016.10.19時点）'!D:E,2,FALSE)),"",VLOOKUP(L84,'参照表（2016.10.19時点）'!D:E,2,FALSE))</f>
        <v/>
      </c>
      <c r="N84" s="116" t="str">
        <f>IF(ISERROR(VLOOKUP(L84,'参照表（2016.10.19時点）'!D:K,8,FALSE)),"",VLOOKUP(L84,'参照表（2016.10.19時点）'!D:K,8,FALSE))</f>
        <v/>
      </c>
      <c r="O84" s="137" t="str">
        <f>IF(S84="-",VLOOKUP(L84,'参照表（2016.10.19時点）'!D:G,3,FALSE),"")</f>
        <v/>
      </c>
      <c r="P84" s="116" t="s">
        <v>3598</v>
      </c>
      <c r="Q84" s="138" t="str">
        <f>IF(O84="","",VLOOKUP(O84,'参照表（2016.10.19時点）'!F:G,2,FALSE))</f>
        <v/>
      </c>
      <c r="R84" s="121" t="str">
        <f t="shared" si="1"/>
        <v/>
      </c>
      <c r="S84" s="139" t="str">
        <f>IF(ISERROR(VLOOKUP(L84,'参照表（2016.10.19時点）'!D:J,7,FALSE)),"",VLOOKUP(L84,'参照表（2016.10.19時点）'!D:J,7,FALSE))</f>
        <v/>
      </c>
      <c r="T84" s="273"/>
      <c r="U84" s="274"/>
      <c r="V84" s="114"/>
      <c r="W84" s="118"/>
      <c r="X84" s="273"/>
      <c r="Y84" s="118"/>
      <c r="Z84" s="275"/>
      <c r="AA84" s="116"/>
    </row>
    <row r="85" spans="1:27" x14ac:dyDescent="0.15">
      <c r="A85" s="116"/>
      <c r="B85" s="116"/>
      <c r="C85" s="114"/>
      <c r="D85" s="114"/>
      <c r="E85" s="114"/>
      <c r="F85" s="271"/>
      <c r="G85" s="272"/>
      <c r="H85" s="116"/>
      <c r="I85" s="116" t="s">
        <v>3598</v>
      </c>
      <c r="J85" s="116"/>
      <c r="K85" s="118"/>
      <c r="L85" s="118" t="str">
        <f>IF(ISERROR(VLOOKUP(K85,'参照表（2016.10.19時点）'!C:D,2,FALSE)),"",VLOOKUP(K85,'参照表（2016.10.19時点）'!C:D,2,FALSE))</f>
        <v/>
      </c>
      <c r="M85" s="116" t="str">
        <f>IF(ISERROR(VLOOKUP(L85,'参照表（2016.10.19時点）'!D:E,2,FALSE)),"",VLOOKUP(L85,'参照表（2016.10.19時点）'!D:E,2,FALSE))</f>
        <v/>
      </c>
      <c r="N85" s="116" t="str">
        <f>IF(ISERROR(VLOOKUP(L85,'参照表（2016.10.19時点）'!D:K,8,FALSE)),"",VLOOKUP(L85,'参照表（2016.10.19時点）'!D:K,8,FALSE))</f>
        <v/>
      </c>
      <c r="O85" s="137" t="str">
        <f>IF(S85="-",VLOOKUP(L85,'参照表（2016.10.19時点）'!D:G,3,FALSE),"")</f>
        <v/>
      </c>
      <c r="P85" s="116" t="s">
        <v>3598</v>
      </c>
      <c r="Q85" s="138" t="str">
        <f>IF(O85="","",VLOOKUP(O85,'参照表（2016.10.19時点）'!F:G,2,FALSE))</f>
        <v/>
      </c>
      <c r="R85" s="121" t="str">
        <f t="shared" si="1"/>
        <v/>
      </c>
      <c r="S85" s="139" t="str">
        <f>IF(ISERROR(VLOOKUP(L85,'参照表（2016.10.19時点）'!D:J,7,FALSE)),"",VLOOKUP(L85,'参照表（2016.10.19時点）'!D:J,7,FALSE))</f>
        <v/>
      </c>
      <c r="T85" s="273"/>
      <c r="U85" s="274"/>
      <c r="V85" s="114"/>
      <c r="W85" s="118"/>
      <c r="X85" s="273"/>
      <c r="Y85" s="118"/>
      <c r="Z85" s="275"/>
      <c r="AA85" s="116"/>
    </row>
    <row r="86" spans="1:27" x14ac:dyDescent="0.15">
      <c r="A86" s="116"/>
      <c r="B86" s="116"/>
      <c r="C86" s="114"/>
      <c r="D86" s="114"/>
      <c r="E86" s="114"/>
      <c r="F86" s="271"/>
      <c r="G86" s="272"/>
      <c r="H86" s="116"/>
      <c r="I86" s="116" t="s">
        <v>3598</v>
      </c>
      <c r="J86" s="116"/>
      <c r="K86" s="118"/>
      <c r="L86" s="118" t="str">
        <f>IF(ISERROR(VLOOKUP(K86,'参照表（2016.10.19時点）'!C:D,2,FALSE)),"",VLOOKUP(K86,'参照表（2016.10.19時点）'!C:D,2,FALSE))</f>
        <v/>
      </c>
      <c r="M86" s="116" t="str">
        <f>IF(ISERROR(VLOOKUP(L86,'参照表（2016.10.19時点）'!D:E,2,FALSE)),"",VLOOKUP(L86,'参照表（2016.10.19時点）'!D:E,2,FALSE))</f>
        <v/>
      </c>
      <c r="N86" s="116" t="str">
        <f>IF(ISERROR(VLOOKUP(L86,'参照表（2016.10.19時点）'!D:K,8,FALSE)),"",VLOOKUP(L86,'参照表（2016.10.19時点）'!D:K,8,FALSE))</f>
        <v/>
      </c>
      <c r="O86" s="137" t="str">
        <f>IF(S86="-",VLOOKUP(L86,'参照表（2016.10.19時点）'!D:G,3,FALSE),"")</f>
        <v/>
      </c>
      <c r="P86" s="116" t="s">
        <v>3598</v>
      </c>
      <c r="Q86" s="138" t="str">
        <f>IF(O86="","",VLOOKUP(O86,'参照表（2016.10.19時点）'!F:G,2,FALSE))</f>
        <v/>
      </c>
      <c r="R86" s="121" t="str">
        <f t="shared" si="1"/>
        <v/>
      </c>
      <c r="S86" s="139" t="str">
        <f>IF(ISERROR(VLOOKUP(L86,'参照表（2016.10.19時点）'!D:J,7,FALSE)),"",VLOOKUP(L86,'参照表（2016.10.19時点）'!D:J,7,FALSE))</f>
        <v/>
      </c>
      <c r="T86" s="273"/>
      <c r="U86" s="274"/>
      <c r="V86" s="114"/>
      <c r="W86" s="118"/>
      <c r="X86" s="273"/>
      <c r="Y86" s="118"/>
      <c r="Z86" s="275"/>
      <c r="AA86" s="116"/>
    </row>
    <row r="87" spans="1:27" x14ac:dyDescent="0.15">
      <c r="A87" s="116"/>
      <c r="B87" s="116"/>
      <c r="C87" s="114"/>
      <c r="D87" s="114"/>
      <c r="E87" s="114"/>
      <c r="F87" s="271"/>
      <c r="G87" s="272"/>
      <c r="H87" s="116"/>
      <c r="I87" s="116" t="s">
        <v>3598</v>
      </c>
      <c r="J87" s="116"/>
      <c r="K87" s="118"/>
      <c r="L87" s="118" t="str">
        <f>IF(ISERROR(VLOOKUP(K87,'参照表（2016.10.19時点）'!C:D,2,FALSE)),"",VLOOKUP(K87,'参照表（2016.10.19時点）'!C:D,2,FALSE))</f>
        <v/>
      </c>
      <c r="M87" s="116" t="str">
        <f>IF(ISERROR(VLOOKUP(L87,'参照表（2016.10.19時点）'!D:E,2,FALSE)),"",VLOOKUP(L87,'参照表（2016.10.19時点）'!D:E,2,FALSE))</f>
        <v/>
      </c>
      <c r="N87" s="116" t="str">
        <f>IF(ISERROR(VLOOKUP(L87,'参照表（2016.10.19時点）'!D:K,8,FALSE)),"",VLOOKUP(L87,'参照表（2016.10.19時点）'!D:K,8,FALSE))</f>
        <v/>
      </c>
      <c r="O87" s="137" t="str">
        <f>IF(S87="-",VLOOKUP(L87,'参照表（2016.10.19時点）'!D:G,3,FALSE),"")</f>
        <v/>
      </c>
      <c r="P87" s="116" t="s">
        <v>3598</v>
      </c>
      <c r="Q87" s="138" t="str">
        <f>IF(O87="","",VLOOKUP(O87,'参照表（2016.10.19時点）'!F:G,2,FALSE))</f>
        <v/>
      </c>
      <c r="R87" s="121" t="str">
        <f t="shared" si="1"/>
        <v/>
      </c>
      <c r="S87" s="139" t="str">
        <f>IF(ISERROR(VLOOKUP(L87,'参照表（2016.10.19時点）'!D:J,7,FALSE)),"",VLOOKUP(L87,'参照表（2016.10.19時点）'!D:J,7,FALSE))</f>
        <v/>
      </c>
      <c r="T87" s="273"/>
      <c r="U87" s="274"/>
      <c r="V87" s="114"/>
      <c r="W87" s="118"/>
      <c r="X87" s="273"/>
      <c r="Y87" s="118"/>
      <c r="Z87" s="275"/>
      <c r="AA87" s="116"/>
    </row>
    <row r="88" spans="1:27" x14ac:dyDescent="0.15">
      <c r="A88" s="116"/>
      <c r="B88" s="116"/>
      <c r="C88" s="114"/>
      <c r="D88" s="114"/>
      <c r="E88" s="114"/>
      <c r="F88" s="271"/>
      <c r="G88" s="272"/>
      <c r="H88" s="116"/>
      <c r="I88" s="116" t="s">
        <v>3598</v>
      </c>
      <c r="J88" s="116"/>
      <c r="K88" s="118"/>
      <c r="L88" s="118" t="str">
        <f>IF(ISERROR(VLOOKUP(K88,'参照表（2016.10.19時点）'!C:D,2,FALSE)),"",VLOOKUP(K88,'参照表（2016.10.19時点）'!C:D,2,FALSE))</f>
        <v/>
      </c>
      <c r="M88" s="116" t="str">
        <f>IF(ISERROR(VLOOKUP(L88,'参照表（2016.10.19時点）'!D:E,2,FALSE)),"",VLOOKUP(L88,'参照表（2016.10.19時点）'!D:E,2,FALSE))</f>
        <v/>
      </c>
      <c r="N88" s="116" t="str">
        <f>IF(ISERROR(VLOOKUP(L88,'参照表（2016.10.19時点）'!D:K,8,FALSE)),"",VLOOKUP(L88,'参照表（2016.10.19時点）'!D:K,8,FALSE))</f>
        <v/>
      </c>
      <c r="O88" s="137" t="str">
        <f>IF(S88="-",VLOOKUP(L88,'参照表（2016.10.19時点）'!D:G,3,FALSE),"")</f>
        <v/>
      </c>
      <c r="P88" s="116" t="s">
        <v>3598</v>
      </c>
      <c r="Q88" s="138" t="str">
        <f>IF(O88="","",VLOOKUP(O88,'参照表（2016.10.19時点）'!F:G,2,FALSE))</f>
        <v/>
      </c>
      <c r="R88" s="121" t="str">
        <f t="shared" si="1"/>
        <v/>
      </c>
      <c r="S88" s="139" t="str">
        <f>IF(ISERROR(VLOOKUP(L88,'参照表（2016.10.19時点）'!D:J,7,FALSE)),"",VLOOKUP(L88,'参照表（2016.10.19時点）'!D:J,7,FALSE))</f>
        <v/>
      </c>
      <c r="T88" s="273"/>
      <c r="U88" s="274"/>
      <c r="V88" s="114"/>
      <c r="W88" s="118"/>
      <c r="X88" s="273"/>
      <c r="Y88" s="118"/>
      <c r="Z88" s="275"/>
      <c r="AA88" s="116"/>
    </row>
    <row r="89" spans="1:27" x14ac:dyDescent="0.15">
      <c r="A89" s="116"/>
      <c r="B89" s="116"/>
      <c r="C89" s="114"/>
      <c r="D89" s="114"/>
      <c r="E89" s="114"/>
      <c r="F89" s="271"/>
      <c r="G89" s="272"/>
      <c r="H89" s="116"/>
      <c r="I89" s="116" t="s">
        <v>3598</v>
      </c>
      <c r="J89" s="116"/>
      <c r="K89" s="118"/>
      <c r="L89" s="118" t="str">
        <f>IF(ISERROR(VLOOKUP(K89,'参照表（2016.10.19時点）'!C:D,2,FALSE)),"",VLOOKUP(K89,'参照表（2016.10.19時点）'!C:D,2,FALSE))</f>
        <v/>
      </c>
      <c r="M89" s="116" t="str">
        <f>IF(ISERROR(VLOOKUP(L89,'参照表（2016.10.19時点）'!D:E,2,FALSE)),"",VLOOKUP(L89,'参照表（2016.10.19時点）'!D:E,2,FALSE))</f>
        <v/>
      </c>
      <c r="N89" s="116" t="str">
        <f>IF(ISERROR(VLOOKUP(L89,'参照表（2016.10.19時点）'!D:K,8,FALSE)),"",VLOOKUP(L89,'参照表（2016.10.19時点）'!D:K,8,FALSE))</f>
        <v/>
      </c>
      <c r="O89" s="137" t="str">
        <f>IF(S89="-",VLOOKUP(L89,'参照表（2016.10.19時点）'!D:G,3,FALSE),"")</f>
        <v/>
      </c>
      <c r="P89" s="116" t="s">
        <v>3598</v>
      </c>
      <c r="Q89" s="138" t="str">
        <f>IF(O89="","",VLOOKUP(O89,'参照表（2016.10.19時点）'!F:G,2,FALSE))</f>
        <v/>
      </c>
      <c r="R89" s="121" t="str">
        <f t="shared" si="1"/>
        <v/>
      </c>
      <c r="S89" s="139" t="str">
        <f>IF(ISERROR(VLOOKUP(L89,'参照表（2016.10.19時点）'!D:J,7,FALSE)),"",VLOOKUP(L89,'参照表（2016.10.19時点）'!D:J,7,FALSE))</f>
        <v/>
      </c>
      <c r="T89" s="273"/>
      <c r="U89" s="274"/>
      <c r="V89" s="114"/>
      <c r="W89" s="118"/>
      <c r="X89" s="273"/>
      <c r="Y89" s="118"/>
      <c r="Z89" s="275"/>
      <c r="AA89" s="116"/>
    </row>
    <row r="90" spans="1:27" x14ac:dyDescent="0.15">
      <c r="A90" s="116"/>
      <c r="B90" s="116"/>
      <c r="C90" s="114"/>
      <c r="D90" s="114"/>
      <c r="E90" s="114"/>
      <c r="F90" s="271"/>
      <c r="G90" s="272"/>
      <c r="H90" s="116"/>
      <c r="I90" s="116" t="s">
        <v>3598</v>
      </c>
      <c r="J90" s="116"/>
      <c r="K90" s="118"/>
      <c r="L90" s="118" t="str">
        <f>IF(ISERROR(VLOOKUP(K90,'参照表（2016.10.19時点）'!C:D,2,FALSE)),"",VLOOKUP(K90,'参照表（2016.10.19時点）'!C:D,2,FALSE))</f>
        <v/>
      </c>
      <c r="M90" s="116" t="str">
        <f>IF(ISERROR(VLOOKUP(L90,'参照表（2016.10.19時点）'!D:E,2,FALSE)),"",VLOOKUP(L90,'参照表（2016.10.19時点）'!D:E,2,FALSE))</f>
        <v/>
      </c>
      <c r="N90" s="116" t="str">
        <f>IF(ISERROR(VLOOKUP(L90,'参照表（2016.10.19時点）'!D:K,8,FALSE)),"",VLOOKUP(L90,'参照表（2016.10.19時点）'!D:K,8,FALSE))</f>
        <v/>
      </c>
      <c r="O90" s="137" t="str">
        <f>IF(S90="-",VLOOKUP(L90,'参照表（2016.10.19時点）'!D:G,3,FALSE),"")</f>
        <v/>
      </c>
      <c r="P90" s="116" t="s">
        <v>3598</v>
      </c>
      <c r="Q90" s="138" t="str">
        <f>IF(O90="","",VLOOKUP(O90,'参照表（2016.10.19時点）'!F:G,2,FALSE))</f>
        <v/>
      </c>
      <c r="R90" s="121" t="str">
        <f t="shared" si="1"/>
        <v/>
      </c>
      <c r="S90" s="139" t="str">
        <f>IF(ISERROR(VLOOKUP(L90,'参照表（2016.10.19時点）'!D:J,7,FALSE)),"",VLOOKUP(L90,'参照表（2016.10.19時点）'!D:J,7,FALSE))</f>
        <v/>
      </c>
      <c r="T90" s="273"/>
      <c r="U90" s="274"/>
      <c r="V90" s="114"/>
      <c r="W90" s="118"/>
      <c r="X90" s="273"/>
      <c r="Y90" s="118"/>
      <c r="Z90" s="275"/>
      <c r="AA90" s="116"/>
    </row>
    <row r="91" spans="1:27" x14ac:dyDescent="0.15">
      <c r="A91" s="116"/>
      <c r="B91" s="116"/>
      <c r="C91" s="114"/>
      <c r="D91" s="114"/>
      <c r="E91" s="114"/>
      <c r="F91" s="271"/>
      <c r="G91" s="272"/>
      <c r="H91" s="116"/>
      <c r="I91" s="116" t="s">
        <v>3598</v>
      </c>
      <c r="J91" s="116"/>
      <c r="K91" s="118"/>
      <c r="L91" s="118" t="str">
        <f>IF(ISERROR(VLOOKUP(K91,'参照表（2016.10.19時点）'!C:D,2,FALSE)),"",VLOOKUP(K91,'参照表（2016.10.19時点）'!C:D,2,FALSE))</f>
        <v/>
      </c>
      <c r="M91" s="116" t="str">
        <f>IF(ISERROR(VLOOKUP(L91,'参照表（2016.10.19時点）'!D:E,2,FALSE)),"",VLOOKUP(L91,'参照表（2016.10.19時点）'!D:E,2,FALSE))</f>
        <v/>
      </c>
      <c r="N91" s="116" t="str">
        <f>IF(ISERROR(VLOOKUP(L91,'参照表（2016.10.19時点）'!D:K,8,FALSE)),"",VLOOKUP(L91,'参照表（2016.10.19時点）'!D:K,8,FALSE))</f>
        <v/>
      </c>
      <c r="O91" s="137" t="str">
        <f>IF(S91="-",VLOOKUP(L91,'参照表（2016.10.19時点）'!D:G,3,FALSE),"")</f>
        <v/>
      </c>
      <c r="P91" s="116" t="s">
        <v>3598</v>
      </c>
      <c r="Q91" s="138" t="str">
        <f>IF(O91="","",VLOOKUP(O91,'参照表（2016.10.19時点）'!F:G,2,FALSE))</f>
        <v/>
      </c>
      <c r="R91" s="121" t="str">
        <f t="shared" si="1"/>
        <v/>
      </c>
      <c r="S91" s="139" t="str">
        <f>IF(ISERROR(VLOOKUP(L91,'参照表（2016.10.19時点）'!D:J,7,FALSE)),"",VLOOKUP(L91,'参照表（2016.10.19時点）'!D:J,7,FALSE))</f>
        <v/>
      </c>
      <c r="T91" s="273"/>
      <c r="U91" s="274"/>
      <c r="V91" s="114"/>
      <c r="W91" s="118"/>
      <c r="X91" s="273"/>
      <c r="Y91" s="118"/>
      <c r="Z91" s="275"/>
      <c r="AA91" s="116"/>
    </row>
    <row r="92" spans="1:27" x14ac:dyDescent="0.15">
      <c r="A92" s="116"/>
      <c r="B92" s="116"/>
      <c r="C92" s="114"/>
      <c r="D92" s="114"/>
      <c r="E92" s="114"/>
      <c r="F92" s="271"/>
      <c r="G92" s="272"/>
      <c r="H92" s="116"/>
      <c r="I92" s="116" t="s">
        <v>3598</v>
      </c>
      <c r="J92" s="116"/>
      <c r="K92" s="118"/>
      <c r="L92" s="118" t="str">
        <f>IF(ISERROR(VLOOKUP(K92,'参照表（2016.10.19時点）'!C:D,2,FALSE)),"",VLOOKUP(K92,'参照表（2016.10.19時点）'!C:D,2,FALSE))</f>
        <v/>
      </c>
      <c r="M92" s="116" t="str">
        <f>IF(ISERROR(VLOOKUP(L92,'参照表（2016.10.19時点）'!D:E,2,FALSE)),"",VLOOKUP(L92,'参照表（2016.10.19時点）'!D:E,2,FALSE))</f>
        <v/>
      </c>
      <c r="N92" s="116" t="str">
        <f>IF(ISERROR(VLOOKUP(L92,'参照表（2016.10.19時点）'!D:K,8,FALSE)),"",VLOOKUP(L92,'参照表（2016.10.19時点）'!D:K,8,FALSE))</f>
        <v/>
      </c>
      <c r="O92" s="137" t="str">
        <f>IF(S92="-",VLOOKUP(L92,'参照表（2016.10.19時点）'!D:G,3,FALSE),"")</f>
        <v/>
      </c>
      <c r="P92" s="116" t="s">
        <v>3598</v>
      </c>
      <c r="Q92" s="138" t="str">
        <f>IF(O92="","",VLOOKUP(O92,'参照表（2016.10.19時点）'!F:G,2,FALSE))</f>
        <v/>
      </c>
      <c r="R92" s="121" t="str">
        <f t="shared" si="1"/>
        <v/>
      </c>
      <c r="S92" s="139" t="str">
        <f>IF(ISERROR(VLOOKUP(L92,'参照表（2016.10.19時点）'!D:J,7,FALSE)),"",VLOOKUP(L92,'参照表（2016.10.19時点）'!D:J,7,FALSE))</f>
        <v/>
      </c>
      <c r="T92" s="273"/>
      <c r="U92" s="274"/>
      <c r="V92" s="114"/>
      <c r="W92" s="118"/>
      <c r="X92" s="273"/>
      <c r="Y92" s="118"/>
      <c r="Z92" s="275"/>
      <c r="AA92" s="116"/>
    </row>
    <row r="93" spans="1:27" x14ac:dyDescent="0.15">
      <c r="A93" s="116"/>
      <c r="B93" s="116"/>
      <c r="C93" s="114"/>
      <c r="D93" s="114"/>
      <c r="E93" s="114"/>
      <c r="F93" s="271"/>
      <c r="G93" s="272"/>
      <c r="H93" s="116"/>
      <c r="I93" s="116" t="s">
        <v>3598</v>
      </c>
      <c r="J93" s="116"/>
      <c r="K93" s="118"/>
      <c r="L93" s="118" t="str">
        <f>IF(ISERROR(VLOOKUP(K93,'参照表（2016.10.19時点）'!C:D,2,FALSE)),"",VLOOKUP(K93,'参照表（2016.10.19時点）'!C:D,2,FALSE))</f>
        <v/>
      </c>
      <c r="M93" s="116" t="str">
        <f>IF(ISERROR(VLOOKUP(L93,'参照表（2016.10.19時点）'!D:E,2,FALSE)),"",VLOOKUP(L93,'参照表（2016.10.19時点）'!D:E,2,FALSE))</f>
        <v/>
      </c>
      <c r="N93" s="116" t="str">
        <f>IF(ISERROR(VLOOKUP(L93,'参照表（2016.10.19時点）'!D:K,8,FALSE)),"",VLOOKUP(L93,'参照表（2016.10.19時点）'!D:K,8,FALSE))</f>
        <v/>
      </c>
      <c r="O93" s="137" t="str">
        <f>IF(S93="-",VLOOKUP(L93,'参照表（2016.10.19時点）'!D:G,3,FALSE),"")</f>
        <v/>
      </c>
      <c r="P93" s="116" t="s">
        <v>3598</v>
      </c>
      <c r="Q93" s="138" t="str">
        <f>IF(O93="","",VLOOKUP(O93,'参照表（2016.10.19時点）'!F:G,2,FALSE))</f>
        <v/>
      </c>
      <c r="R93" s="121" t="str">
        <f t="shared" si="1"/>
        <v/>
      </c>
      <c r="S93" s="139" t="str">
        <f>IF(ISERROR(VLOOKUP(L93,'参照表（2016.10.19時点）'!D:J,7,FALSE)),"",VLOOKUP(L93,'参照表（2016.10.19時点）'!D:J,7,FALSE))</f>
        <v/>
      </c>
      <c r="T93" s="273"/>
      <c r="U93" s="274"/>
      <c r="V93" s="114"/>
      <c r="W93" s="118"/>
      <c r="X93" s="273"/>
      <c r="Y93" s="118"/>
      <c r="Z93" s="275"/>
      <c r="AA93" s="116"/>
    </row>
    <row r="94" spans="1:27" x14ac:dyDescent="0.15">
      <c r="A94" s="116"/>
      <c r="B94" s="116"/>
      <c r="C94" s="114"/>
      <c r="D94" s="114"/>
      <c r="E94" s="114"/>
      <c r="F94" s="271"/>
      <c r="G94" s="272"/>
      <c r="H94" s="116"/>
      <c r="I94" s="116" t="s">
        <v>3598</v>
      </c>
      <c r="J94" s="116"/>
      <c r="K94" s="118"/>
      <c r="L94" s="118" t="str">
        <f>IF(ISERROR(VLOOKUP(K94,'参照表（2016.10.19時点）'!C:D,2,FALSE)),"",VLOOKUP(K94,'参照表（2016.10.19時点）'!C:D,2,FALSE))</f>
        <v/>
      </c>
      <c r="M94" s="116" t="str">
        <f>IF(ISERROR(VLOOKUP(L94,'参照表（2016.10.19時点）'!D:E,2,FALSE)),"",VLOOKUP(L94,'参照表（2016.10.19時点）'!D:E,2,FALSE))</f>
        <v/>
      </c>
      <c r="N94" s="116" t="str">
        <f>IF(ISERROR(VLOOKUP(L94,'参照表（2016.10.19時点）'!D:K,8,FALSE)),"",VLOOKUP(L94,'参照表（2016.10.19時点）'!D:K,8,FALSE))</f>
        <v/>
      </c>
      <c r="O94" s="137" t="str">
        <f>IF(S94="-",VLOOKUP(L94,'参照表（2016.10.19時点）'!D:G,3,FALSE),"")</f>
        <v/>
      </c>
      <c r="P94" s="116" t="s">
        <v>3598</v>
      </c>
      <c r="Q94" s="138" t="str">
        <f>IF(O94="","",VLOOKUP(O94,'参照表（2016.10.19時点）'!F:G,2,FALSE))</f>
        <v/>
      </c>
      <c r="R94" s="121" t="str">
        <f t="shared" si="1"/>
        <v/>
      </c>
      <c r="S94" s="139" t="str">
        <f>IF(ISERROR(VLOOKUP(L94,'参照表（2016.10.19時点）'!D:J,7,FALSE)),"",VLOOKUP(L94,'参照表（2016.10.19時点）'!D:J,7,FALSE))</f>
        <v/>
      </c>
      <c r="T94" s="273"/>
      <c r="U94" s="274"/>
      <c r="V94" s="114"/>
      <c r="W94" s="118"/>
      <c r="X94" s="273"/>
      <c r="Y94" s="118"/>
      <c r="Z94" s="275"/>
      <c r="AA94" s="116"/>
    </row>
    <row r="95" spans="1:27" x14ac:dyDescent="0.15">
      <c r="A95" s="116"/>
      <c r="B95" s="116"/>
      <c r="C95" s="114"/>
      <c r="D95" s="114"/>
      <c r="E95" s="114"/>
      <c r="F95" s="271"/>
      <c r="G95" s="272"/>
      <c r="H95" s="116"/>
      <c r="I95" s="116" t="s">
        <v>3598</v>
      </c>
      <c r="J95" s="116"/>
      <c r="K95" s="118"/>
      <c r="L95" s="118" t="str">
        <f>IF(ISERROR(VLOOKUP(K95,'参照表（2016.10.19時点）'!C:D,2,FALSE)),"",VLOOKUP(K95,'参照表（2016.10.19時点）'!C:D,2,FALSE))</f>
        <v/>
      </c>
      <c r="M95" s="116" t="str">
        <f>IF(ISERROR(VLOOKUP(L95,'参照表（2016.10.19時点）'!D:E,2,FALSE)),"",VLOOKUP(L95,'参照表（2016.10.19時点）'!D:E,2,FALSE))</f>
        <v/>
      </c>
      <c r="N95" s="116" t="str">
        <f>IF(ISERROR(VLOOKUP(L95,'参照表（2016.10.19時点）'!D:K,8,FALSE)),"",VLOOKUP(L95,'参照表（2016.10.19時点）'!D:K,8,FALSE))</f>
        <v/>
      </c>
      <c r="O95" s="137" t="str">
        <f>IF(S95="-",VLOOKUP(L95,'参照表（2016.10.19時点）'!D:G,3,FALSE),"")</f>
        <v/>
      </c>
      <c r="P95" s="116" t="s">
        <v>3598</v>
      </c>
      <c r="Q95" s="138" t="str">
        <f>IF(O95="","",VLOOKUP(O95,'参照表（2016.10.19時点）'!F:G,2,FALSE))</f>
        <v/>
      </c>
      <c r="R95" s="121" t="str">
        <f t="shared" si="1"/>
        <v/>
      </c>
      <c r="S95" s="139" t="str">
        <f>IF(ISERROR(VLOOKUP(L95,'参照表（2016.10.19時点）'!D:J,7,FALSE)),"",VLOOKUP(L95,'参照表（2016.10.19時点）'!D:J,7,FALSE))</f>
        <v/>
      </c>
      <c r="T95" s="273"/>
      <c r="U95" s="274"/>
      <c r="V95" s="114"/>
      <c r="W95" s="118"/>
      <c r="X95" s="273"/>
      <c r="Y95" s="118"/>
      <c r="Z95" s="275"/>
      <c r="AA95" s="116"/>
    </row>
    <row r="96" spans="1:27" x14ac:dyDescent="0.15">
      <c r="A96" s="116"/>
      <c r="B96" s="116"/>
      <c r="C96" s="114"/>
      <c r="D96" s="114"/>
      <c r="E96" s="114"/>
      <c r="F96" s="271"/>
      <c r="G96" s="272"/>
      <c r="H96" s="116"/>
      <c r="I96" s="116" t="s">
        <v>3598</v>
      </c>
      <c r="J96" s="116"/>
      <c r="K96" s="118"/>
      <c r="L96" s="118" t="str">
        <f>IF(ISERROR(VLOOKUP(K96,'参照表（2016.10.19時点）'!C:D,2,FALSE)),"",VLOOKUP(K96,'参照表（2016.10.19時点）'!C:D,2,FALSE))</f>
        <v/>
      </c>
      <c r="M96" s="116" t="str">
        <f>IF(ISERROR(VLOOKUP(L96,'参照表（2016.10.19時点）'!D:E,2,FALSE)),"",VLOOKUP(L96,'参照表（2016.10.19時点）'!D:E,2,FALSE))</f>
        <v/>
      </c>
      <c r="N96" s="116" t="str">
        <f>IF(ISERROR(VLOOKUP(L96,'参照表（2016.10.19時点）'!D:K,8,FALSE)),"",VLOOKUP(L96,'参照表（2016.10.19時点）'!D:K,8,FALSE))</f>
        <v/>
      </c>
      <c r="O96" s="137" t="str">
        <f>IF(S96="-",VLOOKUP(L96,'参照表（2016.10.19時点）'!D:G,3,FALSE),"")</f>
        <v/>
      </c>
      <c r="P96" s="116" t="s">
        <v>3598</v>
      </c>
      <c r="Q96" s="138" t="str">
        <f>IF(O96="","",VLOOKUP(O96,'参照表（2016.10.19時点）'!F:G,2,FALSE))</f>
        <v/>
      </c>
      <c r="R96" s="121" t="str">
        <f t="shared" si="1"/>
        <v/>
      </c>
      <c r="S96" s="139" t="str">
        <f>IF(ISERROR(VLOOKUP(L96,'参照表（2016.10.19時点）'!D:J,7,FALSE)),"",VLOOKUP(L96,'参照表（2016.10.19時点）'!D:J,7,FALSE))</f>
        <v/>
      </c>
      <c r="T96" s="273"/>
      <c r="U96" s="274"/>
      <c r="V96" s="114"/>
      <c r="W96" s="118"/>
      <c r="X96" s="273"/>
      <c r="Y96" s="118"/>
      <c r="Z96" s="275"/>
      <c r="AA96" s="116"/>
    </row>
    <row r="97" spans="1:27" x14ac:dyDescent="0.15">
      <c r="A97" s="116"/>
      <c r="B97" s="116"/>
      <c r="C97" s="114"/>
      <c r="D97" s="114"/>
      <c r="E97" s="114"/>
      <c r="F97" s="271"/>
      <c r="G97" s="272"/>
      <c r="H97" s="116"/>
      <c r="I97" s="116" t="s">
        <v>3598</v>
      </c>
      <c r="J97" s="116"/>
      <c r="K97" s="118"/>
      <c r="L97" s="118" t="str">
        <f>IF(ISERROR(VLOOKUP(K97,'参照表（2016.10.19時点）'!C:D,2,FALSE)),"",VLOOKUP(K97,'参照表（2016.10.19時点）'!C:D,2,FALSE))</f>
        <v/>
      </c>
      <c r="M97" s="116" t="str">
        <f>IF(ISERROR(VLOOKUP(L97,'参照表（2016.10.19時点）'!D:E,2,FALSE)),"",VLOOKUP(L97,'参照表（2016.10.19時点）'!D:E,2,FALSE))</f>
        <v/>
      </c>
      <c r="N97" s="116" t="str">
        <f>IF(ISERROR(VLOOKUP(L97,'参照表（2016.10.19時点）'!D:K,8,FALSE)),"",VLOOKUP(L97,'参照表（2016.10.19時点）'!D:K,8,FALSE))</f>
        <v/>
      </c>
      <c r="O97" s="137" t="str">
        <f>IF(S97="-",VLOOKUP(L97,'参照表（2016.10.19時点）'!D:G,3,FALSE),"")</f>
        <v/>
      </c>
      <c r="P97" s="116" t="s">
        <v>3598</v>
      </c>
      <c r="Q97" s="138" t="str">
        <f>IF(O97="","",VLOOKUP(O97,'参照表（2016.10.19時点）'!F:G,2,FALSE))</f>
        <v/>
      </c>
      <c r="R97" s="121" t="str">
        <f t="shared" si="1"/>
        <v/>
      </c>
      <c r="S97" s="139" t="str">
        <f>IF(ISERROR(VLOOKUP(L97,'参照表（2016.10.19時点）'!D:J,7,FALSE)),"",VLOOKUP(L97,'参照表（2016.10.19時点）'!D:J,7,FALSE))</f>
        <v/>
      </c>
      <c r="T97" s="273"/>
      <c r="U97" s="274"/>
      <c r="V97" s="114"/>
      <c r="W97" s="118"/>
      <c r="X97" s="273"/>
      <c r="Y97" s="118"/>
      <c r="Z97" s="275"/>
      <c r="AA97" s="116"/>
    </row>
    <row r="98" spans="1:27" x14ac:dyDescent="0.15">
      <c r="A98" s="116"/>
      <c r="B98" s="116"/>
      <c r="C98" s="114"/>
      <c r="D98" s="114"/>
      <c r="E98" s="114"/>
      <c r="F98" s="271"/>
      <c r="G98" s="272"/>
      <c r="H98" s="116"/>
      <c r="I98" s="116" t="s">
        <v>3598</v>
      </c>
      <c r="J98" s="116"/>
      <c r="K98" s="118"/>
      <c r="L98" s="118" t="str">
        <f>IF(ISERROR(VLOOKUP(K98,'参照表（2016.10.19時点）'!C:D,2,FALSE)),"",VLOOKUP(K98,'参照表（2016.10.19時点）'!C:D,2,FALSE))</f>
        <v/>
      </c>
      <c r="M98" s="116" t="str">
        <f>IF(ISERROR(VLOOKUP(L98,'参照表（2016.10.19時点）'!D:E,2,FALSE)),"",VLOOKUP(L98,'参照表（2016.10.19時点）'!D:E,2,FALSE))</f>
        <v/>
      </c>
      <c r="N98" s="116" t="str">
        <f>IF(ISERROR(VLOOKUP(L98,'参照表（2016.10.19時点）'!D:K,8,FALSE)),"",VLOOKUP(L98,'参照表（2016.10.19時点）'!D:K,8,FALSE))</f>
        <v/>
      </c>
      <c r="O98" s="137" t="str">
        <f>IF(S98="-",VLOOKUP(L98,'参照表（2016.10.19時点）'!D:G,3,FALSE),"")</f>
        <v/>
      </c>
      <c r="P98" s="116" t="s">
        <v>3598</v>
      </c>
      <c r="Q98" s="138" t="str">
        <f>IF(O98="","",VLOOKUP(O98,'参照表（2016.10.19時点）'!F:G,2,FALSE))</f>
        <v/>
      </c>
      <c r="R98" s="121" t="str">
        <f t="shared" si="1"/>
        <v/>
      </c>
      <c r="S98" s="139" t="str">
        <f>IF(ISERROR(VLOOKUP(L98,'参照表（2016.10.19時点）'!D:J,7,FALSE)),"",VLOOKUP(L98,'参照表（2016.10.19時点）'!D:J,7,FALSE))</f>
        <v/>
      </c>
      <c r="T98" s="273"/>
      <c r="U98" s="274"/>
      <c r="V98" s="114"/>
      <c r="W98" s="118"/>
      <c r="X98" s="273"/>
      <c r="Y98" s="118"/>
      <c r="Z98" s="275"/>
      <c r="AA98" s="116"/>
    </row>
    <row r="99" spans="1:27" x14ac:dyDescent="0.15">
      <c r="A99" s="116"/>
      <c r="B99" s="116"/>
      <c r="C99" s="114"/>
      <c r="D99" s="114"/>
      <c r="E99" s="114"/>
      <c r="F99" s="271"/>
      <c r="G99" s="272"/>
      <c r="H99" s="116"/>
      <c r="I99" s="116" t="s">
        <v>3598</v>
      </c>
      <c r="J99" s="116"/>
      <c r="K99" s="118"/>
      <c r="L99" s="118" t="str">
        <f>IF(ISERROR(VLOOKUP(K99,'参照表（2016.10.19時点）'!C:D,2,FALSE)),"",VLOOKUP(K99,'参照表（2016.10.19時点）'!C:D,2,FALSE))</f>
        <v/>
      </c>
      <c r="M99" s="116" t="str">
        <f>IF(ISERROR(VLOOKUP(L99,'参照表（2016.10.19時点）'!D:E,2,FALSE)),"",VLOOKUP(L99,'参照表（2016.10.19時点）'!D:E,2,FALSE))</f>
        <v/>
      </c>
      <c r="N99" s="116" t="str">
        <f>IF(ISERROR(VLOOKUP(L99,'参照表（2016.10.19時点）'!D:K,8,FALSE)),"",VLOOKUP(L99,'参照表（2016.10.19時点）'!D:K,8,FALSE))</f>
        <v/>
      </c>
      <c r="O99" s="137" t="str">
        <f>IF(S99="-",VLOOKUP(L99,'参照表（2016.10.19時点）'!D:G,3,FALSE),"")</f>
        <v/>
      </c>
      <c r="P99" s="116" t="s">
        <v>3598</v>
      </c>
      <c r="Q99" s="138" t="str">
        <f>IF(O99="","",VLOOKUP(O99,'参照表（2016.10.19時点）'!F:G,2,FALSE))</f>
        <v/>
      </c>
      <c r="R99" s="121" t="str">
        <f t="shared" si="1"/>
        <v/>
      </c>
      <c r="S99" s="139" t="str">
        <f>IF(ISERROR(VLOOKUP(L99,'参照表（2016.10.19時点）'!D:J,7,FALSE)),"",VLOOKUP(L99,'参照表（2016.10.19時点）'!D:J,7,FALSE))</f>
        <v/>
      </c>
      <c r="T99" s="273"/>
      <c r="U99" s="274"/>
      <c r="V99" s="114"/>
      <c r="W99" s="118"/>
      <c r="X99" s="273"/>
      <c r="Y99" s="118"/>
      <c r="Z99" s="275"/>
      <c r="AA99" s="116"/>
    </row>
    <row r="100" spans="1:27" x14ac:dyDescent="0.15">
      <c r="A100" s="116"/>
      <c r="B100" s="116"/>
      <c r="C100" s="114"/>
      <c r="D100" s="114"/>
      <c r="E100" s="114"/>
      <c r="F100" s="271"/>
      <c r="G100" s="272"/>
      <c r="H100" s="116"/>
      <c r="I100" s="116" t="s">
        <v>3598</v>
      </c>
      <c r="J100" s="116"/>
      <c r="K100" s="118"/>
      <c r="L100" s="118" t="str">
        <f>IF(ISERROR(VLOOKUP(K100,'参照表（2016.10.19時点）'!C:D,2,FALSE)),"",VLOOKUP(K100,'参照表（2016.10.19時点）'!C:D,2,FALSE))</f>
        <v/>
      </c>
      <c r="M100" s="116" t="str">
        <f>IF(ISERROR(VLOOKUP(L100,'参照表（2016.10.19時点）'!D:E,2,FALSE)),"",VLOOKUP(L100,'参照表（2016.10.19時点）'!D:E,2,FALSE))</f>
        <v/>
      </c>
      <c r="N100" s="116" t="str">
        <f>IF(ISERROR(VLOOKUP(L100,'参照表（2016.10.19時点）'!D:K,8,FALSE)),"",VLOOKUP(L100,'参照表（2016.10.19時点）'!D:K,8,FALSE))</f>
        <v/>
      </c>
      <c r="O100" s="137" t="str">
        <f>IF(S100="-",VLOOKUP(L100,'参照表（2016.10.19時点）'!D:G,3,FALSE),"")</f>
        <v/>
      </c>
      <c r="P100" s="116" t="s">
        <v>3598</v>
      </c>
      <c r="Q100" s="138" t="str">
        <f>IF(O100="","",VLOOKUP(O100,'参照表（2016.10.19時点）'!F:G,2,FALSE))</f>
        <v/>
      </c>
      <c r="R100" s="121" t="str">
        <f t="shared" si="1"/>
        <v/>
      </c>
      <c r="S100" s="139" t="str">
        <f>IF(ISERROR(VLOOKUP(L100,'参照表（2016.10.19時点）'!D:J,7,FALSE)),"",VLOOKUP(L100,'参照表（2016.10.19時点）'!D:J,7,FALSE))</f>
        <v/>
      </c>
      <c r="T100" s="273"/>
      <c r="U100" s="274"/>
      <c r="V100" s="114"/>
      <c r="W100" s="118"/>
      <c r="X100" s="273"/>
      <c r="Y100" s="118"/>
      <c r="Z100" s="275"/>
      <c r="AA100" s="116"/>
    </row>
    <row r="101" spans="1:27" x14ac:dyDescent="0.15">
      <c r="A101" s="116"/>
      <c r="B101" s="116"/>
      <c r="C101" s="114"/>
      <c r="D101" s="114"/>
      <c r="E101" s="114"/>
      <c r="F101" s="271"/>
      <c r="G101" s="272"/>
      <c r="H101" s="116"/>
      <c r="I101" s="116" t="s">
        <v>3598</v>
      </c>
      <c r="J101" s="116"/>
      <c r="K101" s="118"/>
      <c r="L101" s="118" t="str">
        <f>IF(ISERROR(VLOOKUP(K101,'参照表（2016.10.19時点）'!C:D,2,FALSE)),"",VLOOKUP(K101,'参照表（2016.10.19時点）'!C:D,2,FALSE))</f>
        <v/>
      </c>
      <c r="M101" s="116" t="str">
        <f>IF(ISERROR(VLOOKUP(L101,'参照表（2016.10.19時点）'!D:E,2,FALSE)),"",VLOOKUP(L101,'参照表（2016.10.19時点）'!D:E,2,FALSE))</f>
        <v/>
      </c>
      <c r="N101" s="116" t="str">
        <f>IF(ISERROR(VLOOKUP(L101,'参照表（2016.10.19時点）'!D:K,8,FALSE)),"",VLOOKUP(L101,'参照表（2016.10.19時点）'!D:K,8,FALSE))</f>
        <v/>
      </c>
      <c r="O101" s="137" t="str">
        <f>IF(S101="-",VLOOKUP(L101,'参照表（2016.10.19時点）'!D:G,3,FALSE),"")</f>
        <v/>
      </c>
      <c r="P101" s="116" t="s">
        <v>3598</v>
      </c>
      <c r="Q101" s="138" t="str">
        <f>IF(O101="","",VLOOKUP(O101,'参照表（2016.10.19時点）'!F:G,2,FALSE))</f>
        <v/>
      </c>
      <c r="R101" s="121" t="str">
        <f t="shared" si="1"/>
        <v/>
      </c>
      <c r="S101" s="139" t="str">
        <f>IF(ISERROR(VLOOKUP(L101,'参照表（2016.10.19時点）'!D:J,7,FALSE)),"",VLOOKUP(L101,'参照表（2016.10.19時点）'!D:J,7,FALSE))</f>
        <v/>
      </c>
      <c r="T101" s="273"/>
      <c r="U101" s="274"/>
      <c r="V101" s="114"/>
      <c r="W101" s="118"/>
      <c r="X101" s="273"/>
      <c r="Y101" s="118"/>
      <c r="Z101" s="275"/>
      <c r="AA101" s="116"/>
    </row>
    <row r="102" spans="1:27" x14ac:dyDescent="0.15">
      <c r="A102" s="116"/>
      <c r="B102" s="116"/>
      <c r="C102" s="114"/>
      <c r="D102" s="114"/>
      <c r="E102" s="114"/>
      <c r="F102" s="271"/>
      <c r="G102" s="272"/>
      <c r="H102" s="116"/>
      <c r="I102" s="116" t="s">
        <v>3598</v>
      </c>
      <c r="J102" s="116"/>
      <c r="K102" s="118"/>
      <c r="L102" s="118" t="str">
        <f>IF(ISERROR(VLOOKUP(K102,'参照表（2016.10.19時点）'!C:D,2,FALSE)),"",VLOOKUP(K102,'参照表（2016.10.19時点）'!C:D,2,FALSE))</f>
        <v/>
      </c>
      <c r="M102" s="116" t="str">
        <f>IF(ISERROR(VLOOKUP(L102,'参照表（2016.10.19時点）'!D:E,2,FALSE)),"",VLOOKUP(L102,'参照表（2016.10.19時点）'!D:E,2,FALSE))</f>
        <v/>
      </c>
      <c r="N102" s="116" t="str">
        <f>IF(ISERROR(VLOOKUP(L102,'参照表（2016.10.19時点）'!D:K,8,FALSE)),"",VLOOKUP(L102,'参照表（2016.10.19時点）'!D:K,8,FALSE))</f>
        <v/>
      </c>
      <c r="O102" s="137" t="str">
        <f>IF(S102="-",VLOOKUP(L102,'参照表（2016.10.19時点）'!D:G,3,FALSE),"")</f>
        <v/>
      </c>
      <c r="P102" s="116" t="s">
        <v>3598</v>
      </c>
      <c r="Q102" s="138" t="str">
        <f>IF(O102="","",VLOOKUP(O102,'参照表（2016.10.19時点）'!F:G,2,FALSE))</f>
        <v/>
      </c>
      <c r="R102" s="121" t="str">
        <f t="shared" si="1"/>
        <v/>
      </c>
      <c r="S102" s="139" t="str">
        <f>IF(ISERROR(VLOOKUP(L102,'参照表（2016.10.19時点）'!D:J,7,FALSE)),"",VLOOKUP(L102,'参照表（2016.10.19時点）'!D:J,7,FALSE))</f>
        <v/>
      </c>
      <c r="T102" s="273"/>
      <c r="U102" s="274"/>
      <c r="V102" s="114"/>
      <c r="W102" s="118"/>
      <c r="X102" s="273"/>
      <c r="Y102" s="118"/>
      <c r="Z102" s="275"/>
      <c r="AA102" s="116"/>
    </row>
    <row r="103" spans="1:27" x14ac:dyDescent="0.15">
      <c r="A103" s="116"/>
      <c r="B103" s="116"/>
      <c r="C103" s="114"/>
      <c r="D103" s="114"/>
      <c r="E103" s="114"/>
      <c r="F103" s="271"/>
      <c r="G103" s="272"/>
      <c r="H103" s="116"/>
      <c r="I103" s="116" t="s">
        <v>3598</v>
      </c>
      <c r="J103" s="116"/>
      <c r="K103" s="118"/>
      <c r="L103" s="118" t="str">
        <f>IF(ISERROR(VLOOKUP(K103,'参照表（2016.10.19時点）'!C:D,2,FALSE)),"",VLOOKUP(K103,'参照表（2016.10.19時点）'!C:D,2,FALSE))</f>
        <v/>
      </c>
      <c r="M103" s="116" t="str">
        <f>IF(ISERROR(VLOOKUP(L103,'参照表（2016.10.19時点）'!D:E,2,FALSE)),"",VLOOKUP(L103,'参照表（2016.10.19時点）'!D:E,2,FALSE))</f>
        <v/>
      </c>
      <c r="N103" s="116" t="str">
        <f>IF(ISERROR(VLOOKUP(L103,'参照表（2016.10.19時点）'!D:K,8,FALSE)),"",VLOOKUP(L103,'参照表（2016.10.19時点）'!D:K,8,FALSE))</f>
        <v/>
      </c>
      <c r="O103" s="137" t="str">
        <f>IF(S103="-",VLOOKUP(L103,'参照表（2016.10.19時点）'!D:G,3,FALSE),"")</f>
        <v/>
      </c>
      <c r="P103" s="116" t="s">
        <v>3598</v>
      </c>
      <c r="Q103" s="138" t="str">
        <f>IF(O103="","",VLOOKUP(O103,'参照表（2016.10.19時点）'!F:G,2,FALSE))</f>
        <v/>
      </c>
      <c r="R103" s="121" t="str">
        <f t="shared" si="1"/>
        <v/>
      </c>
      <c r="S103" s="139" t="str">
        <f>IF(ISERROR(VLOOKUP(L103,'参照表（2016.10.19時点）'!D:J,7,FALSE)),"",VLOOKUP(L103,'参照表（2016.10.19時点）'!D:J,7,FALSE))</f>
        <v/>
      </c>
      <c r="T103" s="273"/>
      <c r="U103" s="274"/>
      <c r="V103" s="114"/>
      <c r="W103" s="118"/>
      <c r="X103" s="273"/>
      <c r="Y103" s="118"/>
      <c r="Z103" s="275"/>
      <c r="AA103" s="116"/>
    </row>
    <row r="104" spans="1:27" x14ac:dyDescent="0.15">
      <c r="A104" s="116"/>
      <c r="B104" s="116"/>
      <c r="C104" s="114"/>
      <c r="D104" s="114"/>
      <c r="E104" s="114"/>
      <c r="F104" s="271"/>
      <c r="G104" s="272"/>
      <c r="H104" s="116"/>
      <c r="I104" s="116" t="s">
        <v>3598</v>
      </c>
      <c r="J104" s="116"/>
      <c r="K104" s="118"/>
      <c r="L104" s="118" t="str">
        <f>IF(ISERROR(VLOOKUP(K104,'参照表（2016.10.19時点）'!C:D,2,FALSE)),"",VLOOKUP(K104,'参照表（2016.10.19時点）'!C:D,2,FALSE))</f>
        <v/>
      </c>
      <c r="M104" s="116" t="str">
        <f>IF(ISERROR(VLOOKUP(L104,'参照表（2016.10.19時点）'!D:E,2,FALSE)),"",VLOOKUP(L104,'参照表（2016.10.19時点）'!D:E,2,FALSE))</f>
        <v/>
      </c>
      <c r="N104" s="116" t="str">
        <f>IF(ISERROR(VLOOKUP(L104,'参照表（2016.10.19時点）'!D:K,8,FALSE)),"",VLOOKUP(L104,'参照表（2016.10.19時点）'!D:K,8,FALSE))</f>
        <v/>
      </c>
      <c r="O104" s="137" t="str">
        <f>IF(S104="-",VLOOKUP(L104,'参照表（2016.10.19時点）'!D:G,3,FALSE),"")</f>
        <v/>
      </c>
      <c r="P104" s="116" t="s">
        <v>3598</v>
      </c>
      <c r="Q104" s="138" t="str">
        <f>IF(O104="","",VLOOKUP(O104,'参照表（2016.10.19時点）'!F:G,2,FALSE))</f>
        <v/>
      </c>
      <c r="R104" s="121" t="str">
        <f t="shared" si="1"/>
        <v/>
      </c>
      <c r="S104" s="139" t="str">
        <f>IF(ISERROR(VLOOKUP(L104,'参照表（2016.10.19時点）'!D:J,7,FALSE)),"",VLOOKUP(L104,'参照表（2016.10.19時点）'!D:J,7,FALSE))</f>
        <v/>
      </c>
      <c r="T104" s="273"/>
      <c r="U104" s="274"/>
      <c r="V104" s="114"/>
      <c r="W104" s="118"/>
      <c r="X104" s="273"/>
      <c r="Y104" s="118"/>
      <c r="Z104" s="275"/>
      <c r="AA104" s="116"/>
    </row>
    <row r="105" spans="1:27" x14ac:dyDescent="0.15">
      <c r="A105" s="116"/>
      <c r="B105" s="116"/>
      <c r="C105" s="114"/>
      <c r="D105" s="114"/>
      <c r="E105" s="114"/>
      <c r="F105" s="271"/>
      <c r="G105" s="272"/>
      <c r="H105" s="116"/>
      <c r="I105" s="116" t="s">
        <v>3598</v>
      </c>
      <c r="J105" s="116"/>
      <c r="K105" s="118"/>
      <c r="L105" s="118" t="str">
        <f>IF(ISERROR(VLOOKUP(K105,'参照表（2016.10.19時点）'!C:D,2,FALSE)),"",VLOOKUP(K105,'参照表（2016.10.19時点）'!C:D,2,FALSE))</f>
        <v/>
      </c>
      <c r="M105" s="116" t="str">
        <f>IF(ISERROR(VLOOKUP(L105,'参照表（2016.10.19時点）'!D:E,2,FALSE)),"",VLOOKUP(L105,'参照表（2016.10.19時点）'!D:E,2,FALSE))</f>
        <v/>
      </c>
      <c r="N105" s="116" t="str">
        <f>IF(ISERROR(VLOOKUP(L105,'参照表（2016.10.19時点）'!D:K,8,FALSE)),"",VLOOKUP(L105,'参照表（2016.10.19時点）'!D:K,8,FALSE))</f>
        <v/>
      </c>
      <c r="O105" s="137" t="str">
        <f>IF(S105="-",VLOOKUP(L105,'参照表（2016.10.19時点）'!D:G,3,FALSE),"")</f>
        <v/>
      </c>
      <c r="P105" s="116" t="s">
        <v>3598</v>
      </c>
      <c r="Q105" s="138" t="str">
        <f>IF(O105="","",VLOOKUP(O105,'参照表（2016.10.19時点）'!F:G,2,FALSE))</f>
        <v/>
      </c>
      <c r="R105" s="121" t="str">
        <f t="shared" si="1"/>
        <v/>
      </c>
      <c r="S105" s="139" t="str">
        <f>IF(ISERROR(VLOOKUP(L105,'参照表（2016.10.19時点）'!D:J,7,FALSE)),"",VLOOKUP(L105,'参照表（2016.10.19時点）'!D:J,7,FALSE))</f>
        <v/>
      </c>
      <c r="T105" s="273"/>
      <c r="U105" s="274"/>
      <c r="V105" s="114"/>
      <c r="W105" s="118"/>
      <c r="X105" s="273"/>
      <c r="Y105" s="118"/>
      <c r="Z105" s="275"/>
      <c r="AA105" s="116"/>
    </row>
    <row r="106" spans="1:27" x14ac:dyDescent="0.15">
      <c r="A106" s="116"/>
      <c r="B106" s="116"/>
      <c r="C106" s="114"/>
      <c r="D106" s="114"/>
      <c r="E106" s="114"/>
      <c r="F106" s="271"/>
      <c r="G106" s="272"/>
      <c r="H106" s="116"/>
      <c r="I106" s="116" t="s">
        <v>3598</v>
      </c>
      <c r="J106" s="116"/>
      <c r="K106" s="118"/>
      <c r="L106" s="118" t="str">
        <f>IF(ISERROR(VLOOKUP(K106,'参照表（2016.10.19時点）'!C:D,2,FALSE)),"",VLOOKUP(K106,'参照表（2016.10.19時点）'!C:D,2,FALSE))</f>
        <v/>
      </c>
      <c r="M106" s="116" t="str">
        <f>IF(ISERROR(VLOOKUP(L106,'参照表（2016.10.19時点）'!D:E,2,FALSE)),"",VLOOKUP(L106,'参照表（2016.10.19時点）'!D:E,2,FALSE))</f>
        <v/>
      </c>
      <c r="N106" s="116" t="str">
        <f>IF(ISERROR(VLOOKUP(L106,'参照表（2016.10.19時点）'!D:K,8,FALSE)),"",VLOOKUP(L106,'参照表（2016.10.19時点）'!D:K,8,FALSE))</f>
        <v/>
      </c>
      <c r="O106" s="137" t="str">
        <f>IF(S106="-",VLOOKUP(L106,'参照表（2016.10.19時点）'!D:G,3,FALSE),"")</f>
        <v/>
      </c>
      <c r="P106" s="116" t="s">
        <v>3598</v>
      </c>
      <c r="Q106" s="138" t="str">
        <f>IF(O106="","",VLOOKUP(O106,'参照表（2016.10.19時点）'!F:G,2,FALSE))</f>
        <v/>
      </c>
      <c r="R106" s="121" t="str">
        <f t="shared" si="1"/>
        <v/>
      </c>
      <c r="S106" s="139" t="str">
        <f>IF(ISERROR(VLOOKUP(L106,'参照表（2016.10.19時点）'!D:J,7,FALSE)),"",VLOOKUP(L106,'参照表（2016.10.19時点）'!D:J,7,FALSE))</f>
        <v/>
      </c>
      <c r="T106" s="273"/>
      <c r="U106" s="274"/>
      <c r="V106" s="114"/>
      <c r="W106" s="118"/>
      <c r="X106" s="273"/>
      <c r="Y106" s="118"/>
      <c r="Z106" s="275"/>
      <c r="AA106" s="116"/>
    </row>
    <row r="107" spans="1:27" x14ac:dyDescent="0.15">
      <c r="A107" s="116"/>
      <c r="B107" s="116"/>
      <c r="C107" s="114"/>
      <c r="D107" s="114"/>
      <c r="E107" s="114"/>
      <c r="F107" s="271"/>
      <c r="G107" s="272"/>
      <c r="H107" s="116"/>
      <c r="I107" s="116" t="s">
        <v>3598</v>
      </c>
      <c r="J107" s="116"/>
      <c r="K107" s="118"/>
      <c r="L107" s="118" t="str">
        <f>IF(ISERROR(VLOOKUP(K107,'参照表（2016.10.19時点）'!C:D,2,FALSE)),"",VLOOKUP(K107,'参照表（2016.10.19時点）'!C:D,2,FALSE))</f>
        <v/>
      </c>
      <c r="M107" s="116" t="str">
        <f>IF(ISERROR(VLOOKUP(L107,'参照表（2016.10.19時点）'!D:E,2,FALSE)),"",VLOOKUP(L107,'参照表（2016.10.19時点）'!D:E,2,FALSE))</f>
        <v/>
      </c>
      <c r="N107" s="116" t="str">
        <f>IF(ISERROR(VLOOKUP(L107,'参照表（2016.10.19時点）'!D:K,8,FALSE)),"",VLOOKUP(L107,'参照表（2016.10.19時点）'!D:K,8,FALSE))</f>
        <v/>
      </c>
      <c r="O107" s="137" t="str">
        <f>IF(S107="-",VLOOKUP(L107,'参照表（2016.10.19時点）'!D:G,3,FALSE),"")</f>
        <v/>
      </c>
      <c r="P107" s="116" t="s">
        <v>3598</v>
      </c>
      <c r="Q107" s="138" t="str">
        <f>IF(O107="","",VLOOKUP(O107,'参照表（2016.10.19時点）'!F:G,2,FALSE))</f>
        <v/>
      </c>
      <c r="R107" s="121" t="str">
        <f t="shared" si="1"/>
        <v/>
      </c>
      <c r="S107" s="139" t="str">
        <f>IF(ISERROR(VLOOKUP(L107,'参照表（2016.10.19時点）'!D:J,7,FALSE)),"",VLOOKUP(L107,'参照表（2016.10.19時点）'!D:J,7,FALSE))</f>
        <v/>
      </c>
      <c r="T107" s="273"/>
      <c r="U107" s="274"/>
      <c r="V107" s="114"/>
      <c r="W107" s="118"/>
      <c r="X107" s="273"/>
      <c r="Y107" s="118"/>
      <c r="Z107" s="275"/>
      <c r="AA107" s="116"/>
    </row>
    <row r="108" spans="1:27" x14ac:dyDescent="0.15">
      <c r="A108" s="116"/>
      <c r="B108" s="116"/>
      <c r="C108" s="114"/>
      <c r="D108" s="114"/>
      <c r="E108" s="114"/>
      <c r="F108" s="271"/>
      <c r="G108" s="272"/>
      <c r="H108" s="116"/>
      <c r="I108" s="116" t="s">
        <v>3598</v>
      </c>
      <c r="J108" s="116"/>
      <c r="K108" s="118"/>
      <c r="L108" s="118" t="str">
        <f>IF(ISERROR(VLOOKUP(K108,'参照表（2016.10.19時点）'!C:D,2,FALSE)),"",VLOOKUP(K108,'参照表（2016.10.19時点）'!C:D,2,FALSE))</f>
        <v/>
      </c>
      <c r="M108" s="116" t="str">
        <f>IF(ISERROR(VLOOKUP(L108,'参照表（2016.10.19時点）'!D:E,2,FALSE)),"",VLOOKUP(L108,'参照表（2016.10.19時点）'!D:E,2,FALSE))</f>
        <v/>
      </c>
      <c r="N108" s="116" t="str">
        <f>IF(ISERROR(VLOOKUP(L108,'参照表（2016.10.19時点）'!D:K,8,FALSE)),"",VLOOKUP(L108,'参照表（2016.10.19時点）'!D:K,8,FALSE))</f>
        <v/>
      </c>
      <c r="O108" s="137" t="str">
        <f>IF(S108="-",VLOOKUP(L108,'参照表（2016.10.19時点）'!D:G,3,FALSE),"")</f>
        <v/>
      </c>
      <c r="P108" s="116" t="s">
        <v>3598</v>
      </c>
      <c r="Q108" s="138" t="str">
        <f>IF(O108="","",VLOOKUP(O108,'参照表（2016.10.19時点）'!F:G,2,FALSE))</f>
        <v/>
      </c>
      <c r="R108" s="121" t="str">
        <f t="shared" si="1"/>
        <v/>
      </c>
      <c r="S108" s="139" t="str">
        <f>IF(ISERROR(VLOOKUP(L108,'参照表（2016.10.19時点）'!D:J,7,FALSE)),"",VLOOKUP(L108,'参照表（2016.10.19時点）'!D:J,7,FALSE))</f>
        <v/>
      </c>
      <c r="T108" s="273"/>
      <c r="U108" s="274"/>
      <c r="V108" s="114"/>
      <c r="W108" s="118"/>
      <c r="X108" s="273"/>
      <c r="Y108" s="118"/>
      <c r="Z108" s="275"/>
      <c r="AA108" s="116"/>
    </row>
    <row r="109" spans="1:27" x14ac:dyDescent="0.15">
      <c r="A109" s="116"/>
      <c r="B109" s="116"/>
      <c r="C109" s="114"/>
      <c r="D109" s="114"/>
      <c r="E109" s="114"/>
      <c r="F109" s="271"/>
      <c r="G109" s="272"/>
      <c r="H109" s="116"/>
      <c r="I109" s="116" t="s">
        <v>3598</v>
      </c>
      <c r="J109" s="116"/>
      <c r="K109" s="118"/>
      <c r="L109" s="118" t="str">
        <f>IF(ISERROR(VLOOKUP(K109,'参照表（2016.10.19時点）'!C:D,2,FALSE)),"",VLOOKUP(K109,'参照表（2016.10.19時点）'!C:D,2,FALSE))</f>
        <v/>
      </c>
      <c r="M109" s="116" t="str">
        <f>IF(ISERROR(VLOOKUP(L109,'参照表（2016.10.19時点）'!D:E,2,FALSE)),"",VLOOKUP(L109,'参照表（2016.10.19時点）'!D:E,2,FALSE))</f>
        <v/>
      </c>
      <c r="N109" s="116" t="str">
        <f>IF(ISERROR(VLOOKUP(L109,'参照表（2016.10.19時点）'!D:K,8,FALSE)),"",VLOOKUP(L109,'参照表（2016.10.19時点）'!D:K,8,FALSE))</f>
        <v/>
      </c>
      <c r="O109" s="137" t="str">
        <f>IF(S109="-",VLOOKUP(L109,'参照表（2016.10.19時点）'!D:G,3,FALSE),"")</f>
        <v/>
      </c>
      <c r="P109" s="116" t="s">
        <v>3598</v>
      </c>
      <c r="Q109" s="138" t="str">
        <f>IF(O109="","",VLOOKUP(O109,'参照表（2016.10.19時点）'!F:G,2,FALSE))</f>
        <v/>
      </c>
      <c r="R109" s="121" t="str">
        <f t="shared" si="1"/>
        <v/>
      </c>
      <c r="S109" s="139" t="str">
        <f>IF(ISERROR(VLOOKUP(L109,'参照表（2016.10.19時点）'!D:J,7,FALSE)),"",VLOOKUP(L109,'参照表（2016.10.19時点）'!D:J,7,FALSE))</f>
        <v/>
      </c>
      <c r="T109" s="273"/>
      <c r="U109" s="274"/>
      <c r="V109" s="114"/>
      <c r="W109" s="118"/>
      <c r="X109" s="273"/>
      <c r="Y109" s="118"/>
      <c r="Z109" s="275"/>
      <c r="AA109" s="116"/>
    </row>
    <row r="110" spans="1:27" x14ac:dyDescent="0.15">
      <c r="A110" s="116"/>
      <c r="B110" s="116"/>
      <c r="C110" s="114"/>
      <c r="D110" s="114"/>
      <c r="E110" s="114"/>
      <c r="F110" s="271"/>
      <c r="G110" s="272"/>
      <c r="H110" s="116"/>
      <c r="I110" s="116" t="s">
        <v>3598</v>
      </c>
      <c r="J110" s="116"/>
      <c r="K110" s="118"/>
      <c r="L110" s="118" t="str">
        <f>IF(ISERROR(VLOOKUP(K110,'参照表（2016.10.19時点）'!C:D,2,FALSE)),"",VLOOKUP(K110,'参照表（2016.10.19時点）'!C:D,2,FALSE))</f>
        <v/>
      </c>
      <c r="M110" s="116" t="str">
        <f>IF(ISERROR(VLOOKUP(L110,'参照表（2016.10.19時点）'!D:E,2,FALSE)),"",VLOOKUP(L110,'参照表（2016.10.19時点）'!D:E,2,FALSE))</f>
        <v/>
      </c>
      <c r="N110" s="116" t="str">
        <f>IF(ISERROR(VLOOKUP(L110,'参照表（2016.10.19時点）'!D:K,8,FALSE)),"",VLOOKUP(L110,'参照表（2016.10.19時点）'!D:K,8,FALSE))</f>
        <v/>
      </c>
      <c r="O110" s="137" t="str">
        <f>IF(S110="-",VLOOKUP(L110,'参照表（2016.10.19時点）'!D:G,3,FALSE),"")</f>
        <v/>
      </c>
      <c r="P110" s="116" t="s">
        <v>3598</v>
      </c>
      <c r="Q110" s="138" t="str">
        <f>IF(O110="","",VLOOKUP(O110,'参照表（2016.10.19時点）'!F:G,2,FALSE))</f>
        <v/>
      </c>
      <c r="R110" s="121" t="str">
        <f t="shared" si="1"/>
        <v/>
      </c>
      <c r="S110" s="139" t="str">
        <f>IF(ISERROR(VLOOKUP(L110,'参照表（2016.10.19時点）'!D:J,7,FALSE)),"",VLOOKUP(L110,'参照表（2016.10.19時点）'!D:J,7,FALSE))</f>
        <v/>
      </c>
      <c r="T110" s="273"/>
      <c r="U110" s="274"/>
      <c r="V110" s="114"/>
      <c r="W110" s="118"/>
      <c r="X110" s="273"/>
      <c r="Y110" s="118"/>
      <c r="Z110" s="275"/>
      <c r="AA110" s="116"/>
    </row>
    <row r="111" spans="1:27" x14ac:dyDescent="0.15">
      <c r="A111" s="116"/>
      <c r="B111" s="116"/>
      <c r="C111" s="114"/>
      <c r="D111" s="114"/>
      <c r="E111" s="114"/>
      <c r="F111" s="271"/>
      <c r="G111" s="272"/>
      <c r="H111" s="116"/>
      <c r="I111" s="116" t="s">
        <v>3598</v>
      </c>
      <c r="J111" s="116"/>
      <c r="K111" s="118"/>
      <c r="L111" s="118" t="str">
        <f>IF(ISERROR(VLOOKUP(K111,'参照表（2016.10.19時点）'!C:D,2,FALSE)),"",VLOOKUP(K111,'参照表（2016.10.19時点）'!C:D,2,FALSE))</f>
        <v/>
      </c>
      <c r="M111" s="116" t="str">
        <f>IF(ISERROR(VLOOKUP(L111,'参照表（2016.10.19時点）'!D:E,2,FALSE)),"",VLOOKUP(L111,'参照表（2016.10.19時点）'!D:E,2,FALSE))</f>
        <v/>
      </c>
      <c r="N111" s="116" t="str">
        <f>IF(ISERROR(VLOOKUP(L111,'参照表（2016.10.19時点）'!D:K,8,FALSE)),"",VLOOKUP(L111,'参照表（2016.10.19時点）'!D:K,8,FALSE))</f>
        <v/>
      </c>
      <c r="O111" s="137" t="str">
        <f>IF(S111="-",VLOOKUP(L111,'参照表（2016.10.19時点）'!D:G,3,FALSE),"")</f>
        <v/>
      </c>
      <c r="P111" s="116" t="s">
        <v>3598</v>
      </c>
      <c r="Q111" s="138" t="str">
        <f>IF(O111="","",VLOOKUP(O111,'参照表（2016.10.19時点）'!F:G,2,FALSE))</f>
        <v/>
      </c>
      <c r="R111" s="121" t="str">
        <f t="shared" si="1"/>
        <v/>
      </c>
      <c r="S111" s="139" t="str">
        <f>IF(ISERROR(VLOOKUP(L111,'参照表（2016.10.19時点）'!D:J,7,FALSE)),"",VLOOKUP(L111,'参照表（2016.10.19時点）'!D:J,7,FALSE))</f>
        <v/>
      </c>
      <c r="T111" s="273"/>
      <c r="U111" s="274"/>
      <c r="V111" s="114"/>
      <c r="W111" s="118"/>
      <c r="X111" s="273"/>
      <c r="Y111" s="118"/>
      <c r="Z111" s="275"/>
      <c r="AA111" s="116"/>
    </row>
    <row r="112" spans="1:27" x14ac:dyDescent="0.15">
      <c r="A112" s="116"/>
      <c r="B112" s="116"/>
      <c r="C112" s="114"/>
      <c r="D112" s="114"/>
      <c r="E112" s="114"/>
      <c r="F112" s="271"/>
      <c r="G112" s="272"/>
      <c r="H112" s="116"/>
      <c r="I112" s="116" t="s">
        <v>3598</v>
      </c>
      <c r="J112" s="116"/>
      <c r="K112" s="118"/>
      <c r="L112" s="118" t="str">
        <f>IF(ISERROR(VLOOKUP(K112,'参照表（2016.10.19時点）'!C:D,2,FALSE)),"",VLOOKUP(K112,'参照表（2016.10.19時点）'!C:D,2,FALSE))</f>
        <v/>
      </c>
      <c r="M112" s="116" t="str">
        <f>IF(ISERROR(VLOOKUP(L112,'参照表（2016.10.19時点）'!D:E,2,FALSE)),"",VLOOKUP(L112,'参照表（2016.10.19時点）'!D:E,2,FALSE))</f>
        <v/>
      </c>
      <c r="N112" s="116" t="str">
        <f>IF(ISERROR(VLOOKUP(L112,'参照表（2016.10.19時点）'!D:K,8,FALSE)),"",VLOOKUP(L112,'参照表（2016.10.19時点）'!D:K,8,FALSE))</f>
        <v/>
      </c>
      <c r="O112" s="137" t="str">
        <f>IF(S112="-",VLOOKUP(L112,'参照表（2016.10.19時点）'!D:G,3,FALSE),"")</f>
        <v/>
      </c>
      <c r="P112" s="116" t="s">
        <v>3598</v>
      </c>
      <c r="Q112" s="138" t="str">
        <f>IF(O112="","",VLOOKUP(O112,'参照表（2016.10.19時点）'!F:G,2,FALSE))</f>
        <v/>
      </c>
      <c r="R112" s="121" t="str">
        <f t="shared" si="1"/>
        <v/>
      </c>
      <c r="S112" s="139" t="str">
        <f>IF(ISERROR(VLOOKUP(L112,'参照表（2016.10.19時点）'!D:J,7,FALSE)),"",VLOOKUP(L112,'参照表（2016.10.19時点）'!D:J,7,FALSE))</f>
        <v/>
      </c>
      <c r="T112" s="273"/>
      <c r="U112" s="274"/>
      <c r="V112" s="114"/>
      <c r="W112" s="118"/>
      <c r="X112" s="273"/>
      <c r="Y112" s="118"/>
      <c r="Z112" s="275"/>
      <c r="AA112" s="116"/>
    </row>
    <row r="113" spans="1:27" x14ac:dyDescent="0.15">
      <c r="A113" s="116"/>
      <c r="B113" s="116"/>
      <c r="C113" s="114"/>
      <c r="D113" s="114"/>
      <c r="E113" s="114"/>
      <c r="F113" s="271"/>
      <c r="G113" s="272"/>
      <c r="H113" s="116"/>
      <c r="I113" s="116" t="s">
        <v>3598</v>
      </c>
      <c r="J113" s="116"/>
      <c r="K113" s="118"/>
      <c r="L113" s="118" t="str">
        <f>IF(ISERROR(VLOOKUP(K113,'参照表（2016.10.19時点）'!C:D,2,FALSE)),"",VLOOKUP(K113,'参照表（2016.10.19時点）'!C:D,2,FALSE))</f>
        <v/>
      </c>
      <c r="M113" s="116" t="str">
        <f>IF(ISERROR(VLOOKUP(L113,'参照表（2016.10.19時点）'!D:E,2,FALSE)),"",VLOOKUP(L113,'参照表（2016.10.19時点）'!D:E,2,FALSE))</f>
        <v/>
      </c>
      <c r="N113" s="116" t="str">
        <f>IF(ISERROR(VLOOKUP(L113,'参照表（2016.10.19時点）'!D:K,8,FALSE)),"",VLOOKUP(L113,'参照表（2016.10.19時点）'!D:K,8,FALSE))</f>
        <v/>
      </c>
      <c r="O113" s="137" t="str">
        <f>IF(S113="-",VLOOKUP(L113,'参照表（2016.10.19時点）'!D:G,3,FALSE),"")</f>
        <v/>
      </c>
      <c r="P113" s="116" t="s">
        <v>3598</v>
      </c>
      <c r="Q113" s="138" t="str">
        <f>IF(O113="","",VLOOKUP(O113,'参照表（2016.10.19時点）'!F:G,2,FALSE))</f>
        <v/>
      </c>
      <c r="R113" s="121" t="str">
        <f t="shared" si="1"/>
        <v/>
      </c>
      <c r="S113" s="139" t="str">
        <f>IF(ISERROR(VLOOKUP(L113,'参照表（2016.10.19時点）'!D:J,7,FALSE)),"",VLOOKUP(L113,'参照表（2016.10.19時点）'!D:J,7,FALSE))</f>
        <v/>
      </c>
      <c r="T113" s="273"/>
      <c r="U113" s="274"/>
      <c r="V113" s="114"/>
      <c r="W113" s="118"/>
      <c r="X113" s="273"/>
      <c r="Y113" s="118"/>
      <c r="Z113" s="275"/>
      <c r="AA113" s="116"/>
    </row>
    <row r="114" spans="1:27" x14ac:dyDescent="0.15">
      <c r="A114" s="116"/>
      <c r="B114" s="116"/>
      <c r="C114" s="114"/>
      <c r="D114" s="114"/>
      <c r="E114" s="114"/>
      <c r="F114" s="271"/>
      <c r="G114" s="272"/>
      <c r="H114" s="116"/>
      <c r="I114" s="116" t="s">
        <v>3598</v>
      </c>
      <c r="J114" s="116"/>
      <c r="K114" s="118"/>
      <c r="L114" s="118" t="str">
        <f>IF(ISERROR(VLOOKUP(K114,'参照表（2016.10.19時点）'!C:D,2,FALSE)),"",VLOOKUP(K114,'参照表（2016.10.19時点）'!C:D,2,FALSE))</f>
        <v/>
      </c>
      <c r="M114" s="116" t="str">
        <f>IF(ISERROR(VLOOKUP(L114,'参照表（2016.10.19時点）'!D:E,2,FALSE)),"",VLOOKUP(L114,'参照表（2016.10.19時点）'!D:E,2,FALSE))</f>
        <v/>
      </c>
      <c r="N114" s="116" t="str">
        <f>IF(ISERROR(VLOOKUP(L114,'参照表（2016.10.19時点）'!D:K,8,FALSE)),"",VLOOKUP(L114,'参照表（2016.10.19時点）'!D:K,8,FALSE))</f>
        <v/>
      </c>
      <c r="O114" s="137" t="str">
        <f>IF(S114="-",VLOOKUP(L114,'参照表（2016.10.19時点）'!D:G,3,FALSE),"")</f>
        <v/>
      </c>
      <c r="P114" s="116" t="s">
        <v>3598</v>
      </c>
      <c r="Q114" s="138" t="str">
        <f>IF(O114="","",VLOOKUP(O114,'参照表（2016.10.19時点）'!F:G,2,FALSE))</f>
        <v/>
      </c>
      <c r="R114" s="121" t="str">
        <f t="shared" si="1"/>
        <v/>
      </c>
      <c r="S114" s="139" t="str">
        <f>IF(ISERROR(VLOOKUP(L114,'参照表（2016.10.19時点）'!D:J,7,FALSE)),"",VLOOKUP(L114,'参照表（2016.10.19時点）'!D:J,7,FALSE))</f>
        <v/>
      </c>
      <c r="T114" s="273"/>
      <c r="U114" s="274"/>
      <c r="V114" s="114"/>
      <c r="W114" s="118"/>
      <c r="X114" s="273"/>
      <c r="Y114" s="118"/>
      <c r="Z114" s="275"/>
      <c r="AA114" s="116"/>
    </row>
    <row r="115" spans="1:27" x14ac:dyDescent="0.15">
      <c r="A115" s="116"/>
      <c r="B115" s="116"/>
      <c r="C115" s="114"/>
      <c r="D115" s="114"/>
      <c r="E115" s="114"/>
      <c r="F115" s="271"/>
      <c r="G115" s="272"/>
      <c r="H115" s="116"/>
      <c r="I115" s="116" t="s">
        <v>3598</v>
      </c>
      <c r="J115" s="116"/>
      <c r="K115" s="118"/>
      <c r="L115" s="118" t="str">
        <f>IF(ISERROR(VLOOKUP(K115,'参照表（2016.10.19時点）'!C:D,2,FALSE)),"",VLOOKUP(K115,'参照表（2016.10.19時点）'!C:D,2,FALSE))</f>
        <v/>
      </c>
      <c r="M115" s="116" t="str">
        <f>IF(ISERROR(VLOOKUP(L115,'参照表（2016.10.19時点）'!D:E,2,FALSE)),"",VLOOKUP(L115,'参照表（2016.10.19時点）'!D:E,2,FALSE))</f>
        <v/>
      </c>
      <c r="N115" s="116" t="str">
        <f>IF(ISERROR(VLOOKUP(L115,'参照表（2016.10.19時点）'!D:K,8,FALSE)),"",VLOOKUP(L115,'参照表（2016.10.19時点）'!D:K,8,FALSE))</f>
        <v/>
      </c>
      <c r="O115" s="137" t="str">
        <f>IF(S115="-",VLOOKUP(L115,'参照表（2016.10.19時点）'!D:G,3,FALSE),"")</f>
        <v/>
      </c>
      <c r="P115" s="116" t="s">
        <v>3598</v>
      </c>
      <c r="Q115" s="138" t="str">
        <f>IF(O115="","",VLOOKUP(O115,'参照表（2016.10.19時点）'!F:G,2,FALSE))</f>
        <v/>
      </c>
      <c r="R115" s="121" t="str">
        <f t="shared" si="1"/>
        <v/>
      </c>
      <c r="S115" s="139" t="str">
        <f>IF(ISERROR(VLOOKUP(L115,'参照表（2016.10.19時点）'!D:J,7,FALSE)),"",VLOOKUP(L115,'参照表（2016.10.19時点）'!D:J,7,FALSE))</f>
        <v/>
      </c>
      <c r="T115" s="273"/>
      <c r="U115" s="274"/>
      <c r="V115" s="114"/>
      <c r="W115" s="118"/>
      <c r="X115" s="273"/>
      <c r="Y115" s="118"/>
      <c r="Z115" s="275"/>
      <c r="AA115" s="116"/>
    </row>
    <row r="116" spans="1:27" x14ac:dyDescent="0.15">
      <c r="A116" s="116"/>
      <c r="B116" s="116"/>
      <c r="C116" s="114"/>
      <c r="D116" s="114"/>
      <c r="E116" s="114"/>
      <c r="F116" s="271"/>
      <c r="G116" s="272"/>
      <c r="H116" s="116"/>
      <c r="I116" s="116" t="s">
        <v>3598</v>
      </c>
      <c r="J116" s="116"/>
      <c r="K116" s="118"/>
      <c r="L116" s="118" t="str">
        <f>IF(ISERROR(VLOOKUP(K116,'参照表（2016.10.19時点）'!C:D,2,FALSE)),"",VLOOKUP(K116,'参照表（2016.10.19時点）'!C:D,2,FALSE))</f>
        <v/>
      </c>
      <c r="M116" s="116" t="str">
        <f>IF(ISERROR(VLOOKUP(L116,'参照表（2016.10.19時点）'!D:E,2,FALSE)),"",VLOOKUP(L116,'参照表（2016.10.19時点）'!D:E,2,FALSE))</f>
        <v/>
      </c>
      <c r="N116" s="116" t="str">
        <f>IF(ISERROR(VLOOKUP(L116,'参照表（2016.10.19時点）'!D:K,8,FALSE)),"",VLOOKUP(L116,'参照表（2016.10.19時点）'!D:K,8,FALSE))</f>
        <v/>
      </c>
      <c r="O116" s="137" t="str">
        <f>IF(S116="-",VLOOKUP(L116,'参照表（2016.10.19時点）'!D:G,3,FALSE),"")</f>
        <v/>
      </c>
      <c r="P116" s="116" t="s">
        <v>3598</v>
      </c>
      <c r="Q116" s="138" t="str">
        <f>IF(O116="","",VLOOKUP(O116,'参照表（2016.10.19時点）'!F:G,2,FALSE))</f>
        <v/>
      </c>
      <c r="R116" s="121" t="str">
        <f t="shared" si="1"/>
        <v/>
      </c>
      <c r="S116" s="139" t="str">
        <f>IF(ISERROR(VLOOKUP(L116,'参照表（2016.10.19時点）'!D:J,7,FALSE)),"",VLOOKUP(L116,'参照表（2016.10.19時点）'!D:J,7,FALSE))</f>
        <v/>
      </c>
      <c r="T116" s="273"/>
      <c r="U116" s="274"/>
      <c r="V116" s="114"/>
      <c r="W116" s="118"/>
      <c r="X116" s="273"/>
      <c r="Y116" s="118"/>
      <c r="Z116" s="275"/>
      <c r="AA116" s="116"/>
    </row>
    <row r="117" spans="1:27" x14ac:dyDescent="0.15">
      <c r="A117" s="116"/>
      <c r="B117" s="116"/>
      <c r="C117" s="114"/>
      <c r="D117" s="114"/>
      <c r="E117" s="114"/>
      <c r="F117" s="271"/>
      <c r="G117" s="272"/>
      <c r="H117" s="116"/>
      <c r="I117" s="116" t="s">
        <v>3598</v>
      </c>
      <c r="J117" s="116"/>
      <c r="K117" s="118"/>
      <c r="L117" s="118" t="str">
        <f>IF(ISERROR(VLOOKUP(K117,'参照表（2016.10.19時点）'!C:D,2,FALSE)),"",VLOOKUP(K117,'参照表（2016.10.19時点）'!C:D,2,FALSE))</f>
        <v/>
      </c>
      <c r="M117" s="116" t="str">
        <f>IF(ISERROR(VLOOKUP(L117,'参照表（2016.10.19時点）'!D:E,2,FALSE)),"",VLOOKUP(L117,'参照表（2016.10.19時点）'!D:E,2,FALSE))</f>
        <v/>
      </c>
      <c r="N117" s="116" t="str">
        <f>IF(ISERROR(VLOOKUP(L117,'参照表（2016.10.19時点）'!D:K,8,FALSE)),"",VLOOKUP(L117,'参照表（2016.10.19時点）'!D:K,8,FALSE))</f>
        <v/>
      </c>
      <c r="O117" s="137" t="str">
        <f>IF(S117="-",VLOOKUP(L117,'参照表（2016.10.19時点）'!D:G,3,FALSE),"")</f>
        <v/>
      </c>
      <c r="P117" s="116" t="s">
        <v>3598</v>
      </c>
      <c r="Q117" s="138" t="str">
        <f>IF(O117="","",VLOOKUP(O117,'参照表（2016.10.19時点）'!F:G,2,FALSE))</f>
        <v/>
      </c>
      <c r="R117" s="121" t="str">
        <f t="shared" si="1"/>
        <v/>
      </c>
      <c r="S117" s="139" t="str">
        <f>IF(ISERROR(VLOOKUP(L117,'参照表（2016.10.19時点）'!D:J,7,FALSE)),"",VLOOKUP(L117,'参照表（2016.10.19時点）'!D:J,7,FALSE))</f>
        <v/>
      </c>
      <c r="T117" s="273"/>
      <c r="U117" s="274"/>
      <c r="V117" s="114"/>
      <c r="W117" s="118"/>
      <c r="X117" s="273"/>
      <c r="Y117" s="118"/>
      <c r="Z117" s="275"/>
      <c r="AA117" s="116"/>
    </row>
    <row r="118" spans="1:27" x14ac:dyDescent="0.15">
      <c r="A118" s="116"/>
      <c r="B118" s="116"/>
      <c r="C118" s="114"/>
      <c r="D118" s="114"/>
      <c r="E118" s="114"/>
      <c r="F118" s="271"/>
      <c r="G118" s="272"/>
      <c r="H118" s="116"/>
      <c r="I118" s="116" t="s">
        <v>3598</v>
      </c>
      <c r="J118" s="116"/>
      <c r="K118" s="118"/>
      <c r="L118" s="118" t="str">
        <f>IF(ISERROR(VLOOKUP(K118,'参照表（2016.10.19時点）'!C:D,2,FALSE)),"",VLOOKUP(K118,'参照表（2016.10.19時点）'!C:D,2,FALSE))</f>
        <v/>
      </c>
      <c r="M118" s="116" t="str">
        <f>IF(ISERROR(VLOOKUP(L118,'参照表（2016.10.19時点）'!D:E,2,FALSE)),"",VLOOKUP(L118,'参照表（2016.10.19時点）'!D:E,2,FALSE))</f>
        <v/>
      </c>
      <c r="N118" s="116" t="str">
        <f>IF(ISERROR(VLOOKUP(L118,'参照表（2016.10.19時点）'!D:K,8,FALSE)),"",VLOOKUP(L118,'参照表（2016.10.19時点）'!D:K,8,FALSE))</f>
        <v/>
      </c>
      <c r="O118" s="137" t="str">
        <f>IF(S118="-",VLOOKUP(L118,'参照表（2016.10.19時点）'!D:G,3,FALSE),"")</f>
        <v/>
      </c>
      <c r="P118" s="116" t="s">
        <v>3598</v>
      </c>
      <c r="Q118" s="138" t="str">
        <f>IF(O118="","",VLOOKUP(O118,'参照表（2016.10.19時点）'!F:G,2,FALSE))</f>
        <v/>
      </c>
      <c r="R118" s="121" t="str">
        <f t="shared" si="1"/>
        <v/>
      </c>
      <c r="S118" s="139" t="str">
        <f>IF(ISERROR(VLOOKUP(L118,'参照表（2016.10.19時点）'!D:J,7,FALSE)),"",VLOOKUP(L118,'参照表（2016.10.19時点）'!D:J,7,FALSE))</f>
        <v/>
      </c>
      <c r="T118" s="273"/>
      <c r="U118" s="274"/>
      <c r="V118" s="114"/>
      <c r="W118" s="118"/>
      <c r="X118" s="273"/>
      <c r="Y118" s="118"/>
      <c r="Z118" s="275"/>
      <c r="AA118" s="116"/>
    </row>
    <row r="119" spans="1:27" x14ac:dyDescent="0.15">
      <c r="A119" s="116"/>
      <c r="B119" s="116"/>
      <c r="C119" s="114"/>
      <c r="D119" s="114"/>
      <c r="E119" s="114"/>
      <c r="F119" s="271"/>
      <c r="G119" s="272"/>
      <c r="H119" s="116"/>
      <c r="I119" s="116" t="s">
        <v>3598</v>
      </c>
      <c r="J119" s="116"/>
      <c r="K119" s="118"/>
      <c r="L119" s="118" t="str">
        <f>IF(ISERROR(VLOOKUP(K119,'参照表（2016.10.19時点）'!C:D,2,FALSE)),"",VLOOKUP(K119,'参照表（2016.10.19時点）'!C:D,2,FALSE))</f>
        <v/>
      </c>
      <c r="M119" s="116" t="str">
        <f>IF(ISERROR(VLOOKUP(L119,'参照表（2016.10.19時点）'!D:E,2,FALSE)),"",VLOOKUP(L119,'参照表（2016.10.19時点）'!D:E,2,FALSE))</f>
        <v/>
      </c>
      <c r="N119" s="116" t="str">
        <f>IF(ISERROR(VLOOKUP(L119,'参照表（2016.10.19時点）'!D:K,8,FALSE)),"",VLOOKUP(L119,'参照表（2016.10.19時点）'!D:K,8,FALSE))</f>
        <v/>
      </c>
      <c r="O119" s="137" t="str">
        <f>IF(S119="-",VLOOKUP(L119,'参照表（2016.10.19時点）'!D:G,3,FALSE),"")</f>
        <v/>
      </c>
      <c r="P119" s="116" t="s">
        <v>3598</v>
      </c>
      <c r="Q119" s="138" t="str">
        <f>IF(O119="","",VLOOKUP(O119,'参照表（2016.10.19時点）'!F:G,2,FALSE))</f>
        <v/>
      </c>
      <c r="R119" s="121" t="str">
        <f t="shared" si="1"/>
        <v/>
      </c>
      <c r="S119" s="139" t="str">
        <f>IF(ISERROR(VLOOKUP(L119,'参照表（2016.10.19時点）'!D:J,7,FALSE)),"",VLOOKUP(L119,'参照表（2016.10.19時点）'!D:J,7,FALSE))</f>
        <v/>
      </c>
      <c r="T119" s="273"/>
      <c r="U119" s="274"/>
      <c r="V119" s="114"/>
      <c r="W119" s="118"/>
      <c r="X119" s="273"/>
      <c r="Y119" s="118"/>
      <c r="Z119" s="275"/>
      <c r="AA119" s="116"/>
    </row>
    <row r="120" spans="1:27" x14ac:dyDescent="0.15">
      <c r="A120" s="116"/>
      <c r="B120" s="116"/>
      <c r="C120" s="114"/>
      <c r="D120" s="114"/>
      <c r="E120" s="114"/>
      <c r="F120" s="271"/>
      <c r="G120" s="272"/>
      <c r="H120" s="116"/>
      <c r="I120" s="116" t="s">
        <v>3598</v>
      </c>
      <c r="J120" s="116"/>
      <c r="K120" s="118"/>
      <c r="L120" s="118" t="str">
        <f>IF(ISERROR(VLOOKUP(K120,'参照表（2016.10.19時点）'!C:D,2,FALSE)),"",VLOOKUP(K120,'参照表（2016.10.19時点）'!C:D,2,FALSE))</f>
        <v/>
      </c>
      <c r="M120" s="116" t="str">
        <f>IF(ISERROR(VLOOKUP(L120,'参照表（2016.10.19時点）'!D:E,2,FALSE)),"",VLOOKUP(L120,'参照表（2016.10.19時点）'!D:E,2,FALSE))</f>
        <v/>
      </c>
      <c r="N120" s="116" t="str">
        <f>IF(ISERROR(VLOOKUP(L120,'参照表（2016.10.19時点）'!D:K,8,FALSE)),"",VLOOKUP(L120,'参照表（2016.10.19時点）'!D:K,8,FALSE))</f>
        <v/>
      </c>
      <c r="O120" s="137" t="str">
        <f>IF(S120="-",VLOOKUP(L120,'参照表（2016.10.19時点）'!D:G,3,FALSE),"")</f>
        <v/>
      </c>
      <c r="P120" s="116" t="s">
        <v>3598</v>
      </c>
      <c r="Q120" s="138" t="str">
        <f>IF(O120="","",VLOOKUP(O120,'参照表（2016.10.19時点）'!F:G,2,FALSE))</f>
        <v/>
      </c>
      <c r="R120" s="121" t="str">
        <f t="shared" si="1"/>
        <v/>
      </c>
      <c r="S120" s="139" t="str">
        <f>IF(ISERROR(VLOOKUP(L120,'参照表（2016.10.19時点）'!D:J,7,FALSE)),"",VLOOKUP(L120,'参照表（2016.10.19時点）'!D:J,7,FALSE))</f>
        <v/>
      </c>
      <c r="T120" s="273"/>
      <c r="U120" s="274"/>
      <c r="V120" s="114"/>
      <c r="W120" s="118"/>
      <c r="X120" s="273"/>
      <c r="Y120" s="118"/>
      <c r="Z120" s="275"/>
      <c r="AA120" s="116"/>
    </row>
    <row r="121" spans="1:27" x14ac:dyDescent="0.15">
      <c r="A121" s="116"/>
      <c r="B121" s="116"/>
      <c r="C121" s="114"/>
      <c r="D121" s="114"/>
      <c r="E121" s="114"/>
      <c r="F121" s="271"/>
      <c r="G121" s="272"/>
      <c r="H121" s="116"/>
      <c r="I121" s="116" t="s">
        <v>3598</v>
      </c>
      <c r="J121" s="116"/>
      <c r="K121" s="118"/>
      <c r="L121" s="118" t="str">
        <f>IF(ISERROR(VLOOKUP(K121,'参照表（2016.10.19時点）'!C:D,2,FALSE)),"",VLOOKUP(K121,'参照表（2016.10.19時点）'!C:D,2,FALSE))</f>
        <v/>
      </c>
      <c r="M121" s="116" t="str">
        <f>IF(ISERROR(VLOOKUP(L121,'参照表（2016.10.19時点）'!D:E,2,FALSE)),"",VLOOKUP(L121,'参照表（2016.10.19時点）'!D:E,2,FALSE))</f>
        <v/>
      </c>
      <c r="N121" s="116" t="str">
        <f>IF(ISERROR(VLOOKUP(L121,'参照表（2016.10.19時点）'!D:K,8,FALSE)),"",VLOOKUP(L121,'参照表（2016.10.19時点）'!D:K,8,FALSE))</f>
        <v/>
      </c>
      <c r="O121" s="137" t="str">
        <f>IF(S121="-",VLOOKUP(L121,'参照表（2016.10.19時点）'!D:G,3,FALSE),"")</f>
        <v/>
      </c>
      <c r="P121" s="116" t="s">
        <v>3598</v>
      </c>
      <c r="Q121" s="138" t="str">
        <f>IF(O121="","",VLOOKUP(O121,'参照表（2016.10.19時点）'!F:G,2,FALSE))</f>
        <v/>
      </c>
      <c r="R121" s="121" t="str">
        <f t="shared" si="1"/>
        <v/>
      </c>
      <c r="S121" s="139" t="str">
        <f>IF(ISERROR(VLOOKUP(L121,'参照表（2016.10.19時点）'!D:J,7,FALSE)),"",VLOOKUP(L121,'参照表（2016.10.19時点）'!D:J,7,FALSE))</f>
        <v/>
      </c>
      <c r="T121" s="273"/>
      <c r="U121" s="274"/>
      <c r="V121" s="114"/>
      <c r="W121" s="118"/>
      <c r="X121" s="273"/>
      <c r="Y121" s="118"/>
      <c r="Z121" s="275"/>
      <c r="AA121" s="116"/>
    </row>
    <row r="122" spans="1:27" x14ac:dyDescent="0.15">
      <c r="A122" s="116"/>
      <c r="B122" s="116"/>
      <c r="C122" s="114"/>
      <c r="D122" s="114"/>
      <c r="E122" s="114"/>
      <c r="F122" s="271"/>
      <c r="G122" s="272"/>
      <c r="H122" s="116"/>
      <c r="I122" s="116" t="s">
        <v>3598</v>
      </c>
      <c r="J122" s="116"/>
      <c r="K122" s="118"/>
      <c r="L122" s="118" t="str">
        <f>IF(ISERROR(VLOOKUP(K122,'参照表（2016.10.19時点）'!C:D,2,FALSE)),"",VLOOKUP(K122,'参照表（2016.10.19時点）'!C:D,2,FALSE))</f>
        <v/>
      </c>
      <c r="M122" s="116" t="str">
        <f>IF(ISERROR(VLOOKUP(L122,'参照表（2016.10.19時点）'!D:E,2,FALSE)),"",VLOOKUP(L122,'参照表（2016.10.19時点）'!D:E,2,FALSE))</f>
        <v/>
      </c>
      <c r="N122" s="116" t="str">
        <f>IF(ISERROR(VLOOKUP(L122,'参照表（2016.10.19時点）'!D:K,8,FALSE)),"",VLOOKUP(L122,'参照表（2016.10.19時点）'!D:K,8,FALSE))</f>
        <v/>
      </c>
      <c r="O122" s="137" t="str">
        <f>IF(S122="-",VLOOKUP(L122,'参照表（2016.10.19時点）'!D:G,3,FALSE),"")</f>
        <v/>
      </c>
      <c r="P122" s="116" t="s">
        <v>3598</v>
      </c>
      <c r="Q122" s="138" t="str">
        <f>IF(O122="","",VLOOKUP(O122,'参照表（2016.10.19時点）'!F:G,2,FALSE))</f>
        <v/>
      </c>
      <c r="R122" s="121" t="str">
        <f t="shared" si="1"/>
        <v/>
      </c>
      <c r="S122" s="139" t="str">
        <f>IF(ISERROR(VLOOKUP(L122,'参照表（2016.10.19時点）'!D:J,7,FALSE)),"",VLOOKUP(L122,'参照表（2016.10.19時点）'!D:J,7,FALSE))</f>
        <v/>
      </c>
      <c r="T122" s="273"/>
      <c r="U122" s="274"/>
      <c r="V122" s="114"/>
      <c r="W122" s="118"/>
      <c r="X122" s="273"/>
      <c r="Y122" s="118"/>
      <c r="Z122" s="275"/>
      <c r="AA122" s="116"/>
    </row>
    <row r="123" spans="1:27" x14ac:dyDescent="0.15">
      <c r="A123" s="116"/>
      <c r="B123" s="116"/>
      <c r="C123" s="114"/>
      <c r="D123" s="114"/>
      <c r="E123" s="114"/>
      <c r="F123" s="271"/>
      <c r="G123" s="272"/>
      <c r="H123" s="116"/>
      <c r="I123" s="116" t="s">
        <v>3598</v>
      </c>
      <c r="J123" s="116"/>
      <c r="K123" s="118"/>
      <c r="L123" s="118" t="str">
        <f>IF(ISERROR(VLOOKUP(K123,'参照表（2016.10.19時点）'!C:D,2,FALSE)),"",VLOOKUP(K123,'参照表（2016.10.19時点）'!C:D,2,FALSE))</f>
        <v/>
      </c>
      <c r="M123" s="116" t="str">
        <f>IF(ISERROR(VLOOKUP(L123,'参照表（2016.10.19時点）'!D:E,2,FALSE)),"",VLOOKUP(L123,'参照表（2016.10.19時点）'!D:E,2,FALSE))</f>
        <v/>
      </c>
      <c r="N123" s="116" t="str">
        <f>IF(ISERROR(VLOOKUP(L123,'参照表（2016.10.19時点）'!D:K,8,FALSE)),"",VLOOKUP(L123,'参照表（2016.10.19時点）'!D:K,8,FALSE))</f>
        <v/>
      </c>
      <c r="O123" s="137" t="str">
        <f>IF(S123="-",VLOOKUP(L123,'参照表（2016.10.19時点）'!D:G,3,FALSE),"")</f>
        <v/>
      </c>
      <c r="P123" s="116" t="s">
        <v>3598</v>
      </c>
      <c r="Q123" s="138" t="str">
        <f>IF(O123="","",VLOOKUP(O123,'参照表（2016.10.19時点）'!F:G,2,FALSE))</f>
        <v/>
      </c>
      <c r="R123" s="121" t="str">
        <f t="shared" si="1"/>
        <v/>
      </c>
      <c r="S123" s="139" t="str">
        <f>IF(ISERROR(VLOOKUP(L123,'参照表（2016.10.19時点）'!D:J,7,FALSE)),"",VLOOKUP(L123,'参照表（2016.10.19時点）'!D:J,7,FALSE))</f>
        <v/>
      </c>
      <c r="T123" s="273"/>
      <c r="U123" s="274"/>
      <c r="V123" s="114"/>
      <c r="W123" s="118"/>
      <c r="X123" s="273"/>
      <c r="Y123" s="118"/>
      <c r="Z123" s="275"/>
      <c r="AA123" s="116"/>
    </row>
    <row r="124" spans="1:27" x14ac:dyDescent="0.15">
      <c r="A124" s="116"/>
      <c r="B124" s="116"/>
      <c r="C124" s="114"/>
      <c r="D124" s="114"/>
      <c r="E124" s="114"/>
      <c r="F124" s="271"/>
      <c r="G124" s="272"/>
      <c r="H124" s="116"/>
      <c r="I124" s="116" t="s">
        <v>3598</v>
      </c>
      <c r="J124" s="116"/>
      <c r="K124" s="118"/>
      <c r="L124" s="118" t="str">
        <f>IF(ISERROR(VLOOKUP(K124,'参照表（2016.10.19時点）'!C:D,2,FALSE)),"",VLOOKUP(K124,'参照表（2016.10.19時点）'!C:D,2,FALSE))</f>
        <v/>
      </c>
      <c r="M124" s="116" t="str">
        <f>IF(ISERROR(VLOOKUP(L124,'参照表（2016.10.19時点）'!D:E,2,FALSE)),"",VLOOKUP(L124,'参照表（2016.10.19時点）'!D:E,2,FALSE))</f>
        <v/>
      </c>
      <c r="N124" s="116" t="str">
        <f>IF(ISERROR(VLOOKUP(L124,'参照表（2016.10.19時点）'!D:K,8,FALSE)),"",VLOOKUP(L124,'参照表（2016.10.19時点）'!D:K,8,FALSE))</f>
        <v/>
      </c>
      <c r="O124" s="137" t="str">
        <f>IF(S124="-",VLOOKUP(L124,'参照表（2016.10.19時点）'!D:G,3,FALSE),"")</f>
        <v/>
      </c>
      <c r="P124" s="116" t="s">
        <v>3598</v>
      </c>
      <c r="Q124" s="138" t="str">
        <f>IF(O124="","",VLOOKUP(O124,'参照表（2016.10.19時点）'!F:G,2,FALSE))</f>
        <v/>
      </c>
      <c r="R124" s="121" t="str">
        <f t="shared" si="1"/>
        <v/>
      </c>
      <c r="S124" s="139" t="str">
        <f>IF(ISERROR(VLOOKUP(L124,'参照表（2016.10.19時点）'!D:J,7,FALSE)),"",VLOOKUP(L124,'参照表（2016.10.19時点）'!D:J,7,FALSE))</f>
        <v/>
      </c>
      <c r="T124" s="273"/>
      <c r="U124" s="274"/>
      <c r="V124" s="114"/>
      <c r="W124" s="118"/>
      <c r="X124" s="273"/>
      <c r="Y124" s="118"/>
      <c r="Z124" s="275"/>
      <c r="AA124" s="116"/>
    </row>
    <row r="125" spans="1:27" x14ac:dyDescent="0.15">
      <c r="A125" s="116"/>
      <c r="B125" s="116"/>
      <c r="C125" s="114"/>
      <c r="D125" s="114"/>
      <c r="E125" s="114"/>
      <c r="F125" s="271"/>
      <c r="G125" s="272"/>
      <c r="H125" s="116"/>
      <c r="I125" s="116" t="s">
        <v>3598</v>
      </c>
      <c r="J125" s="116"/>
      <c r="K125" s="118"/>
      <c r="L125" s="118" t="str">
        <f>IF(ISERROR(VLOOKUP(K125,'参照表（2016.10.19時点）'!C:D,2,FALSE)),"",VLOOKUP(K125,'参照表（2016.10.19時点）'!C:D,2,FALSE))</f>
        <v/>
      </c>
      <c r="M125" s="116" t="str">
        <f>IF(ISERROR(VLOOKUP(L125,'参照表（2016.10.19時点）'!D:E,2,FALSE)),"",VLOOKUP(L125,'参照表（2016.10.19時点）'!D:E,2,FALSE))</f>
        <v/>
      </c>
      <c r="N125" s="116" t="str">
        <f>IF(ISERROR(VLOOKUP(L125,'参照表（2016.10.19時点）'!D:K,8,FALSE)),"",VLOOKUP(L125,'参照表（2016.10.19時点）'!D:K,8,FALSE))</f>
        <v/>
      </c>
      <c r="O125" s="137" t="str">
        <f>IF(S125="-",VLOOKUP(L125,'参照表（2016.10.19時点）'!D:G,3,FALSE),"")</f>
        <v/>
      </c>
      <c r="P125" s="116" t="s">
        <v>3598</v>
      </c>
      <c r="Q125" s="138" t="str">
        <f>IF(O125="","",VLOOKUP(O125,'参照表（2016.10.19時点）'!F:G,2,FALSE))</f>
        <v/>
      </c>
      <c r="R125" s="121" t="str">
        <f t="shared" si="1"/>
        <v/>
      </c>
      <c r="S125" s="139" t="str">
        <f>IF(ISERROR(VLOOKUP(L125,'参照表（2016.10.19時点）'!D:J,7,FALSE)),"",VLOOKUP(L125,'参照表（2016.10.19時点）'!D:J,7,FALSE))</f>
        <v/>
      </c>
      <c r="T125" s="273"/>
      <c r="U125" s="274"/>
      <c r="V125" s="114"/>
      <c r="W125" s="118"/>
      <c r="X125" s="273"/>
      <c r="Y125" s="118"/>
      <c r="Z125" s="275"/>
      <c r="AA125" s="116"/>
    </row>
    <row r="126" spans="1:27" x14ac:dyDescent="0.15">
      <c r="A126" s="116"/>
      <c r="B126" s="116"/>
      <c r="C126" s="114"/>
      <c r="D126" s="114"/>
      <c r="E126" s="114"/>
      <c r="F126" s="271"/>
      <c r="G126" s="272"/>
      <c r="H126" s="116"/>
      <c r="I126" s="116" t="s">
        <v>3598</v>
      </c>
      <c r="J126" s="116"/>
      <c r="K126" s="118"/>
      <c r="L126" s="118" t="str">
        <f>IF(ISERROR(VLOOKUP(K126,'参照表（2016.10.19時点）'!C:D,2,FALSE)),"",VLOOKUP(K126,'参照表（2016.10.19時点）'!C:D,2,FALSE))</f>
        <v/>
      </c>
      <c r="M126" s="116" t="str">
        <f>IF(ISERROR(VLOOKUP(L126,'参照表（2016.10.19時点）'!D:E,2,FALSE)),"",VLOOKUP(L126,'参照表（2016.10.19時点）'!D:E,2,FALSE))</f>
        <v/>
      </c>
      <c r="N126" s="116" t="str">
        <f>IF(ISERROR(VLOOKUP(L126,'参照表（2016.10.19時点）'!D:K,8,FALSE)),"",VLOOKUP(L126,'参照表（2016.10.19時点）'!D:K,8,FALSE))</f>
        <v/>
      </c>
      <c r="O126" s="137" t="str">
        <f>IF(S126="-",VLOOKUP(L126,'参照表（2016.10.19時点）'!D:G,3,FALSE),"")</f>
        <v/>
      </c>
      <c r="P126" s="116" t="s">
        <v>3598</v>
      </c>
      <c r="Q126" s="138" t="str">
        <f>IF(O126="","",VLOOKUP(O126,'参照表（2016.10.19時点）'!F:G,2,FALSE))</f>
        <v/>
      </c>
      <c r="R126" s="121" t="str">
        <f t="shared" si="1"/>
        <v/>
      </c>
      <c r="S126" s="139" t="str">
        <f>IF(ISERROR(VLOOKUP(L126,'参照表（2016.10.19時点）'!D:J,7,FALSE)),"",VLOOKUP(L126,'参照表（2016.10.19時点）'!D:J,7,FALSE))</f>
        <v/>
      </c>
      <c r="T126" s="273"/>
      <c r="U126" s="274"/>
      <c r="V126" s="114"/>
      <c r="W126" s="118"/>
      <c r="X126" s="273"/>
      <c r="Y126" s="118"/>
      <c r="Z126" s="275"/>
      <c r="AA126" s="116"/>
    </row>
    <row r="127" spans="1:27" x14ac:dyDescent="0.15">
      <c r="A127" s="116"/>
      <c r="B127" s="116"/>
      <c r="C127" s="114"/>
      <c r="D127" s="114"/>
      <c r="E127" s="114"/>
      <c r="F127" s="271"/>
      <c r="G127" s="272"/>
      <c r="H127" s="116"/>
      <c r="I127" s="116" t="s">
        <v>3598</v>
      </c>
      <c r="J127" s="116"/>
      <c r="K127" s="118"/>
      <c r="L127" s="118" t="str">
        <f>IF(ISERROR(VLOOKUP(K127,'参照表（2016.10.19時点）'!C:D,2,FALSE)),"",VLOOKUP(K127,'参照表（2016.10.19時点）'!C:D,2,FALSE))</f>
        <v/>
      </c>
      <c r="M127" s="116" t="str">
        <f>IF(ISERROR(VLOOKUP(L127,'参照表（2016.10.19時点）'!D:E,2,FALSE)),"",VLOOKUP(L127,'参照表（2016.10.19時点）'!D:E,2,FALSE))</f>
        <v/>
      </c>
      <c r="N127" s="116" t="str">
        <f>IF(ISERROR(VLOOKUP(L127,'参照表（2016.10.19時点）'!D:K,8,FALSE)),"",VLOOKUP(L127,'参照表（2016.10.19時点）'!D:K,8,FALSE))</f>
        <v/>
      </c>
      <c r="O127" s="137" t="str">
        <f>IF(S127="-",VLOOKUP(L127,'参照表（2016.10.19時点）'!D:G,3,FALSE),"")</f>
        <v/>
      </c>
      <c r="P127" s="116" t="s">
        <v>3598</v>
      </c>
      <c r="Q127" s="138" t="str">
        <f>IF(O127="","",VLOOKUP(O127,'参照表（2016.10.19時点）'!F:G,2,FALSE))</f>
        <v/>
      </c>
      <c r="R127" s="121" t="str">
        <f t="shared" si="1"/>
        <v/>
      </c>
      <c r="S127" s="139" t="str">
        <f>IF(ISERROR(VLOOKUP(L127,'参照表（2016.10.19時点）'!D:J,7,FALSE)),"",VLOOKUP(L127,'参照表（2016.10.19時点）'!D:J,7,FALSE))</f>
        <v/>
      </c>
      <c r="T127" s="273"/>
      <c r="U127" s="274"/>
      <c r="V127" s="114"/>
      <c r="W127" s="118"/>
      <c r="X127" s="273"/>
      <c r="Y127" s="118"/>
      <c r="Z127" s="275"/>
      <c r="AA127" s="116"/>
    </row>
    <row r="128" spans="1:27" x14ac:dyDescent="0.15">
      <c r="A128" s="116"/>
      <c r="B128" s="116"/>
      <c r="C128" s="114"/>
      <c r="D128" s="114"/>
      <c r="E128" s="114"/>
      <c r="F128" s="271"/>
      <c r="G128" s="272"/>
      <c r="H128" s="116"/>
      <c r="I128" s="116" t="s">
        <v>3598</v>
      </c>
      <c r="J128" s="116"/>
      <c r="K128" s="118"/>
      <c r="L128" s="118" t="str">
        <f>IF(ISERROR(VLOOKUP(K128,'参照表（2016.10.19時点）'!C:D,2,FALSE)),"",VLOOKUP(K128,'参照表（2016.10.19時点）'!C:D,2,FALSE))</f>
        <v/>
      </c>
      <c r="M128" s="116" t="str">
        <f>IF(ISERROR(VLOOKUP(L128,'参照表（2016.10.19時点）'!D:E,2,FALSE)),"",VLOOKUP(L128,'参照表（2016.10.19時点）'!D:E,2,FALSE))</f>
        <v/>
      </c>
      <c r="N128" s="116" t="str">
        <f>IF(ISERROR(VLOOKUP(L128,'参照表（2016.10.19時点）'!D:K,8,FALSE)),"",VLOOKUP(L128,'参照表（2016.10.19時点）'!D:K,8,FALSE))</f>
        <v/>
      </c>
      <c r="O128" s="137" t="str">
        <f>IF(S128="-",VLOOKUP(L128,'参照表（2016.10.19時点）'!D:G,3,FALSE),"")</f>
        <v/>
      </c>
      <c r="P128" s="116" t="s">
        <v>3598</v>
      </c>
      <c r="Q128" s="138" t="str">
        <f>IF(O128="","",VLOOKUP(O128,'参照表（2016.10.19時点）'!F:G,2,FALSE))</f>
        <v/>
      </c>
      <c r="R128" s="121" t="str">
        <f t="shared" si="1"/>
        <v/>
      </c>
      <c r="S128" s="139" t="str">
        <f>IF(ISERROR(VLOOKUP(L128,'参照表（2016.10.19時点）'!D:J,7,FALSE)),"",VLOOKUP(L128,'参照表（2016.10.19時点）'!D:J,7,FALSE))</f>
        <v/>
      </c>
      <c r="T128" s="273"/>
      <c r="U128" s="274"/>
      <c r="V128" s="114"/>
      <c r="W128" s="118"/>
      <c r="X128" s="273"/>
      <c r="Y128" s="118"/>
      <c r="Z128" s="275"/>
      <c r="AA128" s="116"/>
    </row>
    <row r="129" spans="1:27" x14ac:dyDescent="0.15">
      <c r="A129" s="116"/>
      <c r="B129" s="116"/>
      <c r="C129" s="114"/>
      <c r="D129" s="114"/>
      <c r="E129" s="114"/>
      <c r="F129" s="271"/>
      <c r="G129" s="272"/>
      <c r="H129" s="116"/>
      <c r="I129" s="116" t="s">
        <v>3598</v>
      </c>
      <c r="J129" s="116"/>
      <c r="K129" s="118"/>
      <c r="L129" s="118" t="str">
        <f>IF(ISERROR(VLOOKUP(K129,'参照表（2016.10.19時点）'!C:D,2,FALSE)),"",VLOOKUP(K129,'参照表（2016.10.19時点）'!C:D,2,FALSE))</f>
        <v/>
      </c>
      <c r="M129" s="116" t="str">
        <f>IF(ISERROR(VLOOKUP(L129,'参照表（2016.10.19時点）'!D:E,2,FALSE)),"",VLOOKUP(L129,'参照表（2016.10.19時点）'!D:E,2,FALSE))</f>
        <v/>
      </c>
      <c r="N129" s="116" t="str">
        <f>IF(ISERROR(VLOOKUP(L129,'参照表（2016.10.19時点）'!D:K,8,FALSE)),"",VLOOKUP(L129,'参照表（2016.10.19時点）'!D:K,8,FALSE))</f>
        <v/>
      </c>
      <c r="O129" s="137" t="str">
        <f>IF(S129="-",VLOOKUP(L129,'参照表（2016.10.19時点）'!D:G,3,FALSE),"")</f>
        <v/>
      </c>
      <c r="P129" s="116" t="s">
        <v>3598</v>
      </c>
      <c r="Q129" s="138" t="str">
        <f>IF(O129="","",VLOOKUP(O129,'参照表（2016.10.19時点）'!F:G,2,FALSE))</f>
        <v/>
      </c>
      <c r="R129" s="121" t="str">
        <f t="shared" si="1"/>
        <v/>
      </c>
      <c r="S129" s="139" t="str">
        <f>IF(ISERROR(VLOOKUP(L129,'参照表（2016.10.19時点）'!D:J,7,FALSE)),"",VLOOKUP(L129,'参照表（2016.10.19時点）'!D:J,7,FALSE))</f>
        <v/>
      </c>
      <c r="T129" s="273"/>
      <c r="U129" s="274"/>
      <c r="V129" s="114"/>
      <c r="W129" s="118"/>
      <c r="X129" s="273"/>
      <c r="Y129" s="118"/>
      <c r="Z129" s="275"/>
      <c r="AA129" s="116"/>
    </row>
    <row r="130" spans="1:27" x14ac:dyDescent="0.15">
      <c r="A130" s="116"/>
      <c r="B130" s="116"/>
      <c r="C130" s="114"/>
      <c r="D130" s="114"/>
      <c r="E130" s="114"/>
      <c r="F130" s="271"/>
      <c r="G130" s="272"/>
      <c r="H130" s="116"/>
      <c r="I130" s="116" t="s">
        <v>3598</v>
      </c>
      <c r="J130" s="116"/>
      <c r="K130" s="118"/>
      <c r="L130" s="118" t="str">
        <f>IF(ISERROR(VLOOKUP(K130,'参照表（2016.10.19時点）'!C:D,2,FALSE)),"",VLOOKUP(K130,'参照表（2016.10.19時点）'!C:D,2,FALSE))</f>
        <v/>
      </c>
      <c r="M130" s="116" t="str">
        <f>IF(ISERROR(VLOOKUP(L130,'参照表（2016.10.19時点）'!D:E,2,FALSE)),"",VLOOKUP(L130,'参照表（2016.10.19時点）'!D:E,2,FALSE))</f>
        <v/>
      </c>
      <c r="N130" s="116" t="str">
        <f>IF(ISERROR(VLOOKUP(L130,'参照表（2016.10.19時点）'!D:K,8,FALSE)),"",VLOOKUP(L130,'参照表（2016.10.19時点）'!D:K,8,FALSE))</f>
        <v/>
      </c>
      <c r="O130" s="137" t="str">
        <f>IF(S130="-",VLOOKUP(L130,'参照表（2016.10.19時点）'!D:G,3,FALSE),"")</f>
        <v/>
      </c>
      <c r="P130" s="116" t="s">
        <v>3598</v>
      </c>
      <c r="Q130" s="138" t="str">
        <f>IF(O130="","",VLOOKUP(O130,'参照表（2016.10.19時点）'!F:G,2,FALSE))</f>
        <v/>
      </c>
      <c r="R130" s="121" t="str">
        <f t="shared" si="1"/>
        <v/>
      </c>
      <c r="S130" s="139" t="str">
        <f>IF(ISERROR(VLOOKUP(L130,'参照表（2016.10.19時点）'!D:J,7,FALSE)),"",VLOOKUP(L130,'参照表（2016.10.19時点）'!D:J,7,FALSE))</f>
        <v/>
      </c>
      <c r="T130" s="273"/>
      <c r="U130" s="274"/>
      <c r="V130" s="114"/>
      <c r="W130" s="118"/>
      <c r="X130" s="273"/>
      <c r="Y130" s="118"/>
      <c r="Z130" s="275"/>
      <c r="AA130" s="116"/>
    </row>
    <row r="131" spans="1:27" x14ac:dyDescent="0.15">
      <c r="A131" s="116"/>
      <c r="B131" s="116"/>
      <c r="C131" s="114"/>
      <c r="D131" s="114"/>
      <c r="E131" s="114"/>
      <c r="F131" s="271"/>
      <c r="G131" s="272"/>
      <c r="H131" s="116"/>
      <c r="I131" s="116" t="s">
        <v>3598</v>
      </c>
      <c r="J131" s="116"/>
      <c r="K131" s="118"/>
      <c r="L131" s="118" t="str">
        <f>IF(ISERROR(VLOOKUP(K131,'参照表（2016.10.19時点）'!C:D,2,FALSE)),"",VLOOKUP(K131,'参照表（2016.10.19時点）'!C:D,2,FALSE))</f>
        <v/>
      </c>
      <c r="M131" s="116" t="str">
        <f>IF(ISERROR(VLOOKUP(L131,'参照表（2016.10.19時点）'!D:E,2,FALSE)),"",VLOOKUP(L131,'参照表（2016.10.19時点）'!D:E,2,FALSE))</f>
        <v/>
      </c>
      <c r="N131" s="116" t="str">
        <f>IF(ISERROR(VLOOKUP(L131,'参照表（2016.10.19時点）'!D:K,8,FALSE)),"",VLOOKUP(L131,'参照表（2016.10.19時点）'!D:K,8,FALSE))</f>
        <v/>
      </c>
      <c r="O131" s="137" t="str">
        <f>IF(S131="-",VLOOKUP(L131,'参照表（2016.10.19時点）'!D:G,3,FALSE),"")</f>
        <v/>
      </c>
      <c r="P131" s="116" t="s">
        <v>3598</v>
      </c>
      <c r="Q131" s="138" t="str">
        <f>IF(O131="","",VLOOKUP(O131,'参照表（2016.10.19時点）'!F:G,2,FALSE))</f>
        <v/>
      </c>
      <c r="R131" s="121" t="str">
        <f t="shared" si="1"/>
        <v/>
      </c>
      <c r="S131" s="139" t="str">
        <f>IF(ISERROR(VLOOKUP(L131,'参照表（2016.10.19時点）'!D:J,7,FALSE)),"",VLOOKUP(L131,'参照表（2016.10.19時点）'!D:J,7,FALSE))</f>
        <v/>
      </c>
      <c r="T131" s="273"/>
      <c r="U131" s="274"/>
      <c r="V131" s="114"/>
      <c r="W131" s="118"/>
      <c r="X131" s="273"/>
      <c r="Y131" s="118"/>
      <c r="Z131" s="275"/>
      <c r="AA131" s="116"/>
    </row>
    <row r="132" spans="1:27" x14ac:dyDescent="0.15">
      <c r="A132" s="116"/>
      <c r="B132" s="116"/>
      <c r="C132" s="114"/>
      <c r="D132" s="114"/>
      <c r="E132" s="114"/>
      <c r="F132" s="271"/>
      <c r="G132" s="272"/>
      <c r="H132" s="116"/>
      <c r="I132" s="116" t="s">
        <v>3598</v>
      </c>
      <c r="J132" s="116"/>
      <c r="K132" s="118"/>
      <c r="L132" s="118" t="str">
        <f>IF(ISERROR(VLOOKUP(K132,'参照表（2016.10.19時点）'!C:D,2,FALSE)),"",VLOOKUP(K132,'参照表（2016.10.19時点）'!C:D,2,FALSE))</f>
        <v/>
      </c>
      <c r="M132" s="116" t="str">
        <f>IF(ISERROR(VLOOKUP(L132,'参照表（2016.10.19時点）'!D:E,2,FALSE)),"",VLOOKUP(L132,'参照表（2016.10.19時点）'!D:E,2,FALSE))</f>
        <v/>
      </c>
      <c r="N132" s="116" t="str">
        <f>IF(ISERROR(VLOOKUP(L132,'参照表（2016.10.19時点）'!D:K,8,FALSE)),"",VLOOKUP(L132,'参照表（2016.10.19時点）'!D:K,8,FALSE))</f>
        <v/>
      </c>
      <c r="O132" s="137" t="str">
        <f>IF(S132="-",VLOOKUP(L132,'参照表（2016.10.19時点）'!D:G,3,FALSE),"")</f>
        <v/>
      </c>
      <c r="P132" s="116" t="s">
        <v>3598</v>
      </c>
      <c r="Q132" s="138" t="str">
        <f>IF(O132="","",VLOOKUP(O132,'参照表（2016.10.19時点）'!F:G,2,FALSE))</f>
        <v/>
      </c>
      <c r="R132" s="121" t="str">
        <f t="shared" ref="R132:R195" si="2">IF(N132="","",IF(N132="○","経過措置対象外","経過措置対象品目／一般品目を選択"))</f>
        <v/>
      </c>
      <c r="S132" s="139" t="str">
        <f>IF(ISERROR(VLOOKUP(L132,'参照表（2016.10.19時点）'!D:J,7,FALSE)),"",VLOOKUP(L132,'参照表（2016.10.19時点）'!D:J,7,FALSE))</f>
        <v/>
      </c>
      <c r="T132" s="273"/>
      <c r="U132" s="274"/>
      <c r="V132" s="114"/>
      <c r="W132" s="118"/>
      <c r="X132" s="273"/>
      <c r="Y132" s="118"/>
      <c r="Z132" s="275"/>
      <c r="AA132" s="116"/>
    </row>
    <row r="133" spans="1:27" x14ac:dyDescent="0.15">
      <c r="A133" s="116"/>
      <c r="B133" s="116"/>
      <c r="C133" s="114"/>
      <c r="D133" s="114"/>
      <c r="E133" s="114"/>
      <c r="F133" s="271"/>
      <c r="G133" s="272"/>
      <c r="H133" s="116"/>
      <c r="I133" s="116" t="s">
        <v>3598</v>
      </c>
      <c r="J133" s="116"/>
      <c r="K133" s="118"/>
      <c r="L133" s="118" t="str">
        <f>IF(ISERROR(VLOOKUP(K133,'参照表（2016.10.19時点）'!C:D,2,FALSE)),"",VLOOKUP(K133,'参照表（2016.10.19時点）'!C:D,2,FALSE))</f>
        <v/>
      </c>
      <c r="M133" s="116" t="str">
        <f>IF(ISERROR(VLOOKUP(L133,'参照表（2016.10.19時点）'!D:E,2,FALSE)),"",VLOOKUP(L133,'参照表（2016.10.19時点）'!D:E,2,FALSE))</f>
        <v/>
      </c>
      <c r="N133" s="116" t="str">
        <f>IF(ISERROR(VLOOKUP(L133,'参照表（2016.10.19時点）'!D:K,8,FALSE)),"",VLOOKUP(L133,'参照表（2016.10.19時点）'!D:K,8,FALSE))</f>
        <v/>
      </c>
      <c r="O133" s="137" t="str">
        <f>IF(S133="-",VLOOKUP(L133,'参照表（2016.10.19時点）'!D:G,3,FALSE),"")</f>
        <v/>
      </c>
      <c r="P133" s="116" t="s">
        <v>3598</v>
      </c>
      <c r="Q133" s="138" t="str">
        <f>IF(O133="","",VLOOKUP(O133,'参照表（2016.10.19時点）'!F:G,2,FALSE))</f>
        <v/>
      </c>
      <c r="R133" s="121" t="str">
        <f t="shared" si="2"/>
        <v/>
      </c>
      <c r="S133" s="139" t="str">
        <f>IF(ISERROR(VLOOKUP(L133,'参照表（2016.10.19時点）'!D:J,7,FALSE)),"",VLOOKUP(L133,'参照表（2016.10.19時点）'!D:J,7,FALSE))</f>
        <v/>
      </c>
      <c r="T133" s="273"/>
      <c r="U133" s="274"/>
      <c r="V133" s="114"/>
      <c r="W133" s="118"/>
      <c r="X133" s="273"/>
      <c r="Y133" s="118"/>
      <c r="Z133" s="275"/>
      <c r="AA133" s="116"/>
    </row>
    <row r="134" spans="1:27" x14ac:dyDescent="0.15">
      <c r="A134" s="116"/>
      <c r="B134" s="116"/>
      <c r="C134" s="114"/>
      <c r="D134" s="114"/>
      <c r="E134" s="114"/>
      <c r="F134" s="271"/>
      <c r="G134" s="272"/>
      <c r="H134" s="116"/>
      <c r="I134" s="116" t="s">
        <v>3598</v>
      </c>
      <c r="J134" s="116"/>
      <c r="K134" s="118"/>
      <c r="L134" s="118" t="str">
        <f>IF(ISERROR(VLOOKUP(K134,'参照表（2016.10.19時点）'!C:D,2,FALSE)),"",VLOOKUP(K134,'参照表（2016.10.19時点）'!C:D,2,FALSE))</f>
        <v/>
      </c>
      <c r="M134" s="116" t="str">
        <f>IF(ISERROR(VLOOKUP(L134,'参照表（2016.10.19時点）'!D:E,2,FALSE)),"",VLOOKUP(L134,'参照表（2016.10.19時点）'!D:E,2,FALSE))</f>
        <v/>
      </c>
      <c r="N134" s="116" t="str">
        <f>IF(ISERROR(VLOOKUP(L134,'参照表（2016.10.19時点）'!D:K,8,FALSE)),"",VLOOKUP(L134,'参照表（2016.10.19時点）'!D:K,8,FALSE))</f>
        <v/>
      </c>
      <c r="O134" s="137" t="str">
        <f>IF(S134="-",VLOOKUP(L134,'参照表（2016.10.19時点）'!D:G,3,FALSE),"")</f>
        <v/>
      </c>
      <c r="P134" s="116" t="s">
        <v>3598</v>
      </c>
      <c r="Q134" s="138" t="str">
        <f>IF(O134="","",VLOOKUP(O134,'参照表（2016.10.19時点）'!F:G,2,FALSE))</f>
        <v/>
      </c>
      <c r="R134" s="121" t="str">
        <f t="shared" si="2"/>
        <v/>
      </c>
      <c r="S134" s="139" t="str">
        <f>IF(ISERROR(VLOOKUP(L134,'参照表（2016.10.19時点）'!D:J,7,FALSE)),"",VLOOKUP(L134,'参照表（2016.10.19時点）'!D:J,7,FALSE))</f>
        <v/>
      </c>
      <c r="T134" s="273"/>
      <c r="U134" s="274"/>
      <c r="V134" s="114"/>
      <c r="W134" s="118"/>
      <c r="X134" s="273"/>
      <c r="Y134" s="118"/>
      <c r="Z134" s="275"/>
      <c r="AA134" s="116"/>
    </row>
    <row r="135" spans="1:27" x14ac:dyDescent="0.15">
      <c r="A135" s="116"/>
      <c r="B135" s="116"/>
      <c r="C135" s="114"/>
      <c r="D135" s="114"/>
      <c r="E135" s="114"/>
      <c r="F135" s="271"/>
      <c r="G135" s="272"/>
      <c r="H135" s="116"/>
      <c r="I135" s="116" t="s">
        <v>3598</v>
      </c>
      <c r="J135" s="116"/>
      <c r="K135" s="118"/>
      <c r="L135" s="118" t="str">
        <f>IF(ISERROR(VLOOKUP(K135,'参照表（2016.10.19時点）'!C:D,2,FALSE)),"",VLOOKUP(K135,'参照表（2016.10.19時点）'!C:D,2,FALSE))</f>
        <v/>
      </c>
      <c r="M135" s="116" t="str">
        <f>IF(ISERROR(VLOOKUP(L135,'参照表（2016.10.19時点）'!D:E,2,FALSE)),"",VLOOKUP(L135,'参照表（2016.10.19時点）'!D:E,2,FALSE))</f>
        <v/>
      </c>
      <c r="N135" s="116" t="str">
        <f>IF(ISERROR(VLOOKUP(L135,'参照表（2016.10.19時点）'!D:K,8,FALSE)),"",VLOOKUP(L135,'参照表（2016.10.19時点）'!D:K,8,FALSE))</f>
        <v/>
      </c>
      <c r="O135" s="137" t="str">
        <f>IF(S135="-",VLOOKUP(L135,'参照表（2016.10.19時点）'!D:G,3,FALSE),"")</f>
        <v/>
      </c>
      <c r="P135" s="116" t="s">
        <v>3598</v>
      </c>
      <c r="Q135" s="138" t="str">
        <f>IF(O135="","",VLOOKUP(O135,'参照表（2016.10.19時点）'!F:G,2,FALSE))</f>
        <v/>
      </c>
      <c r="R135" s="121" t="str">
        <f t="shared" si="2"/>
        <v/>
      </c>
      <c r="S135" s="139" t="str">
        <f>IF(ISERROR(VLOOKUP(L135,'参照表（2016.10.19時点）'!D:J,7,FALSE)),"",VLOOKUP(L135,'参照表（2016.10.19時点）'!D:J,7,FALSE))</f>
        <v/>
      </c>
      <c r="T135" s="273"/>
      <c r="U135" s="274"/>
      <c r="V135" s="114"/>
      <c r="W135" s="118"/>
      <c r="X135" s="273"/>
      <c r="Y135" s="118"/>
      <c r="Z135" s="275"/>
      <c r="AA135" s="116"/>
    </row>
    <row r="136" spans="1:27" x14ac:dyDescent="0.15">
      <c r="A136" s="116"/>
      <c r="B136" s="116"/>
      <c r="C136" s="114"/>
      <c r="D136" s="114"/>
      <c r="E136" s="114"/>
      <c r="F136" s="271"/>
      <c r="G136" s="272"/>
      <c r="H136" s="116"/>
      <c r="I136" s="116" t="s">
        <v>3598</v>
      </c>
      <c r="J136" s="116"/>
      <c r="K136" s="118"/>
      <c r="L136" s="118" t="str">
        <f>IF(ISERROR(VLOOKUP(K136,'参照表（2016.10.19時点）'!C:D,2,FALSE)),"",VLOOKUP(K136,'参照表（2016.10.19時点）'!C:D,2,FALSE))</f>
        <v/>
      </c>
      <c r="M136" s="116" t="str">
        <f>IF(ISERROR(VLOOKUP(L136,'参照表（2016.10.19時点）'!D:E,2,FALSE)),"",VLOOKUP(L136,'参照表（2016.10.19時点）'!D:E,2,FALSE))</f>
        <v/>
      </c>
      <c r="N136" s="116" t="str">
        <f>IF(ISERROR(VLOOKUP(L136,'参照表（2016.10.19時点）'!D:K,8,FALSE)),"",VLOOKUP(L136,'参照表（2016.10.19時点）'!D:K,8,FALSE))</f>
        <v/>
      </c>
      <c r="O136" s="137" t="str">
        <f>IF(S136="-",VLOOKUP(L136,'参照表（2016.10.19時点）'!D:G,3,FALSE),"")</f>
        <v/>
      </c>
      <c r="P136" s="116" t="s">
        <v>3598</v>
      </c>
      <c r="Q136" s="138" t="str">
        <f>IF(O136="","",VLOOKUP(O136,'参照表（2016.10.19時点）'!F:G,2,FALSE))</f>
        <v/>
      </c>
      <c r="R136" s="121" t="str">
        <f t="shared" si="2"/>
        <v/>
      </c>
      <c r="S136" s="139" t="str">
        <f>IF(ISERROR(VLOOKUP(L136,'参照表（2016.10.19時点）'!D:J,7,FALSE)),"",VLOOKUP(L136,'参照表（2016.10.19時点）'!D:J,7,FALSE))</f>
        <v/>
      </c>
      <c r="T136" s="273"/>
      <c r="U136" s="274"/>
      <c r="V136" s="114"/>
      <c r="W136" s="118"/>
      <c r="X136" s="273"/>
      <c r="Y136" s="118"/>
      <c r="Z136" s="275"/>
      <c r="AA136" s="116"/>
    </row>
    <row r="137" spans="1:27" x14ac:dyDescent="0.15">
      <c r="A137" s="116"/>
      <c r="B137" s="116"/>
      <c r="C137" s="114"/>
      <c r="D137" s="114"/>
      <c r="E137" s="114"/>
      <c r="F137" s="271"/>
      <c r="G137" s="272"/>
      <c r="H137" s="116"/>
      <c r="I137" s="116" t="s">
        <v>3598</v>
      </c>
      <c r="J137" s="116"/>
      <c r="K137" s="118"/>
      <c r="L137" s="118" t="str">
        <f>IF(ISERROR(VLOOKUP(K137,'参照表（2016.10.19時点）'!C:D,2,FALSE)),"",VLOOKUP(K137,'参照表（2016.10.19時点）'!C:D,2,FALSE))</f>
        <v/>
      </c>
      <c r="M137" s="116" t="str">
        <f>IF(ISERROR(VLOOKUP(L137,'参照表（2016.10.19時点）'!D:E,2,FALSE)),"",VLOOKUP(L137,'参照表（2016.10.19時点）'!D:E,2,FALSE))</f>
        <v/>
      </c>
      <c r="N137" s="116" t="str">
        <f>IF(ISERROR(VLOOKUP(L137,'参照表（2016.10.19時点）'!D:K,8,FALSE)),"",VLOOKUP(L137,'参照表（2016.10.19時点）'!D:K,8,FALSE))</f>
        <v/>
      </c>
      <c r="O137" s="137" t="str">
        <f>IF(S137="-",VLOOKUP(L137,'参照表（2016.10.19時点）'!D:G,3,FALSE),"")</f>
        <v/>
      </c>
      <c r="P137" s="116" t="s">
        <v>3598</v>
      </c>
      <c r="Q137" s="138" t="str">
        <f>IF(O137="","",VLOOKUP(O137,'参照表（2016.10.19時点）'!F:G,2,FALSE))</f>
        <v/>
      </c>
      <c r="R137" s="121" t="str">
        <f t="shared" si="2"/>
        <v/>
      </c>
      <c r="S137" s="139" t="str">
        <f>IF(ISERROR(VLOOKUP(L137,'参照表（2016.10.19時点）'!D:J,7,FALSE)),"",VLOOKUP(L137,'参照表（2016.10.19時点）'!D:J,7,FALSE))</f>
        <v/>
      </c>
      <c r="T137" s="273"/>
      <c r="U137" s="274"/>
      <c r="V137" s="114"/>
      <c r="W137" s="118"/>
      <c r="X137" s="273"/>
      <c r="Y137" s="118"/>
      <c r="Z137" s="275"/>
      <c r="AA137" s="116"/>
    </row>
    <row r="138" spans="1:27" x14ac:dyDescent="0.15">
      <c r="A138" s="116"/>
      <c r="B138" s="116"/>
      <c r="C138" s="114"/>
      <c r="D138" s="114"/>
      <c r="E138" s="114"/>
      <c r="F138" s="271"/>
      <c r="G138" s="272"/>
      <c r="H138" s="116"/>
      <c r="I138" s="116" t="s">
        <v>3598</v>
      </c>
      <c r="J138" s="116"/>
      <c r="K138" s="118"/>
      <c r="L138" s="118" t="str">
        <f>IF(ISERROR(VLOOKUP(K138,'参照表（2016.10.19時点）'!C:D,2,FALSE)),"",VLOOKUP(K138,'参照表（2016.10.19時点）'!C:D,2,FALSE))</f>
        <v/>
      </c>
      <c r="M138" s="116" t="str">
        <f>IF(ISERROR(VLOOKUP(L138,'参照表（2016.10.19時点）'!D:E,2,FALSE)),"",VLOOKUP(L138,'参照表（2016.10.19時点）'!D:E,2,FALSE))</f>
        <v/>
      </c>
      <c r="N138" s="116" t="str">
        <f>IF(ISERROR(VLOOKUP(L138,'参照表（2016.10.19時点）'!D:K,8,FALSE)),"",VLOOKUP(L138,'参照表（2016.10.19時点）'!D:K,8,FALSE))</f>
        <v/>
      </c>
      <c r="O138" s="137" t="str">
        <f>IF(S138="-",VLOOKUP(L138,'参照表（2016.10.19時点）'!D:G,3,FALSE),"")</f>
        <v/>
      </c>
      <c r="P138" s="116" t="s">
        <v>3598</v>
      </c>
      <c r="Q138" s="138" t="str">
        <f>IF(O138="","",VLOOKUP(O138,'参照表（2016.10.19時点）'!F:G,2,FALSE))</f>
        <v/>
      </c>
      <c r="R138" s="121" t="str">
        <f t="shared" si="2"/>
        <v/>
      </c>
      <c r="S138" s="139" t="str">
        <f>IF(ISERROR(VLOOKUP(L138,'参照表（2016.10.19時点）'!D:J,7,FALSE)),"",VLOOKUP(L138,'参照表（2016.10.19時点）'!D:J,7,FALSE))</f>
        <v/>
      </c>
      <c r="T138" s="273"/>
      <c r="U138" s="274"/>
      <c r="V138" s="114"/>
      <c r="W138" s="118"/>
      <c r="X138" s="273"/>
      <c r="Y138" s="118"/>
      <c r="Z138" s="275"/>
      <c r="AA138" s="116"/>
    </row>
    <row r="139" spans="1:27" x14ac:dyDescent="0.15">
      <c r="A139" s="116"/>
      <c r="B139" s="116"/>
      <c r="C139" s="114"/>
      <c r="D139" s="114"/>
      <c r="E139" s="114"/>
      <c r="F139" s="271"/>
      <c r="G139" s="272"/>
      <c r="H139" s="116"/>
      <c r="I139" s="116" t="s">
        <v>3598</v>
      </c>
      <c r="J139" s="116"/>
      <c r="K139" s="118"/>
      <c r="L139" s="118" t="str">
        <f>IF(ISERROR(VLOOKUP(K139,'参照表（2016.10.19時点）'!C:D,2,FALSE)),"",VLOOKUP(K139,'参照表（2016.10.19時点）'!C:D,2,FALSE))</f>
        <v/>
      </c>
      <c r="M139" s="116" t="str">
        <f>IF(ISERROR(VLOOKUP(L139,'参照表（2016.10.19時点）'!D:E,2,FALSE)),"",VLOOKUP(L139,'参照表（2016.10.19時点）'!D:E,2,FALSE))</f>
        <v/>
      </c>
      <c r="N139" s="116" t="str">
        <f>IF(ISERROR(VLOOKUP(L139,'参照表（2016.10.19時点）'!D:K,8,FALSE)),"",VLOOKUP(L139,'参照表（2016.10.19時点）'!D:K,8,FALSE))</f>
        <v/>
      </c>
      <c r="O139" s="137" t="str">
        <f>IF(S139="-",VLOOKUP(L139,'参照表（2016.10.19時点）'!D:G,3,FALSE),"")</f>
        <v/>
      </c>
      <c r="P139" s="116" t="s">
        <v>3598</v>
      </c>
      <c r="Q139" s="138" t="str">
        <f>IF(O139="","",VLOOKUP(O139,'参照表（2016.10.19時点）'!F:G,2,FALSE))</f>
        <v/>
      </c>
      <c r="R139" s="121" t="str">
        <f t="shared" si="2"/>
        <v/>
      </c>
      <c r="S139" s="139" t="str">
        <f>IF(ISERROR(VLOOKUP(L139,'参照表（2016.10.19時点）'!D:J,7,FALSE)),"",VLOOKUP(L139,'参照表（2016.10.19時点）'!D:J,7,FALSE))</f>
        <v/>
      </c>
      <c r="T139" s="273"/>
      <c r="U139" s="274"/>
      <c r="V139" s="114"/>
      <c r="W139" s="118"/>
      <c r="X139" s="273"/>
      <c r="Y139" s="118"/>
      <c r="Z139" s="275"/>
      <c r="AA139" s="116"/>
    </row>
    <row r="140" spans="1:27" x14ac:dyDescent="0.15">
      <c r="A140" s="116"/>
      <c r="B140" s="116"/>
      <c r="C140" s="114"/>
      <c r="D140" s="114"/>
      <c r="E140" s="114"/>
      <c r="F140" s="271"/>
      <c r="G140" s="272"/>
      <c r="H140" s="116"/>
      <c r="I140" s="116" t="s">
        <v>3598</v>
      </c>
      <c r="J140" s="116"/>
      <c r="K140" s="118"/>
      <c r="L140" s="118" t="str">
        <f>IF(ISERROR(VLOOKUP(K140,'参照表（2016.10.19時点）'!C:D,2,FALSE)),"",VLOOKUP(K140,'参照表（2016.10.19時点）'!C:D,2,FALSE))</f>
        <v/>
      </c>
      <c r="M140" s="116" t="str">
        <f>IF(ISERROR(VLOOKUP(L140,'参照表（2016.10.19時点）'!D:E,2,FALSE)),"",VLOOKUP(L140,'参照表（2016.10.19時点）'!D:E,2,FALSE))</f>
        <v/>
      </c>
      <c r="N140" s="116" t="str">
        <f>IF(ISERROR(VLOOKUP(L140,'参照表（2016.10.19時点）'!D:K,8,FALSE)),"",VLOOKUP(L140,'参照表（2016.10.19時点）'!D:K,8,FALSE))</f>
        <v/>
      </c>
      <c r="O140" s="137" t="str">
        <f>IF(S140="-",VLOOKUP(L140,'参照表（2016.10.19時点）'!D:G,3,FALSE),"")</f>
        <v/>
      </c>
      <c r="P140" s="116" t="s">
        <v>3598</v>
      </c>
      <c r="Q140" s="138" t="str">
        <f>IF(O140="","",VLOOKUP(O140,'参照表（2016.10.19時点）'!F:G,2,FALSE))</f>
        <v/>
      </c>
      <c r="R140" s="121" t="str">
        <f t="shared" si="2"/>
        <v/>
      </c>
      <c r="S140" s="139" t="str">
        <f>IF(ISERROR(VLOOKUP(L140,'参照表（2016.10.19時点）'!D:J,7,FALSE)),"",VLOOKUP(L140,'参照表（2016.10.19時点）'!D:J,7,FALSE))</f>
        <v/>
      </c>
      <c r="T140" s="273"/>
      <c r="U140" s="274"/>
      <c r="V140" s="114"/>
      <c r="W140" s="118"/>
      <c r="X140" s="273"/>
      <c r="Y140" s="118"/>
      <c r="Z140" s="275"/>
      <c r="AA140" s="116"/>
    </row>
    <row r="141" spans="1:27" x14ac:dyDescent="0.15">
      <c r="A141" s="116"/>
      <c r="B141" s="116"/>
      <c r="C141" s="114"/>
      <c r="D141" s="114"/>
      <c r="E141" s="114"/>
      <c r="F141" s="271"/>
      <c r="G141" s="272"/>
      <c r="H141" s="116"/>
      <c r="I141" s="116" t="s">
        <v>3598</v>
      </c>
      <c r="J141" s="116"/>
      <c r="K141" s="118"/>
      <c r="L141" s="118" t="str">
        <f>IF(ISERROR(VLOOKUP(K141,'参照表（2016.10.19時点）'!C:D,2,FALSE)),"",VLOOKUP(K141,'参照表（2016.10.19時点）'!C:D,2,FALSE))</f>
        <v/>
      </c>
      <c r="M141" s="116" t="str">
        <f>IF(ISERROR(VLOOKUP(L141,'参照表（2016.10.19時点）'!D:E,2,FALSE)),"",VLOOKUP(L141,'参照表（2016.10.19時点）'!D:E,2,FALSE))</f>
        <v/>
      </c>
      <c r="N141" s="116" t="str">
        <f>IF(ISERROR(VLOOKUP(L141,'参照表（2016.10.19時点）'!D:K,8,FALSE)),"",VLOOKUP(L141,'参照表（2016.10.19時点）'!D:K,8,FALSE))</f>
        <v/>
      </c>
      <c r="O141" s="137" t="str">
        <f>IF(S141="-",VLOOKUP(L141,'参照表（2016.10.19時点）'!D:G,3,FALSE),"")</f>
        <v/>
      </c>
      <c r="P141" s="116" t="s">
        <v>3598</v>
      </c>
      <c r="Q141" s="138" t="str">
        <f>IF(O141="","",VLOOKUP(O141,'参照表（2016.10.19時点）'!F:G,2,FALSE))</f>
        <v/>
      </c>
      <c r="R141" s="121" t="str">
        <f t="shared" si="2"/>
        <v/>
      </c>
      <c r="S141" s="139" t="str">
        <f>IF(ISERROR(VLOOKUP(L141,'参照表（2016.10.19時点）'!D:J,7,FALSE)),"",VLOOKUP(L141,'参照表（2016.10.19時点）'!D:J,7,FALSE))</f>
        <v/>
      </c>
      <c r="T141" s="273"/>
      <c r="U141" s="274"/>
      <c r="V141" s="114"/>
      <c r="W141" s="118"/>
      <c r="X141" s="273"/>
      <c r="Y141" s="118"/>
      <c r="Z141" s="275"/>
      <c r="AA141" s="116"/>
    </row>
    <row r="142" spans="1:27" x14ac:dyDescent="0.15">
      <c r="A142" s="116"/>
      <c r="B142" s="116"/>
      <c r="C142" s="114"/>
      <c r="D142" s="114"/>
      <c r="E142" s="114"/>
      <c r="F142" s="271"/>
      <c r="G142" s="272"/>
      <c r="H142" s="116"/>
      <c r="I142" s="116" t="s">
        <v>3598</v>
      </c>
      <c r="J142" s="116"/>
      <c r="K142" s="118"/>
      <c r="L142" s="118" t="str">
        <f>IF(ISERROR(VLOOKUP(K142,'参照表（2016.10.19時点）'!C:D,2,FALSE)),"",VLOOKUP(K142,'参照表（2016.10.19時点）'!C:D,2,FALSE))</f>
        <v/>
      </c>
      <c r="M142" s="116" t="str">
        <f>IF(ISERROR(VLOOKUP(L142,'参照表（2016.10.19時点）'!D:E,2,FALSE)),"",VLOOKUP(L142,'参照表（2016.10.19時点）'!D:E,2,FALSE))</f>
        <v/>
      </c>
      <c r="N142" s="116" t="str">
        <f>IF(ISERROR(VLOOKUP(L142,'参照表（2016.10.19時点）'!D:K,8,FALSE)),"",VLOOKUP(L142,'参照表（2016.10.19時点）'!D:K,8,FALSE))</f>
        <v/>
      </c>
      <c r="O142" s="137" t="str">
        <f>IF(S142="-",VLOOKUP(L142,'参照表（2016.10.19時点）'!D:G,3,FALSE),"")</f>
        <v/>
      </c>
      <c r="P142" s="116" t="s">
        <v>3598</v>
      </c>
      <c r="Q142" s="138" t="str">
        <f>IF(O142="","",VLOOKUP(O142,'参照表（2016.10.19時点）'!F:G,2,FALSE))</f>
        <v/>
      </c>
      <c r="R142" s="121" t="str">
        <f t="shared" si="2"/>
        <v/>
      </c>
      <c r="S142" s="139" t="str">
        <f>IF(ISERROR(VLOOKUP(L142,'参照表（2016.10.19時点）'!D:J,7,FALSE)),"",VLOOKUP(L142,'参照表（2016.10.19時点）'!D:J,7,FALSE))</f>
        <v/>
      </c>
      <c r="T142" s="273"/>
      <c r="U142" s="274"/>
      <c r="V142" s="114"/>
      <c r="W142" s="118"/>
      <c r="X142" s="273"/>
      <c r="Y142" s="118"/>
      <c r="Z142" s="275"/>
      <c r="AA142" s="116"/>
    </row>
    <row r="143" spans="1:27" x14ac:dyDescent="0.15">
      <c r="A143" s="116"/>
      <c r="B143" s="116"/>
      <c r="C143" s="114"/>
      <c r="D143" s="114"/>
      <c r="E143" s="114"/>
      <c r="F143" s="271"/>
      <c r="G143" s="272"/>
      <c r="H143" s="116"/>
      <c r="I143" s="116" t="s">
        <v>3598</v>
      </c>
      <c r="J143" s="116"/>
      <c r="K143" s="118"/>
      <c r="L143" s="118" t="str">
        <f>IF(ISERROR(VLOOKUP(K143,'参照表（2016.10.19時点）'!C:D,2,FALSE)),"",VLOOKUP(K143,'参照表（2016.10.19時点）'!C:D,2,FALSE))</f>
        <v/>
      </c>
      <c r="M143" s="116" t="str">
        <f>IF(ISERROR(VLOOKUP(L143,'参照表（2016.10.19時点）'!D:E,2,FALSE)),"",VLOOKUP(L143,'参照表（2016.10.19時点）'!D:E,2,FALSE))</f>
        <v/>
      </c>
      <c r="N143" s="116" t="str">
        <f>IF(ISERROR(VLOOKUP(L143,'参照表（2016.10.19時点）'!D:K,8,FALSE)),"",VLOOKUP(L143,'参照表（2016.10.19時点）'!D:K,8,FALSE))</f>
        <v/>
      </c>
      <c r="O143" s="137" t="str">
        <f>IF(S143="-",VLOOKUP(L143,'参照表（2016.10.19時点）'!D:G,3,FALSE),"")</f>
        <v/>
      </c>
      <c r="P143" s="116" t="s">
        <v>3598</v>
      </c>
      <c r="Q143" s="138" t="str">
        <f>IF(O143="","",VLOOKUP(O143,'参照表（2016.10.19時点）'!F:G,2,FALSE))</f>
        <v/>
      </c>
      <c r="R143" s="121" t="str">
        <f t="shared" si="2"/>
        <v/>
      </c>
      <c r="S143" s="139" t="str">
        <f>IF(ISERROR(VLOOKUP(L143,'参照表（2016.10.19時点）'!D:J,7,FALSE)),"",VLOOKUP(L143,'参照表（2016.10.19時点）'!D:J,7,FALSE))</f>
        <v/>
      </c>
      <c r="T143" s="273"/>
      <c r="U143" s="274"/>
      <c r="V143" s="114"/>
      <c r="W143" s="118"/>
      <c r="X143" s="273"/>
      <c r="Y143" s="118"/>
      <c r="Z143" s="275"/>
      <c r="AA143" s="116"/>
    </row>
    <row r="144" spans="1:27" x14ac:dyDescent="0.15">
      <c r="A144" s="116"/>
      <c r="B144" s="116"/>
      <c r="C144" s="114"/>
      <c r="D144" s="114"/>
      <c r="E144" s="114"/>
      <c r="F144" s="271"/>
      <c r="G144" s="272"/>
      <c r="H144" s="116"/>
      <c r="I144" s="116" t="s">
        <v>3598</v>
      </c>
      <c r="J144" s="116"/>
      <c r="K144" s="118"/>
      <c r="L144" s="118" t="str">
        <f>IF(ISERROR(VLOOKUP(K144,'参照表（2016.10.19時点）'!C:D,2,FALSE)),"",VLOOKUP(K144,'参照表（2016.10.19時点）'!C:D,2,FALSE))</f>
        <v/>
      </c>
      <c r="M144" s="116" t="str">
        <f>IF(ISERROR(VLOOKUP(L144,'参照表（2016.10.19時点）'!D:E,2,FALSE)),"",VLOOKUP(L144,'参照表（2016.10.19時点）'!D:E,2,FALSE))</f>
        <v/>
      </c>
      <c r="N144" s="116" t="str">
        <f>IF(ISERROR(VLOOKUP(L144,'参照表（2016.10.19時点）'!D:K,8,FALSE)),"",VLOOKUP(L144,'参照表（2016.10.19時点）'!D:K,8,FALSE))</f>
        <v/>
      </c>
      <c r="O144" s="137" t="str">
        <f>IF(S144="-",VLOOKUP(L144,'参照表（2016.10.19時点）'!D:G,3,FALSE),"")</f>
        <v/>
      </c>
      <c r="P144" s="116" t="s">
        <v>3598</v>
      </c>
      <c r="Q144" s="138" t="str">
        <f>IF(O144="","",VLOOKUP(O144,'参照表（2016.10.19時点）'!F:G,2,FALSE))</f>
        <v/>
      </c>
      <c r="R144" s="121" t="str">
        <f t="shared" si="2"/>
        <v/>
      </c>
      <c r="S144" s="139" t="str">
        <f>IF(ISERROR(VLOOKUP(L144,'参照表（2016.10.19時点）'!D:J,7,FALSE)),"",VLOOKUP(L144,'参照表（2016.10.19時点）'!D:J,7,FALSE))</f>
        <v/>
      </c>
      <c r="T144" s="273"/>
      <c r="U144" s="274"/>
      <c r="V144" s="114"/>
      <c r="W144" s="118"/>
      <c r="X144" s="273"/>
      <c r="Y144" s="118"/>
      <c r="Z144" s="275"/>
      <c r="AA144" s="116"/>
    </row>
    <row r="145" spans="1:27" x14ac:dyDescent="0.15">
      <c r="A145" s="116"/>
      <c r="B145" s="116"/>
      <c r="C145" s="114"/>
      <c r="D145" s="114"/>
      <c r="E145" s="114"/>
      <c r="F145" s="271"/>
      <c r="G145" s="272"/>
      <c r="H145" s="116"/>
      <c r="I145" s="116" t="s">
        <v>3598</v>
      </c>
      <c r="J145" s="116"/>
      <c r="K145" s="118"/>
      <c r="L145" s="118" t="str">
        <f>IF(ISERROR(VLOOKUP(K145,'参照表（2016.10.19時点）'!C:D,2,FALSE)),"",VLOOKUP(K145,'参照表（2016.10.19時点）'!C:D,2,FALSE))</f>
        <v/>
      </c>
      <c r="M145" s="116" t="str">
        <f>IF(ISERROR(VLOOKUP(L145,'参照表（2016.10.19時点）'!D:E,2,FALSE)),"",VLOOKUP(L145,'参照表（2016.10.19時点）'!D:E,2,FALSE))</f>
        <v/>
      </c>
      <c r="N145" s="116" t="str">
        <f>IF(ISERROR(VLOOKUP(L145,'参照表（2016.10.19時点）'!D:K,8,FALSE)),"",VLOOKUP(L145,'参照表（2016.10.19時点）'!D:K,8,FALSE))</f>
        <v/>
      </c>
      <c r="O145" s="137" t="str">
        <f>IF(S145="-",VLOOKUP(L145,'参照表（2016.10.19時点）'!D:G,3,FALSE),"")</f>
        <v/>
      </c>
      <c r="P145" s="116" t="s">
        <v>3598</v>
      </c>
      <c r="Q145" s="138" t="str">
        <f>IF(O145="","",VLOOKUP(O145,'参照表（2016.10.19時点）'!F:G,2,FALSE))</f>
        <v/>
      </c>
      <c r="R145" s="121" t="str">
        <f t="shared" si="2"/>
        <v/>
      </c>
      <c r="S145" s="139" t="str">
        <f>IF(ISERROR(VLOOKUP(L145,'参照表（2016.10.19時点）'!D:J,7,FALSE)),"",VLOOKUP(L145,'参照表（2016.10.19時点）'!D:J,7,FALSE))</f>
        <v/>
      </c>
      <c r="T145" s="273"/>
      <c r="U145" s="274"/>
      <c r="V145" s="114"/>
      <c r="W145" s="118"/>
      <c r="X145" s="273"/>
      <c r="Y145" s="118"/>
      <c r="Z145" s="275"/>
      <c r="AA145" s="116"/>
    </row>
    <row r="146" spans="1:27" x14ac:dyDescent="0.15">
      <c r="A146" s="116"/>
      <c r="B146" s="116"/>
      <c r="C146" s="114"/>
      <c r="D146" s="114"/>
      <c r="E146" s="114"/>
      <c r="F146" s="271"/>
      <c r="G146" s="272"/>
      <c r="H146" s="116"/>
      <c r="I146" s="116" t="s">
        <v>3598</v>
      </c>
      <c r="J146" s="116"/>
      <c r="K146" s="118"/>
      <c r="L146" s="118" t="str">
        <f>IF(ISERROR(VLOOKUP(K146,'参照表（2016.10.19時点）'!C:D,2,FALSE)),"",VLOOKUP(K146,'参照表（2016.10.19時点）'!C:D,2,FALSE))</f>
        <v/>
      </c>
      <c r="M146" s="116" t="str">
        <f>IF(ISERROR(VLOOKUP(L146,'参照表（2016.10.19時点）'!D:E,2,FALSE)),"",VLOOKUP(L146,'参照表（2016.10.19時点）'!D:E,2,FALSE))</f>
        <v/>
      </c>
      <c r="N146" s="116" t="str">
        <f>IF(ISERROR(VLOOKUP(L146,'参照表（2016.10.19時点）'!D:K,8,FALSE)),"",VLOOKUP(L146,'参照表（2016.10.19時点）'!D:K,8,FALSE))</f>
        <v/>
      </c>
      <c r="O146" s="137" t="str">
        <f>IF(S146="-",VLOOKUP(L146,'参照表（2016.10.19時点）'!D:G,3,FALSE),"")</f>
        <v/>
      </c>
      <c r="P146" s="116" t="s">
        <v>3598</v>
      </c>
      <c r="Q146" s="138" t="str">
        <f>IF(O146="","",VLOOKUP(O146,'参照表（2016.10.19時点）'!F:G,2,FALSE))</f>
        <v/>
      </c>
      <c r="R146" s="121" t="str">
        <f t="shared" si="2"/>
        <v/>
      </c>
      <c r="S146" s="139" t="str">
        <f>IF(ISERROR(VLOOKUP(L146,'参照表（2016.10.19時点）'!D:J,7,FALSE)),"",VLOOKUP(L146,'参照表（2016.10.19時点）'!D:J,7,FALSE))</f>
        <v/>
      </c>
      <c r="T146" s="273"/>
      <c r="U146" s="274"/>
      <c r="V146" s="114"/>
      <c r="W146" s="118"/>
      <c r="X146" s="273"/>
      <c r="Y146" s="118"/>
      <c r="Z146" s="275"/>
      <c r="AA146" s="116"/>
    </row>
    <row r="147" spans="1:27" x14ac:dyDescent="0.15">
      <c r="A147" s="116"/>
      <c r="B147" s="116"/>
      <c r="C147" s="114"/>
      <c r="D147" s="114"/>
      <c r="E147" s="114"/>
      <c r="F147" s="271"/>
      <c r="G147" s="272"/>
      <c r="H147" s="116"/>
      <c r="I147" s="116" t="s">
        <v>3598</v>
      </c>
      <c r="J147" s="116"/>
      <c r="K147" s="118"/>
      <c r="L147" s="118" t="str">
        <f>IF(ISERROR(VLOOKUP(K147,'参照表（2016.10.19時点）'!C:D,2,FALSE)),"",VLOOKUP(K147,'参照表（2016.10.19時点）'!C:D,2,FALSE))</f>
        <v/>
      </c>
      <c r="M147" s="116" t="str">
        <f>IF(ISERROR(VLOOKUP(L147,'参照表（2016.10.19時点）'!D:E,2,FALSE)),"",VLOOKUP(L147,'参照表（2016.10.19時点）'!D:E,2,FALSE))</f>
        <v/>
      </c>
      <c r="N147" s="116" t="str">
        <f>IF(ISERROR(VLOOKUP(L147,'参照表（2016.10.19時点）'!D:K,8,FALSE)),"",VLOOKUP(L147,'参照表（2016.10.19時点）'!D:K,8,FALSE))</f>
        <v/>
      </c>
      <c r="O147" s="137" t="str">
        <f>IF(S147="-",VLOOKUP(L147,'参照表（2016.10.19時点）'!D:G,3,FALSE),"")</f>
        <v/>
      </c>
      <c r="P147" s="116" t="s">
        <v>3598</v>
      </c>
      <c r="Q147" s="138" t="str">
        <f>IF(O147="","",VLOOKUP(O147,'参照表（2016.10.19時点）'!F:G,2,FALSE))</f>
        <v/>
      </c>
      <c r="R147" s="121" t="str">
        <f t="shared" si="2"/>
        <v/>
      </c>
      <c r="S147" s="139" t="str">
        <f>IF(ISERROR(VLOOKUP(L147,'参照表（2016.10.19時点）'!D:J,7,FALSE)),"",VLOOKUP(L147,'参照表（2016.10.19時点）'!D:J,7,FALSE))</f>
        <v/>
      </c>
      <c r="T147" s="273"/>
      <c r="U147" s="274"/>
      <c r="V147" s="114"/>
      <c r="W147" s="118"/>
      <c r="X147" s="273"/>
      <c r="Y147" s="118"/>
      <c r="Z147" s="275"/>
      <c r="AA147" s="116"/>
    </row>
    <row r="148" spans="1:27" x14ac:dyDescent="0.15">
      <c r="A148" s="116"/>
      <c r="B148" s="116"/>
      <c r="C148" s="114"/>
      <c r="D148" s="114"/>
      <c r="E148" s="114"/>
      <c r="F148" s="271"/>
      <c r="G148" s="272"/>
      <c r="H148" s="116"/>
      <c r="I148" s="116" t="s">
        <v>3598</v>
      </c>
      <c r="J148" s="116"/>
      <c r="K148" s="118"/>
      <c r="L148" s="118" t="str">
        <f>IF(ISERROR(VLOOKUP(K148,'参照表（2016.10.19時点）'!C:D,2,FALSE)),"",VLOOKUP(K148,'参照表（2016.10.19時点）'!C:D,2,FALSE))</f>
        <v/>
      </c>
      <c r="M148" s="116" t="str">
        <f>IF(ISERROR(VLOOKUP(L148,'参照表（2016.10.19時点）'!D:E,2,FALSE)),"",VLOOKUP(L148,'参照表（2016.10.19時点）'!D:E,2,FALSE))</f>
        <v/>
      </c>
      <c r="N148" s="116" t="str">
        <f>IF(ISERROR(VLOOKUP(L148,'参照表（2016.10.19時点）'!D:K,8,FALSE)),"",VLOOKUP(L148,'参照表（2016.10.19時点）'!D:K,8,FALSE))</f>
        <v/>
      </c>
      <c r="O148" s="137" t="str">
        <f>IF(S148="-",VLOOKUP(L148,'参照表（2016.10.19時点）'!D:G,3,FALSE),"")</f>
        <v/>
      </c>
      <c r="P148" s="116" t="s">
        <v>3598</v>
      </c>
      <c r="Q148" s="138" t="str">
        <f>IF(O148="","",VLOOKUP(O148,'参照表（2016.10.19時点）'!F:G,2,FALSE))</f>
        <v/>
      </c>
      <c r="R148" s="121" t="str">
        <f t="shared" si="2"/>
        <v/>
      </c>
      <c r="S148" s="139" t="str">
        <f>IF(ISERROR(VLOOKUP(L148,'参照表（2016.10.19時点）'!D:J,7,FALSE)),"",VLOOKUP(L148,'参照表（2016.10.19時点）'!D:J,7,FALSE))</f>
        <v/>
      </c>
      <c r="T148" s="273"/>
      <c r="U148" s="274"/>
      <c r="V148" s="114"/>
      <c r="W148" s="118"/>
      <c r="X148" s="273"/>
      <c r="Y148" s="118"/>
      <c r="Z148" s="275"/>
      <c r="AA148" s="116"/>
    </row>
    <row r="149" spans="1:27" x14ac:dyDescent="0.15">
      <c r="A149" s="116"/>
      <c r="B149" s="116"/>
      <c r="C149" s="114"/>
      <c r="D149" s="114"/>
      <c r="E149" s="114"/>
      <c r="F149" s="271"/>
      <c r="G149" s="272"/>
      <c r="H149" s="116"/>
      <c r="I149" s="116" t="s">
        <v>3598</v>
      </c>
      <c r="J149" s="116"/>
      <c r="K149" s="118"/>
      <c r="L149" s="118" t="str">
        <f>IF(ISERROR(VLOOKUP(K149,'参照表（2016.10.19時点）'!C:D,2,FALSE)),"",VLOOKUP(K149,'参照表（2016.10.19時点）'!C:D,2,FALSE))</f>
        <v/>
      </c>
      <c r="M149" s="116" t="str">
        <f>IF(ISERROR(VLOOKUP(L149,'参照表（2016.10.19時点）'!D:E,2,FALSE)),"",VLOOKUP(L149,'参照表（2016.10.19時点）'!D:E,2,FALSE))</f>
        <v/>
      </c>
      <c r="N149" s="116" t="str">
        <f>IF(ISERROR(VLOOKUP(L149,'参照表（2016.10.19時点）'!D:K,8,FALSE)),"",VLOOKUP(L149,'参照表（2016.10.19時点）'!D:K,8,FALSE))</f>
        <v/>
      </c>
      <c r="O149" s="137" t="str">
        <f>IF(S149="-",VLOOKUP(L149,'参照表（2016.10.19時点）'!D:G,3,FALSE),"")</f>
        <v/>
      </c>
      <c r="P149" s="116" t="s">
        <v>3598</v>
      </c>
      <c r="Q149" s="138" t="str">
        <f>IF(O149="","",VLOOKUP(O149,'参照表（2016.10.19時点）'!F:G,2,FALSE))</f>
        <v/>
      </c>
      <c r="R149" s="121" t="str">
        <f t="shared" si="2"/>
        <v/>
      </c>
      <c r="S149" s="139" t="str">
        <f>IF(ISERROR(VLOOKUP(L149,'参照表（2016.10.19時点）'!D:J,7,FALSE)),"",VLOOKUP(L149,'参照表（2016.10.19時点）'!D:J,7,FALSE))</f>
        <v/>
      </c>
      <c r="T149" s="273"/>
      <c r="U149" s="274"/>
      <c r="V149" s="114"/>
      <c r="W149" s="118"/>
      <c r="X149" s="273"/>
      <c r="Y149" s="118"/>
      <c r="Z149" s="275"/>
      <c r="AA149" s="116"/>
    </row>
    <row r="150" spans="1:27" x14ac:dyDescent="0.15">
      <c r="A150" s="116"/>
      <c r="B150" s="116"/>
      <c r="C150" s="114"/>
      <c r="D150" s="114"/>
      <c r="E150" s="114"/>
      <c r="F150" s="271"/>
      <c r="G150" s="272"/>
      <c r="H150" s="116"/>
      <c r="I150" s="116" t="s">
        <v>3598</v>
      </c>
      <c r="J150" s="116"/>
      <c r="K150" s="118"/>
      <c r="L150" s="118" t="str">
        <f>IF(ISERROR(VLOOKUP(K150,'参照表（2016.10.19時点）'!C:D,2,FALSE)),"",VLOOKUP(K150,'参照表（2016.10.19時点）'!C:D,2,FALSE))</f>
        <v/>
      </c>
      <c r="M150" s="116" t="str">
        <f>IF(ISERROR(VLOOKUP(L150,'参照表（2016.10.19時点）'!D:E,2,FALSE)),"",VLOOKUP(L150,'参照表（2016.10.19時点）'!D:E,2,FALSE))</f>
        <v/>
      </c>
      <c r="N150" s="116" t="str">
        <f>IF(ISERROR(VLOOKUP(L150,'参照表（2016.10.19時点）'!D:K,8,FALSE)),"",VLOOKUP(L150,'参照表（2016.10.19時点）'!D:K,8,FALSE))</f>
        <v/>
      </c>
      <c r="O150" s="137" t="str">
        <f>IF(S150="-",VLOOKUP(L150,'参照表（2016.10.19時点）'!D:G,3,FALSE),"")</f>
        <v/>
      </c>
      <c r="P150" s="116" t="s">
        <v>3598</v>
      </c>
      <c r="Q150" s="138" t="str">
        <f>IF(O150="","",VLOOKUP(O150,'参照表（2016.10.19時点）'!F:G,2,FALSE))</f>
        <v/>
      </c>
      <c r="R150" s="121" t="str">
        <f t="shared" si="2"/>
        <v/>
      </c>
      <c r="S150" s="139" t="str">
        <f>IF(ISERROR(VLOOKUP(L150,'参照表（2016.10.19時点）'!D:J,7,FALSE)),"",VLOOKUP(L150,'参照表（2016.10.19時点）'!D:J,7,FALSE))</f>
        <v/>
      </c>
      <c r="T150" s="273"/>
      <c r="U150" s="274"/>
      <c r="V150" s="114"/>
      <c r="W150" s="118"/>
      <c r="X150" s="273"/>
      <c r="Y150" s="118"/>
      <c r="Z150" s="275"/>
      <c r="AA150" s="116"/>
    </row>
    <row r="151" spans="1:27" x14ac:dyDescent="0.15">
      <c r="A151" s="116"/>
      <c r="B151" s="116"/>
      <c r="C151" s="114"/>
      <c r="D151" s="114"/>
      <c r="E151" s="114"/>
      <c r="F151" s="271"/>
      <c r="G151" s="272"/>
      <c r="H151" s="116"/>
      <c r="I151" s="116" t="s">
        <v>3598</v>
      </c>
      <c r="J151" s="116"/>
      <c r="K151" s="118"/>
      <c r="L151" s="118" t="str">
        <f>IF(ISERROR(VLOOKUP(K151,'参照表（2016.10.19時点）'!C:D,2,FALSE)),"",VLOOKUP(K151,'参照表（2016.10.19時点）'!C:D,2,FALSE))</f>
        <v/>
      </c>
      <c r="M151" s="116" t="str">
        <f>IF(ISERROR(VLOOKUP(L151,'参照表（2016.10.19時点）'!D:E,2,FALSE)),"",VLOOKUP(L151,'参照表（2016.10.19時点）'!D:E,2,FALSE))</f>
        <v/>
      </c>
      <c r="N151" s="116" t="str">
        <f>IF(ISERROR(VLOOKUP(L151,'参照表（2016.10.19時点）'!D:K,8,FALSE)),"",VLOOKUP(L151,'参照表（2016.10.19時点）'!D:K,8,FALSE))</f>
        <v/>
      </c>
      <c r="O151" s="137" t="str">
        <f>IF(S151="-",VLOOKUP(L151,'参照表（2016.10.19時点）'!D:G,3,FALSE),"")</f>
        <v/>
      </c>
      <c r="P151" s="116" t="s">
        <v>3598</v>
      </c>
      <c r="Q151" s="138" t="str">
        <f>IF(O151="","",VLOOKUP(O151,'参照表（2016.10.19時点）'!F:G,2,FALSE))</f>
        <v/>
      </c>
      <c r="R151" s="121" t="str">
        <f t="shared" si="2"/>
        <v/>
      </c>
      <c r="S151" s="139" t="str">
        <f>IF(ISERROR(VLOOKUP(L151,'参照表（2016.10.19時点）'!D:J,7,FALSE)),"",VLOOKUP(L151,'参照表（2016.10.19時点）'!D:J,7,FALSE))</f>
        <v/>
      </c>
      <c r="T151" s="273"/>
      <c r="U151" s="274"/>
      <c r="V151" s="114"/>
      <c r="W151" s="118"/>
      <c r="X151" s="273"/>
      <c r="Y151" s="118"/>
      <c r="Z151" s="275"/>
      <c r="AA151" s="116"/>
    </row>
    <row r="152" spans="1:27" x14ac:dyDescent="0.15">
      <c r="A152" s="116"/>
      <c r="B152" s="116"/>
      <c r="C152" s="114"/>
      <c r="D152" s="114"/>
      <c r="E152" s="114"/>
      <c r="F152" s="271"/>
      <c r="G152" s="272"/>
      <c r="H152" s="116"/>
      <c r="I152" s="116" t="s">
        <v>3598</v>
      </c>
      <c r="J152" s="116"/>
      <c r="K152" s="118"/>
      <c r="L152" s="118" t="str">
        <f>IF(ISERROR(VLOOKUP(K152,'参照表（2016.10.19時点）'!C:D,2,FALSE)),"",VLOOKUP(K152,'参照表（2016.10.19時点）'!C:D,2,FALSE))</f>
        <v/>
      </c>
      <c r="M152" s="116" t="str">
        <f>IF(ISERROR(VLOOKUP(L152,'参照表（2016.10.19時点）'!D:E,2,FALSE)),"",VLOOKUP(L152,'参照表（2016.10.19時点）'!D:E,2,FALSE))</f>
        <v/>
      </c>
      <c r="N152" s="116" t="str">
        <f>IF(ISERROR(VLOOKUP(L152,'参照表（2016.10.19時点）'!D:K,8,FALSE)),"",VLOOKUP(L152,'参照表（2016.10.19時点）'!D:K,8,FALSE))</f>
        <v/>
      </c>
      <c r="O152" s="137" t="str">
        <f>IF(S152="-",VLOOKUP(L152,'参照表（2016.10.19時点）'!D:G,3,FALSE),"")</f>
        <v/>
      </c>
      <c r="P152" s="116" t="s">
        <v>3598</v>
      </c>
      <c r="Q152" s="138" t="str">
        <f>IF(O152="","",VLOOKUP(O152,'参照表（2016.10.19時点）'!F:G,2,FALSE))</f>
        <v/>
      </c>
      <c r="R152" s="121" t="str">
        <f t="shared" si="2"/>
        <v/>
      </c>
      <c r="S152" s="139" t="str">
        <f>IF(ISERROR(VLOOKUP(L152,'参照表（2016.10.19時点）'!D:J,7,FALSE)),"",VLOOKUP(L152,'参照表（2016.10.19時点）'!D:J,7,FALSE))</f>
        <v/>
      </c>
      <c r="T152" s="273"/>
      <c r="U152" s="274"/>
      <c r="V152" s="114"/>
      <c r="W152" s="118"/>
      <c r="X152" s="273"/>
      <c r="Y152" s="118"/>
      <c r="Z152" s="275"/>
      <c r="AA152" s="116"/>
    </row>
    <row r="153" spans="1:27" x14ac:dyDescent="0.15">
      <c r="A153" s="116"/>
      <c r="B153" s="116"/>
      <c r="C153" s="114"/>
      <c r="D153" s="114"/>
      <c r="E153" s="114"/>
      <c r="F153" s="271"/>
      <c r="G153" s="272"/>
      <c r="H153" s="116"/>
      <c r="I153" s="116" t="s">
        <v>3598</v>
      </c>
      <c r="J153" s="116"/>
      <c r="K153" s="118"/>
      <c r="L153" s="118" t="str">
        <f>IF(ISERROR(VLOOKUP(K153,'参照表（2016.10.19時点）'!C:D,2,FALSE)),"",VLOOKUP(K153,'参照表（2016.10.19時点）'!C:D,2,FALSE))</f>
        <v/>
      </c>
      <c r="M153" s="116" t="str">
        <f>IF(ISERROR(VLOOKUP(L153,'参照表（2016.10.19時点）'!D:E,2,FALSE)),"",VLOOKUP(L153,'参照表（2016.10.19時点）'!D:E,2,FALSE))</f>
        <v/>
      </c>
      <c r="N153" s="116" t="str">
        <f>IF(ISERROR(VLOOKUP(L153,'参照表（2016.10.19時点）'!D:K,8,FALSE)),"",VLOOKUP(L153,'参照表（2016.10.19時点）'!D:K,8,FALSE))</f>
        <v/>
      </c>
      <c r="O153" s="137" t="str">
        <f>IF(S153="-",VLOOKUP(L153,'参照表（2016.10.19時点）'!D:G,3,FALSE),"")</f>
        <v/>
      </c>
      <c r="P153" s="116" t="s">
        <v>3598</v>
      </c>
      <c r="Q153" s="138" t="str">
        <f>IF(O153="","",VLOOKUP(O153,'参照表（2016.10.19時点）'!F:G,2,FALSE))</f>
        <v/>
      </c>
      <c r="R153" s="121" t="str">
        <f t="shared" si="2"/>
        <v/>
      </c>
      <c r="S153" s="139" t="str">
        <f>IF(ISERROR(VLOOKUP(L153,'参照表（2016.10.19時点）'!D:J,7,FALSE)),"",VLOOKUP(L153,'参照表（2016.10.19時点）'!D:J,7,FALSE))</f>
        <v/>
      </c>
      <c r="T153" s="273"/>
      <c r="U153" s="274"/>
      <c r="V153" s="114"/>
      <c r="W153" s="118"/>
      <c r="X153" s="273"/>
      <c r="Y153" s="118"/>
      <c r="Z153" s="275"/>
      <c r="AA153" s="116"/>
    </row>
    <row r="154" spans="1:27" x14ac:dyDescent="0.15">
      <c r="A154" s="116"/>
      <c r="B154" s="116"/>
      <c r="C154" s="114"/>
      <c r="D154" s="114"/>
      <c r="E154" s="114"/>
      <c r="F154" s="271"/>
      <c r="G154" s="272"/>
      <c r="H154" s="116"/>
      <c r="I154" s="116" t="s">
        <v>3598</v>
      </c>
      <c r="J154" s="116"/>
      <c r="K154" s="118"/>
      <c r="L154" s="118" t="str">
        <f>IF(ISERROR(VLOOKUP(K154,'参照表（2016.10.19時点）'!C:D,2,FALSE)),"",VLOOKUP(K154,'参照表（2016.10.19時点）'!C:D,2,FALSE))</f>
        <v/>
      </c>
      <c r="M154" s="116" t="str">
        <f>IF(ISERROR(VLOOKUP(L154,'参照表（2016.10.19時点）'!D:E,2,FALSE)),"",VLOOKUP(L154,'参照表（2016.10.19時点）'!D:E,2,FALSE))</f>
        <v/>
      </c>
      <c r="N154" s="116" t="str">
        <f>IF(ISERROR(VLOOKUP(L154,'参照表（2016.10.19時点）'!D:K,8,FALSE)),"",VLOOKUP(L154,'参照表（2016.10.19時点）'!D:K,8,FALSE))</f>
        <v/>
      </c>
      <c r="O154" s="137" t="str">
        <f>IF(S154="-",VLOOKUP(L154,'参照表（2016.10.19時点）'!D:G,3,FALSE),"")</f>
        <v/>
      </c>
      <c r="P154" s="116" t="s">
        <v>3598</v>
      </c>
      <c r="Q154" s="138" t="str">
        <f>IF(O154="","",VLOOKUP(O154,'参照表（2016.10.19時点）'!F:G,2,FALSE))</f>
        <v/>
      </c>
      <c r="R154" s="121" t="str">
        <f t="shared" si="2"/>
        <v/>
      </c>
      <c r="S154" s="139" t="str">
        <f>IF(ISERROR(VLOOKUP(L154,'参照表（2016.10.19時点）'!D:J,7,FALSE)),"",VLOOKUP(L154,'参照表（2016.10.19時点）'!D:J,7,FALSE))</f>
        <v/>
      </c>
      <c r="T154" s="273"/>
      <c r="U154" s="274"/>
      <c r="V154" s="114"/>
      <c r="W154" s="118"/>
      <c r="X154" s="273"/>
      <c r="Y154" s="118"/>
      <c r="Z154" s="275"/>
      <c r="AA154" s="116"/>
    </row>
    <row r="155" spans="1:27" x14ac:dyDescent="0.15">
      <c r="A155" s="116"/>
      <c r="B155" s="116"/>
      <c r="C155" s="114"/>
      <c r="D155" s="114"/>
      <c r="E155" s="114"/>
      <c r="F155" s="271"/>
      <c r="G155" s="272"/>
      <c r="H155" s="116"/>
      <c r="I155" s="116" t="s">
        <v>3598</v>
      </c>
      <c r="J155" s="116"/>
      <c r="K155" s="118"/>
      <c r="L155" s="118" t="str">
        <f>IF(ISERROR(VLOOKUP(K155,'参照表（2016.10.19時点）'!C:D,2,FALSE)),"",VLOOKUP(K155,'参照表（2016.10.19時点）'!C:D,2,FALSE))</f>
        <v/>
      </c>
      <c r="M155" s="116" t="str">
        <f>IF(ISERROR(VLOOKUP(L155,'参照表（2016.10.19時点）'!D:E,2,FALSE)),"",VLOOKUP(L155,'参照表（2016.10.19時点）'!D:E,2,FALSE))</f>
        <v/>
      </c>
      <c r="N155" s="116" t="str">
        <f>IF(ISERROR(VLOOKUP(L155,'参照表（2016.10.19時点）'!D:K,8,FALSE)),"",VLOOKUP(L155,'参照表（2016.10.19時点）'!D:K,8,FALSE))</f>
        <v/>
      </c>
      <c r="O155" s="137" t="str">
        <f>IF(S155="-",VLOOKUP(L155,'参照表（2016.10.19時点）'!D:G,3,FALSE),"")</f>
        <v/>
      </c>
      <c r="P155" s="116" t="s">
        <v>3598</v>
      </c>
      <c r="Q155" s="138" t="str">
        <f>IF(O155="","",VLOOKUP(O155,'参照表（2016.10.19時点）'!F:G,2,FALSE))</f>
        <v/>
      </c>
      <c r="R155" s="121" t="str">
        <f t="shared" si="2"/>
        <v/>
      </c>
      <c r="S155" s="139" t="str">
        <f>IF(ISERROR(VLOOKUP(L155,'参照表（2016.10.19時点）'!D:J,7,FALSE)),"",VLOOKUP(L155,'参照表（2016.10.19時点）'!D:J,7,FALSE))</f>
        <v/>
      </c>
      <c r="T155" s="273"/>
      <c r="U155" s="274"/>
      <c r="V155" s="114"/>
      <c r="W155" s="118"/>
      <c r="X155" s="273"/>
      <c r="Y155" s="118"/>
      <c r="Z155" s="275"/>
      <c r="AA155" s="116"/>
    </row>
    <row r="156" spans="1:27" x14ac:dyDescent="0.15">
      <c r="A156" s="116"/>
      <c r="B156" s="116"/>
      <c r="C156" s="114"/>
      <c r="D156" s="114"/>
      <c r="E156" s="114"/>
      <c r="F156" s="271"/>
      <c r="G156" s="272"/>
      <c r="H156" s="116"/>
      <c r="I156" s="116" t="s">
        <v>3598</v>
      </c>
      <c r="J156" s="116"/>
      <c r="K156" s="118"/>
      <c r="L156" s="118" t="str">
        <f>IF(ISERROR(VLOOKUP(K156,'参照表（2016.10.19時点）'!C:D,2,FALSE)),"",VLOOKUP(K156,'参照表（2016.10.19時点）'!C:D,2,FALSE))</f>
        <v/>
      </c>
      <c r="M156" s="116" t="str">
        <f>IF(ISERROR(VLOOKUP(L156,'参照表（2016.10.19時点）'!D:E,2,FALSE)),"",VLOOKUP(L156,'参照表（2016.10.19時点）'!D:E,2,FALSE))</f>
        <v/>
      </c>
      <c r="N156" s="116" t="str">
        <f>IF(ISERROR(VLOOKUP(L156,'参照表（2016.10.19時点）'!D:K,8,FALSE)),"",VLOOKUP(L156,'参照表（2016.10.19時点）'!D:K,8,FALSE))</f>
        <v/>
      </c>
      <c r="O156" s="137" t="str">
        <f>IF(S156="-",VLOOKUP(L156,'参照表（2016.10.19時点）'!D:G,3,FALSE),"")</f>
        <v/>
      </c>
      <c r="P156" s="116" t="s">
        <v>3598</v>
      </c>
      <c r="Q156" s="138" t="str">
        <f>IF(O156="","",VLOOKUP(O156,'参照表（2016.10.19時点）'!F:G,2,FALSE))</f>
        <v/>
      </c>
      <c r="R156" s="121" t="str">
        <f t="shared" si="2"/>
        <v/>
      </c>
      <c r="S156" s="139" t="str">
        <f>IF(ISERROR(VLOOKUP(L156,'参照表（2016.10.19時点）'!D:J,7,FALSE)),"",VLOOKUP(L156,'参照表（2016.10.19時点）'!D:J,7,FALSE))</f>
        <v/>
      </c>
      <c r="T156" s="273"/>
      <c r="U156" s="274"/>
      <c r="V156" s="114"/>
      <c r="W156" s="118"/>
      <c r="X156" s="273"/>
      <c r="Y156" s="118"/>
      <c r="Z156" s="275"/>
      <c r="AA156" s="116"/>
    </row>
    <row r="157" spans="1:27" x14ac:dyDescent="0.15">
      <c r="A157" s="116"/>
      <c r="B157" s="116"/>
      <c r="C157" s="114"/>
      <c r="D157" s="114"/>
      <c r="E157" s="114"/>
      <c r="F157" s="271"/>
      <c r="G157" s="272"/>
      <c r="H157" s="116"/>
      <c r="I157" s="116" t="s">
        <v>3598</v>
      </c>
      <c r="J157" s="116"/>
      <c r="K157" s="118"/>
      <c r="L157" s="118" t="str">
        <f>IF(ISERROR(VLOOKUP(K157,'参照表（2016.10.19時点）'!C:D,2,FALSE)),"",VLOOKUP(K157,'参照表（2016.10.19時点）'!C:D,2,FALSE))</f>
        <v/>
      </c>
      <c r="M157" s="116" t="str">
        <f>IF(ISERROR(VLOOKUP(L157,'参照表（2016.10.19時点）'!D:E,2,FALSE)),"",VLOOKUP(L157,'参照表（2016.10.19時点）'!D:E,2,FALSE))</f>
        <v/>
      </c>
      <c r="N157" s="116" t="str">
        <f>IF(ISERROR(VLOOKUP(L157,'参照表（2016.10.19時点）'!D:K,8,FALSE)),"",VLOOKUP(L157,'参照表（2016.10.19時点）'!D:K,8,FALSE))</f>
        <v/>
      </c>
      <c r="O157" s="137" t="str">
        <f>IF(S157="-",VLOOKUP(L157,'参照表（2016.10.19時点）'!D:G,3,FALSE),"")</f>
        <v/>
      </c>
      <c r="P157" s="116" t="s">
        <v>3598</v>
      </c>
      <c r="Q157" s="138" t="str">
        <f>IF(O157="","",VLOOKUP(O157,'参照表（2016.10.19時点）'!F:G,2,FALSE))</f>
        <v/>
      </c>
      <c r="R157" s="121" t="str">
        <f t="shared" si="2"/>
        <v/>
      </c>
      <c r="S157" s="139" t="str">
        <f>IF(ISERROR(VLOOKUP(L157,'参照表（2016.10.19時点）'!D:J,7,FALSE)),"",VLOOKUP(L157,'参照表（2016.10.19時点）'!D:J,7,FALSE))</f>
        <v/>
      </c>
      <c r="T157" s="273"/>
      <c r="U157" s="274"/>
      <c r="V157" s="114"/>
      <c r="W157" s="118"/>
      <c r="X157" s="273"/>
      <c r="Y157" s="118"/>
      <c r="Z157" s="275"/>
      <c r="AA157" s="116"/>
    </row>
    <row r="158" spans="1:27" x14ac:dyDescent="0.15">
      <c r="A158" s="116"/>
      <c r="B158" s="116"/>
      <c r="C158" s="114"/>
      <c r="D158" s="114"/>
      <c r="E158" s="114"/>
      <c r="F158" s="271"/>
      <c r="G158" s="272"/>
      <c r="H158" s="116"/>
      <c r="I158" s="116" t="s">
        <v>3598</v>
      </c>
      <c r="J158" s="116"/>
      <c r="K158" s="118"/>
      <c r="L158" s="118" t="str">
        <f>IF(ISERROR(VLOOKUP(K158,'参照表（2016.10.19時点）'!C:D,2,FALSE)),"",VLOOKUP(K158,'参照表（2016.10.19時点）'!C:D,2,FALSE))</f>
        <v/>
      </c>
      <c r="M158" s="116" t="str">
        <f>IF(ISERROR(VLOOKUP(L158,'参照表（2016.10.19時点）'!D:E,2,FALSE)),"",VLOOKUP(L158,'参照表（2016.10.19時点）'!D:E,2,FALSE))</f>
        <v/>
      </c>
      <c r="N158" s="116" t="str">
        <f>IF(ISERROR(VLOOKUP(L158,'参照表（2016.10.19時点）'!D:K,8,FALSE)),"",VLOOKUP(L158,'参照表（2016.10.19時点）'!D:K,8,FALSE))</f>
        <v/>
      </c>
      <c r="O158" s="137" t="str">
        <f>IF(S158="-",VLOOKUP(L158,'参照表（2016.10.19時点）'!D:G,3,FALSE),"")</f>
        <v/>
      </c>
      <c r="P158" s="116" t="s">
        <v>3598</v>
      </c>
      <c r="Q158" s="138" t="str">
        <f>IF(O158="","",VLOOKUP(O158,'参照表（2016.10.19時点）'!F:G,2,FALSE))</f>
        <v/>
      </c>
      <c r="R158" s="121" t="str">
        <f t="shared" si="2"/>
        <v/>
      </c>
      <c r="S158" s="139" t="str">
        <f>IF(ISERROR(VLOOKUP(L158,'参照表（2016.10.19時点）'!D:J,7,FALSE)),"",VLOOKUP(L158,'参照表（2016.10.19時点）'!D:J,7,FALSE))</f>
        <v/>
      </c>
      <c r="T158" s="273"/>
      <c r="U158" s="274"/>
      <c r="V158" s="114"/>
      <c r="W158" s="118"/>
      <c r="X158" s="273"/>
      <c r="Y158" s="118"/>
      <c r="Z158" s="275"/>
      <c r="AA158" s="116"/>
    </row>
    <row r="159" spans="1:27" x14ac:dyDescent="0.15">
      <c r="A159" s="116"/>
      <c r="B159" s="116"/>
      <c r="C159" s="114"/>
      <c r="D159" s="114"/>
      <c r="E159" s="114"/>
      <c r="F159" s="271"/>
      <c r="G159" s="272"/>
      <c r="H159" s="116"/>
      <c r="I159" s="116" t="s">
        <v>3598</v>
      </c>
      <c r="J159" s="116"/>
      <c r="K159" s="118"/>
      <c r="L159" s="118" t="str">
        <f>IF(ISERROR(VLOOKUP(K159,'参照表（2016.10.19時点）'!C:D,2,FALSE)),"",VLOOKUP(K159,'参照表（2016.10.19時点）'!C:D,2,FALSE))</f>
        <v/>
      </c>
      <c r="M159" s="116" t="str">
        <f>IF(ISERROR(VLOOKUP(L159,'参照表（2016.10.19時点）'!D:E,2,FALSE)),"",VLOOKUP(L159,'参照表（2016.10.19時点）'!D:E,2,FALSE))</f>
        <v/>
      </c>
      <c r="N159" s="116" t="str">
        <f>IF(ISERROR(VLOOKUP(L159,'参照表（2016.10.19時点）'!D:K,8,FALSE)),"",VLOOKUP(L159,'参照表（2016.10.19時点）'!D:K,8,FALSE))</f>
        <v/>
      </c>
      <c r="O159" s="137" t="str">
        <f>IF(S159="-",VLOOKUP(L159,'参照表（2016.10.19時点）'!D:G,3,FALSE),"")</f>
        <v/>
      </c>
      <c r="P159" s="116" t="s">
        <v>3598</v>
      </c>
      <c r="Q159" s="138" t="str">
        <f>IF(O159="","",VLOOKUP(O159,'参照表（2016.10.19時点）'!F:G,2,FALSE))</f>
        <v/>
      </c>
      <c r="R159" s="121" t="str">
        <f t="shared" si="2"/>
        <v/>
      </c>
      <c r="S159" s="139" t="str">
        <f>IF(ISERROR(VLOOKUP(L159,'参照表（2016.10.19時点）'!D:J,7,FALSE)),"",VLOOKUP(L159,'参照表（2016.10.19時点）'!D:J,7,FALSE))</f>
        <v/>
      </c>
      <c r="T159" s="273"/>
      <c r="U159" s="274"/>
      <c r="V159" s="114"/>
      <c r="W159" s="118"/>
      <c r="X159" s="273"/>
      <c r="Y159" s="118"/>
      <c r="Z159" s="275"/>
      <c r="AA159" s="116"/>
    </row>
    <row r="160" spans="1:27" x14ac:dyDescent="0.15">
      <c r="A160" s="116"/>
      <c r="B160" s="116"/>
      <c r="C160" s="114"/>
      <c r="D160" s="114"/>
      <c r="E160" s="114"/>
      <c r="F160" s="271"/>
      <c r="G160" s="272"/>
      <c r="H160" s="116"/>
      <c r="I160" s="116" t="s">
        <v>3598</v>
      </c>
      <c r="J160" s="116"/>
      <c r="K160" s="118"/>
      <c r="L160" s="118" t="str">
        <f>IF(ISERROR(VLOOKUP(K160,'参照表（2016.10.19時点）'!C:D,2,FALSE)),"",VLOOKUP(K160,'参照表（2016.10.19時点）'!C:D,2,FALSE))</f>
        <v/>
      </c>
      <c r="M160" s="116" t="str">
        <f>IF(ISERROR(VLOOKUP(L160,'参照表（2016.10.19時点）'!D:E,2,FALSE)),"",VLOOKUP(L160,'参照表（2016.10.19時点）'!D:E,2,FALSE))</f>
        <v/>
      </c>
      <c r="N160" s="116" t="str">
        <f>IF(ISERROR(VLOOKUP(L160,'参照表（2016.10.19時点）'!D:K,8,FALSE)),"",VLOOKUP(L160,'参照表（2016.10.19時点）'!D:K,8,FALSE))</f>
        <v/>
      </c>
      <c r="O160" s="137" t="str">
        <f>IF(S160="-",VLOOKUP(L160,'参照表（2016.10.19時点）'!D:G,3,FALSE),"")</f>
        <v/>
      </c>
      <c r="P160" s="116" t="s">
        <v>3598</v>
      </c>
      <c r="Q160" s="138" t="str">
        <f>IF(O160="","",VLOOKUP(O160,'参照表（2016.10.19時点）'!F:G,2,FALSE))</f>
        <v/>
      </c>
      <c r="R160" s="121" t="str">
        <f t="shared" si="2"/>
        <v/>
      </c>
      <c r="S160" s="139" t="str">
        <f>IF(ISERROR(VLOOKUP(L160,'参照表（2016.10.19時点）'!D:J,7,FALSE)),"",VLOOKUP(L160,'参照表（2016.10.19時点）'!D:J,7,FALSE))</f>
        <v/>
      </c>
      <c r="T160" s="273"/>
      <c r="U160" s="274"/>
      <c r="V160" s="114"/>
      <c r="W160" s="118"/>
      <c r="X160" s="273"/>
      <c r="Y160" s="118"/>
      <c r="Z160" s="275"/>
      <c r="AA160" s="116"/>
    </row>
    <row r="161" spans="1:27" x14ac:dyDescent="0.15">
      <c r="A161" s="116"/>
      <c r="B161" s="116"/>
      <c r="C161" s="114"/>
      <c r="D161" s="114"/>
      <c r="E161" s="114"/>
      <c r="F161" s="271"/>
      <c r="G161" s="272"/>
      <c r="H161" s="116"/>
      <c r="I161" s="116" t="s">
        <v>3598</v>
      </c>
      <c r="J161" s="116"/>
      <c r="K161" s="118"/>
      <c r="L161" s="118" t="str">
        <f>IF(ISERROR(VLOOKUP(K161,'参照表（2016.10.19時点）'!C:D,2,FALSE)),"",VLOOKUP(K161,'参照表（2016.10.19時点）'!C:D,2,FALSE))</f>
        <v/>
      </c>
      <c r="M161" s="116" t="str">
        <f>IF(ISERROR(VLOOKUP(L161,'参照表（2016.10.19時点）'!D:E,2,FALSE)),"",VLOOKUP(L161,'参照表（2016.10.19時点）'!D:E,2,FALSE))</f>
        <v/>
      </c>
      <c r="N161" s="116" t="str">
        <f>IF(ISERROR(VLOOKUP(L161,'参照表（2016.10.19時点）'!D:K,8,FALSE)),"",VLOOKUP(L161,'参照表（2016.10.19時点）'!D:K,8,FALSE))</f>
        <v/>
      </c>
      <c r="O161" s="137" t="str">
        <f>IF(S161="-",VLOOKUP(L161,'参照表（2016.10.19時点）'!D:G,3,FALSE),"")</f>
        <v/>
      </c>
      <c r="P161" s="116" t="s">
        <v>3598</v>
      </c>
      <c r="Q161" s="138" t="str">
        <f>IF(O161="","",VLOOKUP(O161,'参照表（2016.10.19時点）'!F:G,2,FALSE))</f>
        <v/>
      </c>
      <c r="R161" s="121" t="str">
        <f t="shared" si="2"/>
        <v/>
      </c>
      <c r="S161" s="139" t="str">
        <f>IF(ISERROR(VLOOKUP(L161,'参照表（2016.10.19時点）'!D:J,7,FALSE)),"",VLOOKUP(L161,'参照表（2016.10.19時点）'!D:J,7,FALSE))</f>
        <v/>
      </c>
      <c r="T161" s="273"/>
      <c r="U161" s="274"/>
      <c r="V161" s="114"/>
      <c r="W161" s="118"/>
      <c r="X161" s="273"/>
      <c r="Y161" s="118"/>
      <c r="Z161" s="275"/>
      <c r="AA161" s="116"/>
    </row>
    <row r="162" spans="1:27" x14ac:dyDescent="0.15">
      <c r="A162" s="116"/>
      <c r="B162" s="116"/>
      <c r="C162" s="114"/>
      <c r="D162" s="114"/>
      <c r="E162" s="114"/>
      <c r="F162" s="271"/>
      <c r="G162" s="272"/>
      <c r="H162" s="116"/>
      <c r="I162" s="116" t="s">
        <v>3598</v>
      </c>
      <c r="J162" s="116"/>
      <c r="K162" s="118"/>
      <c r="L162" s="118" t="str">
        <f>IF(ISERROR(VLOOKUP(K162,'参照表（2016.10.19時点）'!C:D,2,FALSE)),"",VLOOKUP(K162,'参照表（2016.10.19時点）'!C:D,2,FALSE))</f>
        <v/>
      </c>
      <c r="M162" s="116" t="str">
        <f>IF(ISERROR(VLOOKUP(L162,'参照表（2016.10.19時点）'!D:E,2,FALSE)),"",VLOOKUP(L162,'参照表（2016.10.19時点）'!D:E,2,FALSE))</f>
        <v/>
      </c>
      <c r="N162" s="116" t="str">
        <f>IF(ISERROR(VLOOKUP(L162,'参照表（2016.10.19時点）'!D:K,8,FALSE)),"",VLOOKUP(L162,'参照表（2016.10.19時点）'!D:K,8,FALSE))</f>
        <v/>
      </c>
      <c r="O162" s="137" t="str">
        <f>IF(S162="-",VLOOKUP(L162,'参照表（2016.10.19時点）'!D:G,3,FALSE),"")</f>
        <v/>
      </c>
      <c r="P162" s="116" t="s">
        <v>3598</v>
      </c>
      <c r="Q162" s="138" t="str">
        <f>IF(O162="","",VLOOKUP(O162,'参照表（2016.10.19時点）'!F:G,2,FALSE))</f>
        <v/>
      </c>
      <c r="R162" s="121" t="str">
        <f t="shared" si="2"/>
        <v/>
      </c>
      <c r="S162" s="139" t="str">
        <f>IF(ISERROR(VLOOKUP(L162,'参照表（2016.10.19時点）'!D:J,7,FALSE)),"",VLOOKUP(L162,'参照表（2016.10.19時点）'!D:J,7,FALSE))</f>
        <v/>
      </c>
      <c r="T162" s="273"/>
      <c r="U162" s="274"/>
      <c r="V162" s="114"/>
      <c r="W162" s="118"/>
      <c r="X162" s="273"/>
      <c r="Y162" s="118"/>
      <c r="Z162" s="275"/>
      <c r="AA162" s="116"/>
    </row>
    <row r="163" spans="1:27" x14ac:dyDescent="0.15">
      <c r="A163" s="116"/>
      <c r="B163" s="116"/>
      <c r="C163" s="114"/>
      <c r="D163" s="114"/>
      <c r="E163" s="114"/>
      <c r="F163" s="271"/>
      <c r="G163" s="272"/>
      <c r="H163" s="116"/>
      <c r="I163" s="116" t="s">
        <v>3598</v>
      </c>
      <c r="J163" s="116"/>
      <c r="K163" s="118"/>
      <c r="L163" s="118" t="str">
        <f>IF(ISERROR(VLOOKUP(K163,'参照表（2016.10.19時点）'!C:D,2,FALSE)),"",VLOOKUP(K163,'参照表（2016.10.19時点）'!C:D,2,FALSE))</f>
        <v/>
      </c>
      <c r="M163" s="116" t="str">
        <f>IF(ISERROR(VLOOKUP(L163,'参照表（2016.10.19時点）'!D:E,2,FALSE)),"",VLOOKUP(L163,'参照表（2016.10.19時点）'!D:E,2,FALSE))</f>
        <v/>
      </c>
      <c r="N163" s="116" t="str">
        <f>IF(ISERROR(VLOOKUP(L163,'参照表（2016.10.19時点）'!D:K,8,FALSE)),"",VLOOKUP(L163,'参照表（2016.10.19時点）'!D:K,8,FALSE))</f>
        <v/>
      </c>
      <c r="O163" s="137" t="str">
        <f>IF(S163="-",VLOOKUP(L163,'参照表（2016.10.19時点）'!D:G,3,FALSE),"")</f>
        <v/>
      </c>
      <c r="P163" s="116" t="s">
        <v>3598</v>
      </c>
      <c r="Q163" s="138" t="str">
        <f>IF(O163="","",VLOOKUP(O163,'参照表（2016.10.19時点）'!F:G,2,FALSE))</f>
        <v/>
      </c>
      <c r="R163" s="121" t="str">
        <f t="shared" si="2"/>
        <v/>
      </c>
      <c r="S163" s="139" t="str">
        <f>IF(ISERROR(VLOOKUP(L163,'参照表（2016.10.19時点）'!D:J,7,FALSE)),"",VLOOKUP(L163,'参照表（2016.10.19時点）'!D:J,7,FALSE))</f>
        <v/>
      </c>
      <c r="T163" s="273"/>
      <c r="U163" s="274"/>
      <c r="V163" s="114"/>
      <c r="W163" s="118"/>
      <c r="X163" s="273"/>
      <c r="Y163" s="118"/>
      <c r="Z163" s="275"/>
      <c r="AA163" s="116"/>
    </row>
    <row r="164" spans="1:27" x14ac:dyDescent="0.15">
      <c r="A164" s="116"/>
      <c r="B164" s="116"/>
      <c r="C164" s="114"/>
      <c r="D164" s="114"/>
      <c r="E164" s="114"/>
      <c r="F164" s="271"/>
      <c r="G164" s="272"/>
      <c r="H164" s="116"/>
      <c r="I164" s="116" t="s">
        <v>3598</v>
      </c>
      <c r="J164" s="116"/>
      <c r="K164" s="118"/>
      <c r="L164" s="118" t="str">
        <f>IF(ISERROR(VLOOKUP(K164,'参照表（2016.10.19時点）'!C:D,2,FALSE)),"",VLOOKUP(K164,'参照表（2016.10.19時点）'!C:D,2,FALSE))</f>
        <v/>
      </c>
      <c r="M164" s="116" t="str">
        <f>IF(ISERROR(VLOOKUP(L164,'参照表（2016.10.19時点）'!D:E,2,FALSE)),"",VLOOKUP(L164,'参照表（2016.10.19時点）'!D:E,2,FALSE))</f>
        <v/>
      </c>
      <c r="N164" s="116" t="str">
        <f>IF(ISERROR(VLOOKUP(L164,'参照表（2016.10.19時点）'!D:K,8,FALSE)),"",VLOOKUP(L164,'参照表（2016.10.19時点）'!D:K,8,FALSE))</f>
        <v/>
      </c>
      <c r="O164" s="137" t="str">
        <f>IF(S164="-",VLOOKUP(L164,'参照表（2016.10.19時点）'!D:G,3,FALSE),"")</f>
        <v/>
      </c>
      <c r="P164" s="116" t="s">
        <v>3598</v>
      </c>
      <c r="Q164" s="138" t="str">
        <f>IF(O164="","",VLOOKUP(O164,'参照表（2016.10.19時点）'!F:G,2,FALSE))</f>
        <v/>
      </c>
      <c r="R164" s="121" t="str">
        <f t="shared" si="2"/>
        <v/>
      </c>
      <c r="S164" s="139" t="str">
        <f>IF(ISERROR(VLOOKUP(L164,'参照表（2016.10.19時点）'!D:J,7,FALSE)),"",VLOOKUP(L164,'参照表（2016.10.19時点）'!D:J,7,FALSE))</f>
        <v/>
      </c>
      <c r="T164" s="273"/>
      <c r="U164" s="274"/>
      <c r="V164" s="114"/>
      <c r="W164" s="118"/>
      <c r="X164" s="273"/>
      <c r="Y164" s="118"/>
      <c r="Z164" s="275"/>
      <c r="AA164" s="116"/>
    </row>
    <row r="165" spans="1:27" x14ac:dyDescent="0.15">
      <c r="A165" s="116"/>
      <c r="B165" s="116"/>
      <c r="C165" s="114"/>
      <c r="D165" s="114"/>
      <c r="E165" s="114"/>
      <c r="F165" s="271"/>
      <c r="G165" s="272"/>
      <c r="H165" s="116"/>
      <c r="I165" s="116" t="s">
        <v>3598</v>
      </c>
      <c r="J165" s="116"/>
      <c r="K165" s="118"/>
      <c r="L165" s="118" t="str">
        <f>IF(ISERROR(VLOOKUP(K165,'参照表（2016.10.19時点）'!C:D,2,FALSE)),"",VLOOKUP(K165,'参照表（2016.10.19時点）'!C:D,2,FALSE))</f>
        <v/>
      </c>
      <c r="M165" s="116" t="str">
        <f>IF(ISERROR(VLOOKUP(L165,'参照表（2016.10.19時点）'!D:E,2,FALSE)),"",VLOOKUP(L165,'参照表（2016.10.19時点）'!D:E,2,FALSE))</f>
        <v/>
      </c>
      <c r="N165" s="116" t="str">
        <f>IF(ISERROR(VLOOKUP(L165,'参照表（2016.10.19時点）'!D:K,8,FALSE)),"",VLOOKUP(L165,'参照表（2016.10.19時点）'!D:K,8,FALSE))</f>
        <v/>
      </c>
      <c r="O165" s="137" t="str">
        <f>IF(S165="-",VLOOKUP(L165,'参照表（2016.10.19時点）'!D:G,3,FALSE),"")</f>
        <v/>
      </c>
      <c r="P165" s="116" t="s">
        <v>3598</v>
      </c>
      <c r="Q165" s="138" t="str">
        <f>IF(O165="","",VLOOKUP(O165,'参照表（2016.10.19時点）'!F:G,2,FALSE))</f>
        <v/>
      </c>
      <c r="R165" s="121" t="str">
        <f t="shared" si="2"/>
        <v/>
      </c>
      <c r="S165" s="139" t="str">
        <f>IF(ISERROR(VLOOKUP(L165,'参照表（2016.10.19時点）'!D:J,7,FALSE)),"",VLOOKUP(L165,'参照表（2016.10.19時点）'!D:J,7,FALSE))</f>
        <v/>
      </c>
      <c r="T165" s="273"/>
      <c r="U165" s="274"/>
      <c r="V165" s="114"/>
      <c r="W165" s="118"/>
      <c r="X165" s="273"/>
      <c r="Y165" s="118"/>
      <c r="Z165" s="275"/>
      <c r="AA165" s="116"/>
    </row>
    <row r="166" spans="1:27" x14ac:dyDescent="0.15">
      <c r="A166" s="116"/>
      <c r="B166" s="116"/>
      <c r="C166" s="114"/>
      <c r="D166" s="114"/>
      <c r="E166" s="114"/>
      <c r="F166" s="271"/>
      <c r="G166" s="272"/>
      <c r="H166" s="116"/>
      <c r="I166" s="116" t="s">
        <v>3598</v>
      </c>
      <c r="J166" s="116"/>
      <c r="K166" s="118"/>
      <c r="L166" s="118" t="str">
        <f>IF(ISERROR(VLOOKUP(K166,'参照表（2016.10.19時点）'!C:D,2,FALSE)),"",VLOOKUP(K166,'参照表（2016.10.19時点）'!C:D,2,FALSE))</f>
        <v/>
      </c>
      <c r="M166" s="116" t="str">
        <f>IF(ISERROR(VLOOKUP(L166,'参照表（2016.10.19時点）'!D:E,2,FALSE)),"",VLOOKUP(L166,'参照表（2016.10.19時点）'!D:E,2,FALSE))</f>
        <v/>
      </c>
      <c r="N166" s="116" t="str">
        <f>IF(ISERROR(VLOOKUP(L166,'参照表（2016.10.19時点）'!D:K,8,FALSE)),"",VLOOKUP(L166,'参照表（2016.10.19時点）'!D:K,8,FALSE))</f>
        <v/>
      </c>
      <c r="O166" s="137" t="str">
        <f>IF(S166="-",VLOOKUP(L166,'参照表（2016.10.19時点）'!D:G,3,FALSE),"")</f>
        <v/>
      </c>
      <c r="P166" s="116" t="s">
        <v>3598</v>
      </c>
      <c r="Q166" s="138" t="str">
        <f>IF(O166="","",VLOOKUP(O166,'参照表（2016.10.19時点）'!F:G,2,FALSE))</f>
        <v/>
      </c>
      <c r="R166" s="121" t="str">
        <f t="shared" si="2"/>
        <v/>
      </c>
      <c r="S166" s="139" t="str">
        <f>IF(ISERROR(VLOOKUP(L166,'参照表（2016.10.19時点）'!D:J,7,FALSE)),"",VLOOKUP(L166,'参照表（2016.10.19時点）'!D:J,7,FALSE))</f>
        <v/>
      </c>
      <c r="T166" s="273"/>
      <c r="U166" s="274"/>
      <c r="V166" s="114"/>
      <c r="W166" s="118"/>
      <c r="X166" s="273"/>
      <c r="Y166" s="118"/>
      <c r="Z166" s="275"/>
      <c r="AA166" s="116"/>
    </row>
    <row r="167" spans="1:27" x14ac:dyDescent="0.15">
      <c r="A167" s="116"/>
      <c r="B167" s="116"/>
      <c r="C167" s="114"/>
      <c r="D167" s="114"/>
      <c r="E167" s="114"/>
      <c r="F167" s="271"/>
      <c r="G167" s="272"/>
      <c r="H167" s="116"/>
      <c r="I167" s="116" t="s">
        <v>3598</v>
      </c>
      <c r="J167" s="116"/>
      <c r="K167" s="118"/>
      <c r="L167" s="118" t="str">
        <f>IF(ISERROR(VLOOKUP(K167,'参照表（2016.10.19時点）'!C:D,2,FALSE)),"",VLOOKUP(K167,'参照表（2016.10.19時点）'!C:D,2,FALSE))</f>
        <v/>
      </c>
      <c r="M167" s="116" t="str">
        <f>IF(ISERROR(VLOOKUP(L167,'参照表（2016.10.19時点）'!D:E,2,FALSE)),"",VLOOKUP(L167,'参照表（2016.10.19時点）'!D:E,2,FALSE))</f>
        <v/>
      </c>
      <c r="N167" s="116" t="str">
        <f>IF(ISERROR(VLOOKUP(L167,'参照表（2016.10.19時点）'!D:K,8,FALSE)),"",VLOOKUP(L167,'参照表（2016.10.19時点）'!D:K,8,FALSE))</f>
        <v/>
      </c>
      <c r="O167" s="137" t="str">
        <f>IF(S167="-",VLOOKUP(L167,'参照表（2016.10.19時点）'!D:G,3,FALSE),"")</f>
        <v/>
      </c>
      <c r="P167" s="116" t="s">
        <v>3598</v>
      </c>
      <c r="Q167" s="138" t="str">
        <f>IF(O167="","",VLOOKUP(O167,'参照表（2016.10.19時点）'!F:G,2,FALSE))</f>
        <v/>
      </c>
      <c r="R167" s="121" t="str">
        <f t="shared" si="2"/>
        <v/>
      </c>
      <c r="S167" s="139" t="str">
        <f>IF(ISERROR(VLOOKUP(L167,'参照表（2016.10.19時点）'!D:J,7,FALSE)),"",VLOOKUP(L167,'参照表（2016.10.19時点）'!D:J,7,FALSE))</f>
        <v/>
      </c>
      <c r="T167" s="273"/>
      <c r="U167" s="274"/>
      <c r="V167" s="114"/>
      <c r="W167" s="118"/>
      <c r="X167" s="273"/>
      <c r="Y167" s="118"/>
      <c r="Z167" s="275"/>
      <c r="AA167" s="116"/>
    </row>
    <row r="168" spans="1:27" x14ac:dyDescent="0.15">
      <c r="A168" s="116"/>
      <c r="B168" s="116"/>
      <c r="C168" s="114"/>
      <c r="D168" s="114"/>
      <c r="E168" s="114"/>
      <c r="F168" s="271"/>
      <c r="G168" s="272"/>
      <c r="H168" s="116"/>
      <c r="I168" s="116" t="s">
        <v>3598</v>
      </c>
      <c r="J168" s="116"/>
      <c r="K168" s="118"/>
      <c r="L168" s="118" t="str">
        <f>IF(ISERROR(VLOOKUP(K168,'参照表（2016.10.19時点）'!C:D,2,FALSE)),"",VLOOKUP(K168,'参照表（2016.10.19時点）'!C:D,2,FALSE))</f>
        <v/>
      </c>
      <c r="M168" s="116" t="str">
        <f>IF(ISERROR(VLOOKUP(L168,'参照表（2016.10.19時点）'!D:E,2,FALSE)),"",VLOOKUP(L168,'参照表（2016.10.19時点）'!D:E,2,FALSE))</f>
        <v/>
      </c>
      <c r="N168" s="116" t="str">
        <f>IF(ISERROR(VLOOKUP(L168,'参照表（2016.10.19時点）'!D:K,8,FALSE)),"",VLOOKUP(L168,'参照表（2016.10.19時点）'!D:K,8,FALSE))</f>
        <v/>
      </c>
      <c r="O168" s="137" t="str">
        <f>IF(S168="-",VLOOKUP(L168,'参照表（2016.10.19時点）'!D:G,3,FALSE),"")</f>
        <v/>
      </c>
      <c r="P168" s="116" t="s">
        <v>3598</v>
      </c>
      <c r="Q168" s="138" t="str">
        <f>IF(O168="","",VLOOKUP(O168,'参照表（2016.10.19時点）'!F:G,2,FALSE))</f>
        <v/>
      </c>
      <c r="R168" s="121" t="str">
        <f t="shared" si="2"/>
        <v/>
      </c>
      <c r="S168" s="139" t="str">
        <f>IF(ISERROR(VLOOKUP(L168,'参照表（2016.10.19時点）'!D:J,7,FALSE)),"",VLOOKUP(L168,'参照表（2016.10.19時点）'!D:J,7,FALSE))</f>
        <v/>
      </c>
      <c r="T168" s="273"/>
      <c r="U168" s="274"/>
      <c r="V168" s="114"/>
      <c r="W168" s="118"/>
      <c r="X168" s="273"/>
      <c r="Y168" s="118"/>
      <c r="Z168" s="275"/>
      <c r="AA168" s="116"/>
    </row>
    <row r="169" spans="1:27" x14ac:dyDescent="0.15">
      <c r="A169" s="116"/>
      <c r="B169" s="116"/>
      <c r="C169" s="114"/>
      <c r="D169" s="114"/>
      <c r="E169" s="114"/>
      <c r="F169" s="271"/>
      <c r="G169" s="272"/>
      <c r="H169" s="116"/>
      <c r="I169" s="116" t="s">
        <v>3598</v>
      </c>
      <c r="J169" s="116"/>
      <c r="K169" s="118"/>
      <c r="L169" s="118" t="str">
        <f>IF(ISERROR(VLOOKUP(K169,'参照表（2016.10.19時点）'!C:D,2,FALSE)),"",VLOOKUP(K169,'参照表（2016.10.19時点）'!C:D,2,FALSE))</f>
        <v/>
      </c>
      <c r="M169" s="116" t="str">
        <f>IF(ISERROR(VLOOKUP(L169,'参照表（2016.10.19時点）'!D:E,2,FALSE)),"",VLOOKUP(L169,'参照表（2016.10.19時点）'!D:E,2,FALSE))</f>
        <v/>
      </c>
      <c r="N169" s="116" t="str">
        <f>IF(ISERROR(VLOOKUP(L169,'参照表（2016.10.19時点）'!D:K,8,FALSE)),"",VLOOKUP(L169,'参照表（2016.10.19時点）'!D:K,8,FALSE))</f>
        <v/>
      </c>
      <c r="O169" s="137" t="str">
        <f>IF(S169="-",VLOOKUP(L169,'参照表（2016.10.19時点）'!D:G,3,FALSE),"")</f>
        <v/>
      </c>
      <c r="P169" s="116" t="s">
        <v>3598</v>
      </c>
      <c r="Q169" s="138" t="str">
        <f>IF(O169="","",VLOOKUP(O169,'参照表（2016.10.19時点）'!F:G,2,FALSE))</f>
        <v/>
      </c>
      <c r="R169" s="121" t="str">
        <f t="shared" si="2"/>
        <v/>
      </c>
      <c r="S169" s="139" t="str">
        <f>IF(ISERROR(VLOOKUP(L169,'参照表（2016.10.19時点）'!D:J,7,FALSE)),"",VLOOKUP(L169,'参照表（2016.10.19時点）'!D:J,7,FALSE))</f>
        <v/>
      </c>
      <c r="T169" s="273"/>
      <c r="U169" s="274"/>
      <c r="V169" s="114"/>
      <c r="W169" s="118"/>
      <c r="X169" s="273"/>
      <c r="Y169" s="118"/>
      <c r="Z169" s="275"/>
      <c r="AA169" s="116"/>
    </row>
    <row r="170" spans="1:27" x14ac:dyDescent="0.15">
      <c r="A170" s="116"/>
      <c r="B170" s="116"/>
      <c r="C170" s="114"/>
      <c r="D170" s="114"/>
      <c r="E170" s="114"/>
      <c r="F170" s="271"/>
      <c r="G170" s="272"/>
      <c r="H170" s="116"/>
      <c r="I170" s="116" t="s">
        <v>3598</v>
      </c>
      <c r="J170" s="116"/>
      <c r="K170" s="118"/>
      <c r="L170" s="118" t="str">
        <f>IF(ISERROR(VLOOKUP(K170,'参照表（2016.10.19時点）'!C:D,2,FALSE)),"",VLOOKUP(K170,'参照表（2016.10.19時点）'!C:D,2,FALSE))</f>
        <v/>
      </c>
      <c r="M170" s="116" t="str">
        <f>IF(ISERROR(VLOOKUP(L170,'参照表（2016.10.19時点）'!D:E,2,FALSE)),"",VLOOKUP(L170,'参照表（2016.10.19時点）'!D:E,2,FALSE))</f>
        <v/>
      </c>
      <c r="N170" s="116" t="str">
        <f>IF(ISERROR(VLOOKUP(L170,'参照表（2016.10.19時点）'!D:K,8,FALSE)),"",VLOOKUP(L170,'参照表（2016.10.19時点）'!D:K,8,FALSE))</f>
        <v/>
      </c>
      <c r="O170" s="137" t="str">
        <f>IF(S170="-",VLOOKUP(L170,'参照表（2016.10.19時点）'!D:G,3,FALSE),"")</f>
        <v/>
      </c>
      <c r="P170" s="116" t="s">
        <v>3598</v>
      </c>
      <c r="Q170" s="138" t="str">
        <f>IF(O170="","",VLOOKUP(O170,'参照表（2016.10.19時点）'!F:G,2,FALSE))</f>
        <v/>
      </c>
      <c r="R170" s="121" t="str">
        <f t="shared" si="2"/>
        <v/>
      </c>
      <c r="S170" s="139" t="str">
        <f>IF(ISERROR(VLOOKUP(L170,'参照表（2016.10.19時点）'!D:J,7,FALSE)),"",VLOOKUP(L170,'参照表（2016.10.19時点）'!D:J,7,FALSE))</f>
        <v/>
      </c>
      <c r="T170" s="273"/>
      <c r="U170" s="274"/>
      <c r="V170" s="114"/>
      <c r="W170" s="118"/>
      <c r="X170" s="273"/>
      <c r="Y170" s="118"/>
      <c r="Z170" s="275"/>
      <c r="AA170" s="116"/>
    </row>
    <row r="171" spans="1:27" x14ac:dyDescent="0.15">
      <c r="A171" s="116"/>
      <c r="B171" s="116"/>
      <c r="C171" s="114"/>
      <c r="D171" s="114"/>
      <c r="E171" s="114"/>
      <c r="F171" s="271"/>
      <c r="G171" s="272"/>
      <c r="H171" s="116"/>
      <c r="I171" s="116" t="s">
        <v>3598</v>
      </c>
      <c r="J171" s="116"/>
      <c r="K171" s="118"/>
      <c r="L171" s="118" t="str">
        <f>IF(ISERROR(VLOOKUP(K171,'参照表（2016.10.19時点）'!C:D,2,FALSE)),"",VLOOKUP(K171,'参照表（2016.10.19時点）'!C:D,2,FALSE))</f>
        <v/>
      </c>
      <c r="M171" s="116" t="str">
        <f>IF(ISERROR(VLOOKUP(L171,'参照表（2016.10.19時点）'!D:E,2,FALSE)),"",VLOOKUP(L171,'参照表（2016.10.19時点）'!D:E,2,FALSE))</f>
        <v/>
      </c>
      <c r="N171" s="116" t="str">
        <f>IF(ISERROR(VLOOKUP(L171,'参照表（2016.10.19時点）'!D:K,8,FALSE)),"",VLOOKUP(L171,'参照表（2016.10.19時点）'!D:K,8,FALSE))</f>
        <v/>
      </c>
      <c r="O171" s="137" t="str">
        <f>IF(S171="-",VLOOKUP(L171,'参照表（2016.10.19時点）'!D:G,3,FALSE),"")</f>
        <v/>
      </c>
      <c r="P171" s="116" t="s">
        <v>3598</v>
      </c>
      <c r="Q171" s="138" t="str">
        <f>IF(O171="","",VLOOKUP(O171,'参照表（2016.10.19時点）'!F:G,2,FALSE))</f>
        <v/>
      </c>
      <c r="R171" s="121" t="str">
        <f t="shared" si="2"/>
        <v/>
      </c>
      <c r="S171" s="139" t="str">
        <f>IF(ISERROR(VLOOKUP(L171,'参照表（2016.10.19時点）'!D:J,7,FALSE)),"",VLOOKUP(L171,'参照表（2016.10.19時点）'!D:J,7,FALSE))</f>
        <v/>
      </c>
      <c r="T171" s="273"/>
      <c r="U171" s="274"/>
      <c r="V171" s="114"/>
      <c r="W171" s="118"/>
      <c r="X171" s="273"/>
      <c r="Y171" s="118"/>
      <c r="Z171" s="275"/>
      <c r="AA171" s="116"/>
    </row>
    <row r="172" spans="1:27" x14ac:dyDescent="0.15">
      <c r="A172" s="116"/>
      <c r="B172" s="116"/>
      <c r="C172" s="114"/>
      <c r="D172" s="114"/>
      <c r="E172" s="114"/>
      <c r="F172" s="271"/>
      <c r="G172" s="272"/>
      <c r="H172" s="116"/>
      <c r="I172" s="116" t="s">
        <v>3598</v>
      </c>
      <c r="J172" s="116"/>
      <c r="K172" s="118"/>
      <c r="L172" s="118" t="str">
        <f>IF(ISERROR(VLOOKUP(K172,'参照表（2016.10.19時点）'!C:D,2,FALSE)),"",VLOOKUP(K172,'参照表（2016.10.19時点）'!C:D,2,FALSE))</f>
        <v/>
      </c>
      <c r="M172" s="116" t="str">
        <f>IF(ISERROR(VLOOKUP(L172,'参照表（2016.10.19時点）'!D:E,2,FALSE)),"",VLOOKUP(L172,'参照表（2016.10.19時点）'!D:E,2,FALSE))</f>
        <v/>
      </c>
      <c r="N172" s="116" t="str">
        <f>IF(ISERROR(VLOOKUP(L172,'参照表（2016.10.19時点）'!D:K,8,FALSE)),"",VLOOKUP(L172,'参照表（2016.10.19時点）'!D:K,8,FALSE))</f>
        <v/>
      </c>
      <c r="O172" s="137" t="str">
        <f>IF(S172="-",VLOOKUP(L172,'参照表（2016.10.19時点）'!D:G,3,FALSE),"")</f>
        <v/>
      </c>
      <c r="P172" s="116" t="s">
        <v>3598</v>
      </c>
      <c r="Q172" s="138" t="str">
        <f>IF(O172="","",VLOOKUP(O172,'参照表（2016.10.19時点）'!F:G,2,FALSE))</f>
        <v/>
      </c>
      <c r="R172" s="121" t="str">
        <f t="shared" si="2"/>
        <v/>
      </c>
      <c r="S172" s="139" t="str">
        <f>IF(ISERROR(VLOOKUP(L172,'参照表（2016.10.19時点）'!D:J,7,FALSE)),"",VLOOKUP(L172,'参照表（2016.10.19時点）'!D:J,7,FALSE))</f>
        <v/>
      </c>
      <c r="T172" s="273"/>
      <c r="U172" s="274"/>
      <c r="V172" s="114"/>
      <c r="W172" s="118"/>
      <c r="X172" s="273"/>
      <c r="Y172" s="118"/>
      <c r="Z172" s="275"/>
      <c r="AA172" s="116"/>
    </row>
    <row r="173" spans="1:27" x14ac:dyDescent="0.15">
      <c r="A173" s="116"/>
      <c r="B173" s="116"/>
      <c r="C173" s="114"/>
      <c r="D173" s="114"/>
      <c r="E173" s="114"/>
      <c r="F173" s="271"/>
      <c r="G173" s="272"/>
      <c r="H173" s="116"/>
      <c r="I173" s="116" t="s">
        <v>3598</v>
      </c>
      <c r="J173" s="116"/>
      <c r="K173" s="118"/>
      <c r="L173" s="118" t="str">
        <f>IF(ISERROR(VLOOKUP(K173,'参照表（2016.10.19時点）'!C:D,2,FALSE)),"",VLOOKUP(K173,'参照表（2016.10.19時点）'!C:D,2,FALSE))</f>
        <v/>
      </c>
      <c r="M173" s="116" t="str">
        <f>IF(ISERROR(VLOOKUP(L173,'参照表（2016.10.19時点）'!D:E,2,FALSE)),"",VLOOKUP(L173,'参照表（2016.10.19時点）'!D:E,2,FALSE))</f>
        <v/>
      </c>
      <c r="N173" s="116" t="str">
        <f>IF(ISERROR(VLOOKUP(L173,'参照表（2016.10.19時点）'!D:K,8,FALSE)),"",VLOOKUP(L173,'参照表（2016.10.19時点）'!D:K,8,FALSE))</f>
        <v/>
      </c>
      <c r="O173" s="137" t="str">
        <f>IF(S173="-",VLOOKUP(L173,'参照表（2016.10.19時点）'!D:G,3,FALSE),"")</f>
        <v/>
      </c>
      <c r="P173" s="116" t="s">
        <v>3598</v>
      </c>
      <c r="Q173" s="138" t="str">
        <f>IF(O173="","",VLOOKUP(O173,'参照表（2016.10.19時点）'!F:G,2,FALSE))</f>
        <v/>
      </c>
      <c r="R173" s="121" t="str">
        <f t="shared" si="2"/>
        <v/>
      </c>
      <c r="S173" s="139" t="str">
        <f>IF(ISERROR(VLOOKUP(L173,'参照表（2016.10.19時点）'!D:J,7,FALSE)),"",VLOOKUP(L173,'参照表（2016.10.19時点）'!D:J,7,FALSE))</f>
        <v/>
      </c>
      <c r="T173" s="273"/>
      <c r="U173" s="274"/>
      <c r="V173" s="114"/>
      <c r="W173" s="118"/>
      <c r="X173" s="273"/>
      <c r="Y173" s="118"/>
      <c r="Z173" s="275"/>
      <c r="AA173" s="116"/>
    </row>
    <row r="174" spans="1:27" x14ac:dyDescent="0.15">
      <c r="A174" s="116"/>
      <c r="B174" s="116"/>
      <c r="C174" s="114"/>
      <c r="D174" s="114"/>
      <c r="E174" s="114"/>
      <c r="F174" s="271"/>
      <c r="G174" s="272"/>
      <c r="H174" s="116"/>
      <c r="I174" s="116" t="s">
        <v>3598</v>
      </c>
      <c r="J174" s="116"/>
      <c r="K174" s="118"/>
      <c r="L174" s="118" t="str">
        <f>IF(ISERROR(VLOOKUP(K174,'参照表（2016.10.19時点）'!C:D,2,FALSE)),"",VLOOKUP(K174,'参照表（2016.10.19時点）'!C:D,2,FALSE))</f>
        <v/>
      </c>
      <c r="M174" s="116" t="str">
        <f>IF(ISERROR(VLOOKUP(L174,'参照表（2016.10.19時点）'!D:E,2,FALSE)),"",VLOOKUP(L174,'参照表（2016.10.19時点）'!D:E,2,FALSE))</f>
        <v/>
      </c>
      <c r="N174" s="116" t="str">
        <f>IF(ISERROR(VLOOKUP(L174,'参照表（2016.10.19時点）'!D:K,8,FALSE)),"",VLOOKUP(L174,'参照表（2016.10.19時点）'!D:K,8,FALSE))</f>
        <v/>
      </c>
      <c r="O174" s="137" t="str">
        <f>IF(S174="-",VLOOKUP(L174,'参照表（2016.10.19時点）'!D:G,3,FALSE),"")</f>
        <v/>
      </c>
      <c r="P174" s="116" t="s">
        <v>3598</v>
      </c>
      <c r="Q174" s="138" t="str">
        <f>IF(O174="","",VLOOKUP(O174,'参照表（2016.10.19時点）'!F:G,2,FALSE))</f>
        <v/>
      </c>
      <c r="R174" s="121" t="str">
        <f t="shared" si="2"/>
        <v/>
      </c>
      <c r="S174" s="139" t="str">
        <f>IF(ISERROR(VLOOKUP(L174,'参照表（2016.10.19時点）'!D:J,7,FALSE)),"",VLOOKUP(L174,'参照表（2016.10.19時点）'!D:J,7,FALSE))</f>
        <v/>
      </c>
      <c r="T174" s="273"/>
      <c r="U174" s="274"/>
      <c r="V174" s="114"/>
      <c r="W174" s="118"/>
      <c r="X174" s="273"/>
      <c r="Y174" s="118"/>
      <c r="Z174" s="275"/>
      <c r="AA174" s="116"/>
    </row>
    <row r="175" spans="1:27" x14ac:dyDescent="0.15">
      <c r="A175" s="116"/>
      <c r="B175" s="116"/>
      <c r="C175" s="114"/>
      <c r="D175" s="114"/>
      <c r="E175" s="114"/>
      <c r="F175" s="271"/>
      <c r="G175" s="272"/>
      <c r="H175" s="116"/>
      <c r="I175" s="116" t="s">
        <v>3598</v>
      </c>
      <c r="J175" s="116"/>
      <c r="K175" s="118"/>
      <c r="L175" s="118" t="str">
        <f>IF(ISERROR(VLOOKUP(K175,'参照表（2016.10.19時点）'!C:D,2,FALSE)),"",VLOOKUP(K175,'参照表（2016.10.19時点）'!C:D,2,FALSE))</f>
        <v/>
      </c>
      <c r="M175" s="116" t="str">
        <f>IF(ISERROR(VLOOKUP(L175,'参照表（2016.10.19時点）'!D:E,2,FALSE)),"",VLOOKUP(L175,'参照表（2016.10.19時点）'!D:E,2,FALSE))</f>
        <v/>
      </c>
      <c r="N175" s="116" t="str">
        <f>IF(ISERROR(VLOOKUP(L175,'参照表（2016.10.19時点）'!D:K,8,FALSE)),"",VLOOKUP(L175,'参照表（2016.10.19時点）'!D:K,8,FALSE))</f>
        <v/>
      </c>
      <c r="O175" s="137" t="str">
        <f>IF(S175="-",VLOOKUP(L175,'参照表（2016.10.19時点）'!D:G,3,FALSE),"")</f>
        <v/>
      </c>
      <c r="P175" s="116" t="s">
        <v>3598</v>
      </c>
      <c r="Q175" s="138" t="str">
        <f>IF(O175="","",VLOOKUP(O175,'参照表（2016.10.19時点）'!F:G,2,FALSE))</f>
        <v/>
      </c>
      <c r="R175" s="121" t="str">
        <f t="shared" si="2"/>
        <v/>
      </c>
      <c r="S175" s="139" t="str">
        <f>IF(ISERROR(VLOOKUP(L175,'参照表（2016.10.19時点）'!D:J,7,FALSE)),"",VLOOKUP(L175,'参照表（2016.10.19時点）'!D:J,7,FALSE))</f>
        <v/>
      </c>
      <c r="T175" s="273"/>
      <c r="U175" s="274"/>
      <c r="V175" s="114"/>
      <c r="W175" s="118"/>
      <c r="X175" s="273"/>
      <c r="Y175" s="118"/>
      <c r="Z175" s="275"/>
      <c r="AA175" s="116"/>
    </row>
    <row r="176" spans="1:27" x14ac:dyDescent="0.15">
      <c r="A176" s="116"/>
      <c r="B176" s="116"/>
      <c r="C176" s="114"/>
      <c r="D176" s="114"/>
      <c r="E176" s="114"/>
      <c r="F176" s="271"/>
      <c r="G176" s="272"/>
      <c r="H176" s="116"/>
      <c r="I176" s="116" t="s">
        <v>3598</v>
      </c>
      <c r="J176" s="116"/>
      <c r="K176" s="118"/>
      <c r="L176" s="118" t="str">
        <f>IF(ISERROR(VLOOKUP(K176,'参照表（2016.10.19時点）'!C:D,2,FALSE)),"",VLOOKUP(K176,'参照表（2016.10.19時点）'!C:D,2,FALSE))</f>
        <v/>
      </c>
      <c r="M176" s="116" t="str">
        <f>IF(ISERROR(VLOOKUP(L176,'参照表（2016.10.19時点）'!D:E,2,FALSE)),"",VLOOKUP(L176,'参照表（2016.10.19時点）'!D:E,2,FALSE))</f>
        <v/>
      </c>
      <c r="N176" s="116" t="str">
        <f>IF(ISERROR(VLOOKUP(L176,'参照表（2016.10.19時点）'!D:K,8,FALSE)),"",VLOOKUP(L176,'参照表（2016.10.19時点）'!D:K,8,FALSE))</f>
        <v/>
      </c>
      <c r="O176" s="137" t="str">
        <f>IF(S176="-",VLOOKUP(L176,'参照表（2016.10.19時点）'!D:G,3,FALSE),"")</f>
        <v/>
      </c>
      <c r="P176" s="116" t="s">
        <v>3598</v>
      </c>
      <c r="Q176" s="138" t="str">
        <f>IF(O176="","",VLOOKUP(O176,'参照表（2016.10.19時点）'!F:G,2,FALSE))</f>
        <v/>
      </c>
      <c r="R176" s="121" t="str">
        <f t="shared" si="2"/>
        <v/>
      </c>
      <c r="S176" s="139" t="str">
        <f>IF(ISERROR(VLOOKUP(L176,'参照表（2016.10.19時点）'!D:J,7,FALSE)),"",VLOOKUP(L176,'参照表（2016.10.19時点）'!D:J,7,FALSE))</f>
        <v/>
      </c>
      <c r="T176" s="273"/>
      <c r="U176" s="274"/>
      <c r="V176" s="114"/>
      <c r="W176" s="118"/>
      <c r="X176" s="273"/>
      <c r="Y176" s="118"/>
      <c r="Z176" s="275"/>
      <c r="AA176" s="116"/>
    </row>
    <row r="177" spans="1:27" x14ac:dyDescent="0.15">
      <c r="A177" s="116"/>
      <c r="B177" s="116"/>
      <c r="C177" s="114"/>
      <c r="D177" s="114"/>
      <c r="E177" s="114"/>
      <c r="F177" s="271"/>
      <c r="G177" s="272"/>
      <c r="H177" s="116"/>
      <c r="I177" s="116" t="s">
        <v>3598</v>
      </c>
      <c r="J177" s="116"/>
      <c r="K177" s="118"/>
      <c r="L177" s="118" t="str">
        <f>IF(ISERROR(VLOOKUP(K177,'参照表（2016.10.19時点）'!C:D,2,FALSE)),"",VLOOKUP(K177,'参照表（2016.10.19時点）'!C:D,2,FALSE))</f>
        <v/>
      </c>
      <c r="M177" s="116" t="str">
        <f>IF(ISERROR(VLOOKUP(L177,'参照表（2016.10.19時点）'!D:E,2,FALSE)),"",VLOOKUP(L177,'参照表（2016.10.19時点）'!D:E,2,FALSE))</f>
        <v/>
      </c>
      <c r="N177" s="116" t="str">
        <f>IF(ISERROR(VLOOKUP(L177,'参照表（2016.10.19時点）'!D:K,8,FALSE)),"",VLOOKUP(L177,'参照表（2016.10.19時点）'!D:K,8,FALSE))</f>
        <v/>
      </c>
      <c r="O177" s="137" t="str">
        <f>IF(S177="-",VLOOKUP(L177,'参照表（2016.10.19時点）'!D:G,3,FALSE),"")</f>
        <v/>
      </c>
      <c r="P177" s="116" t="s">
        <v>3598</v>
      </c>
      <c r="Q177" s="138" t="str">
        <f>IF(O177="","",VLOOKUP(O177,'参照表（2016.10.19時点）'!F:G,2,FALSE))</f>
        <v/>
      </c>
      <c r="R177" s="121" t="str">
        <f t="shared" si="2"/>
        <v/>
      </c>
      <c r="S177" s="139" t="str">
        <f>IF(ISERROR(VLOOKUP(L177,'参照表（2016.10.19時点）'!D:J,7,FALSE)),"",VLOOKUP(L177,'参照表（2016.10.19時点）'!D:J,7,FALSE))</f>
        <v/>
      </c>
      <c r="T177" s="273"/>
      <c r="U177" s="274"/>
      <c r="V177" s="114"/>
      <c r="W177" s="118"/>
      <c r="X177" s="273"/>
      <c r="Y177" s="118"/>
      <c r="Z177" s="275"/>
      <c r="AA177" s="116"/>
    </row>
    <row r="178" spans="1:27" x14ac:dyDescent="0.15">
      <c r="A178" s="116"/>
      <c r="B178" s="116"/>
      <c r="C178" s="114"/>
      <c r="D178" s="114"/>
      <c r="E178" s="114"/>
      <c r="F178" s="271"/>
      <c r="G178" s="272"/>
      <c r="H178" s="116"/>
      <c r="I178" s="116" t="s">
        <v>3598</v>
      </c>
      <c r="J178" s="116"/>
      <c r="K178" s="118"/>
      <c r="L178" s="118" t="str">
        <f>IF(ISERROR(VLOOKUP(K178,'参照表（2016.10.19時点）'!C:D,2,FALSE)),"",VLOOKUP(K178,'参照表（2016.10.19時点）'!C:D,2,FALSE))</f>
        <v/>
      </c>
      <c r="M178" s="116" t="str">
        <f>IF(ISERROR(VLOOKUP(L178,'参照表（2016.10.19時点）'!D:E,2,FALSE)),"",VLOOKUP(L178,'参照表（2016.10.19時点）'!D:E,2,FALSE))</f>
        <v/>
      </c>
      <c r="N178" s="116" t="str">
        <f>IF(ISERROR(VLOOKUP(L178,'参照表（2016.10.19時点）'!D:K,8,FALSE)),"",VLOOKUP(L178,'参照表（2016.10.19時点）'!D:K,8,FALSE))</f>
        <v/>
      </c>
      <c r="O178" s="137" t="str">
        <f>IF(S178="-",VLOOKUP(L178,'参照表（2016.10.19時点）'!D:G,3,FALSE),"")</f>
        <v/>
      </c>
      <c r="P178" s="116" t="s">
        <v>3598</v>
      </c>
      <c r="Q178" s="138" t="str">
        <f>IF(O178="","",VLOOKUP(O178,'参照表（2016.10.19時点）'!F:G,2,FALSE))</f>
        <v/>
      </c>
      <c r="R178" s="121" t="str">
        <f t="shared" si="2"/>
        <v/>
      </c>
      <c r="S178" s="139" t="str">
        <f>IF(ISERROR(VLOOKUP(L178,'参照表（2016.10.19時点）'!D:J,7,FALSE)),"",VLOOKUP(L178,'参照表（2016.10.19時点）'!D:J,7,FALSE))</f>
        <v/>
      </c>
      <c r="T178" s="273"/>
      <c r="U178" s="274"/>
      <c r="V178" s="114"/>
      <c r="W178" s="118"/>
      <c r="X178" s="273"/>
      <c r="Y178" s="118"/>
      <c r="Z178" s="275"/>
      <c r="AA178" s="116"/>
    </row>
    <row r="179" spans="1:27" x14ac:dyDescent="0.15">
      <c r="A179" s="116"/>
      <c r="B179" s="116"/>
      <c r="C179" s="114"/>
      <c r="D179" s="114"/>
      <c r="E179" s="114"/>
      <c r="F179" s="271"/>
      <c r="G179" s="272"/>
      <c r="H179" s="116"/>
      <c r="I179" s="116" t="s">
        <v>3598</v>
      </c>
      <c r="J179" s="116"/>
      <c r="K179" s="118"/>
      <c r="L179" s="118" t="str">
        <f>IF(ISERROR(VLOOKUP(K179,'参照表（2016.10.19時点）'!C:D,2,FALSE)),"",VLOOKUP(K179,'参照表（2016.10.19時点）'!C:D,2,FALSE))</f>
        <v/>
      </c>
      <c r="M179" s="116" t="str">
        <f>IF(ISERROR(VLOOKUP(L179,'参照表（2016.10.19時点）'!D:E,2,FALSE)),"",VLOOKUP(L179,'参照表（2016.10.19時点）'!D:E,2,FALSE))</f>
        <v/>
      </c>
      <c r="N179" s="116" t="str">
        <f>IF(ISERROR(VLOOKUP(L179,'参照表（2016.10.19時点）'!D:K,8,FALSE)),"",VLOOKUP(L179,'参照表（2016.10.19時点）'!D:K,8,FALSE))</f>
        <v/>
      </c>
      <c r="O179" s="137" t="str">
        <f>IF(S179="-",VLOOKUP(L179,'参照表（2016.10.19時点）'!D:G,3,FALSE),"")</f>
        <v/>
      </c>
      <c r="P179" s="116" t="s">
        <v>3598</v>
      </c>
      <c r="Q179" s="138" t="str">
        <f>IF(O179="","",VLOOKUP(O179,'参照表（2016.10.19時点）'!F:G,2,FALSE))</f>
        <v/>
      </c>
      <c r="R179" s="121" t="str">
        <f t="shared" si="2"/>
        <v/>
      </c>
      <c r="S179" s="139" t="str">
        <f>IF(ISERROR(VLOOKUP(L179,'参照表（2016.10.19時点）'!D:J,7,FALSE)),"",VLOOKUP(L179,'参照表（2016.10.19時点）'!D:J,7,FALSE))</f>
        <v/>
      </c>
      <c r="T179" s="273"/>
      <c r="U179" s="274"/>
      <c r="V179" s="114"/>
      <c r="W179" s="118"/>
      <c r="X179" s="273"/>
      <c r="Y179" s="118"/>
      <c r="Z179" s="275"/>
      <c r="AA179" s="116"/>
    </row>
    <row r="180" spans="1:27" x14ac:dyDescent="0.15">
      <c r="A180" s="116"/>
      <c r="B180" s="116"/>
      <c r="C180" s="114"/>
      <c r="D180" s="114"/>
      <c r="E180" s="114"/>
      <c r="F180" s="271"/>
      <c r="G180" s="272"/>
      <c r="H180" s="116"/>
      <c r="I180" s="116" t="s">
        <v>3598</v>
      </c>
      <c r="J180" s="116"/>
      <c r="K180" s="118"/>
      <c r="L180" s="118" t="str">
        <f>IF(ISERROR(VLOOKUP(K180,'参照表（2016.10.19時点）'!C:D,2,FALSE)),"",VLOOKUP(K180,'参照表（2016.10.19時点）'!C:D,2,FALSE))</f>
        <v/>
      </c>
      <c r="M180" s="116" t="str">
        <f>IF(ISERROR(VLOOKUP(L180,'参照表（2016.10.19時点）'!D:E,2,FALSE)),"",VLOOKUP(L180,'参照表（2016.10.19時点）'!D:E,2,FALSE))</f>
        <v/>
      </c>
      <c r="N180" s="116" t="str">
        <f>IF(ISERROR(VLOOKUP(L180,'参照表（2016.10.19時点）'!D:K,8,FALSE)),"",VLOOKUP(L180,'参照表（2016.10.19時点）'!D:K,8,FALSE))</f>
        <v/>
      </c>
      <c r="O180" s="137" t="str">
        <f>IF(S180="-",VLOOKUP(L180,'参照表（2016.10.19時点）'!D:G,3,FALSE),"")</f>
        <v/>
      </c>
      <c r="P180" s="116" t="s">
        <v>3598</v>
      </c>
      <c r="Q180" s="138" t="str">
        <f>IF(O180="","",VLOOKUP(O180,'参照表（2016.10.19時点）'!F:G,2,FALSE))</f>
        <v/>
      </c>
      <c r="R180" s="121" t="str">
        <f t="shared" si="2"/>
        <v/>
      </c>
      <c r="S180" s="139" t="str">
        <f>IF(ISERROR(VLOOKUP(L180,'参照表（2016.10.19時点）'!D:J,7,FALSE)),"",VLOOKUP(L180,'参照表（2016.10.19時点）'!D:J,7,FALSE))</f>
        <v/>
      </c>
      <c r="T180" s="273"/>
      <c r="U180" s="274"/>
      <c r="V180" s="114"/>
      <c r="W180" s="118"/>
      <c r="X180" s="273"/>
      <c r="Y180" s="118"/>
      <c r="Z180" s="275"/>
      <c r="AA180" s="116"/>
    </row>
    <row r="181" spans="1:27" x14ac:dyDescent="0.15">
      <c r="A181" s="116"/>
      <c r="B181" s="116"/>
      <c r="C181" s="114"/>
      <c r="D181" s="114"/>
      <c r="E181" s="114"/>
      <c r="F181" s="271"/>
      <c r="G181" s="272"/>
      <c r="H181" s="116"/>
      <c r="I181" s="116" t="s">
        <v>3598</v>
      </c>
      <c r="J181" s="116"/>
      <c r="K181" s="118"/>
      <c r="L181" s="118" t="str">
        <f>IF(ISERROR(VLOOKUP(K181,'参照表（2016.10.19時点）'!C:D,2,FALSE)),"",VLOOKUP(K181,'参照表（2016.10.19時点）'!C:D,2,FALSE))</f>
        <v/>
      </c>
      <c r="M181" s="116" t="str">
        <f>IF(ISERROR(VLOOKUP(L181,'参照表（2016.10.19時点）'!D:E,2,FALSE)),"",VLOOKUP(L181,'参照表（2016.10.19時点）'!D:E,2,FALSE))</f>
        <v/>
      </c>
      <c r="N181" s="116" t="str">
        <f>IF(ISERROR(VLOOKUP(L181,'参照表（2016.10.19時点）'!D:K,8,FALSE)),"",VLOOKUP(L181,'参照表（2016.10.19時点）'!D:K,8,FALSE))</f>
        <v/>
      </c>
      <c r="O181" s="137" t="str">
        <f>IF(S181="-",VLOOKUP(L181,'参照表（2016.10.19時点）'!D:G,3,FALSE),"")</f>
        <v/>
      </c>
      <c r="P181" s="116" t="s">
        <v>3598</v>
      </c>
      <c r="Q181" s="138" t="str">
        <f>IF(O181="","",VLOOKUP(O181,'参照表（2016.10.19時点）'!F:G,2,FALSE))</f>
        <v/>
      </c>
      <c r="R181" s="121" t="str">
        <f t="shared" si="2"/>
        <v/>
      </c>
      <c r="S181" s="139" t="str">
        <f>IF(ISERROR(VLOOKUP(L181,'参照表（2016.10.19時点）'!D:J,7,FALSE)),"",VLOOKUP(L181,'参照表（2016.10.19時点）'!D:J,7,FALSE))</f>
        <v/>
      </c>
      <c r="T181" s="273"/>
      <c r="U181" s="274"/>
      <c r="V181" s="114"/>
      <c r="W181" s="118"/>
      <c r="X181" s="273"/>
      <c r="Y181" s="118"/>
      <c r="Z181" s="275"/>
      <c r="AA181" s="116"/>
    </row>
    <row r="182" spans="1:27" x14ac:dyDescent="0.15">
      <c r="A182" s="116"/>
      <c r="B182" s="116"/>
      <c r="C182" s="114"/>
      <c r="D182" s="114"/>
      <c r="E182" s="114"/>
      <c r="F182" s="271"/>
      <c r="G182" s="272"/>
      <c r="H182" s="116"/>
      <c r="I182" s="116" t="s">
        <v>3598</v>
      </c>
      <c r="J182" s="116"/>
      <c r="K182" s="118"/>
      <c r="L182" s="118" t="str">
        <f>IF(ISERROR(VLOOKUP(K182,'参照表（2016.10.19時点）'!C:D,2,FALSE)),"",VLOOKUP(K182,'参照表（2016.10.19時点）'!C:D,2,FALSE))</f>
        <v/>
      </c>
      <c r="M182" s="116" t="str">
        <f>IF(ISERROR(VLOOKUP(L182,'参照表（2016.10.19時点）'!D:E,2,FALSE)),"",VLOOKUP(L182,'参照表（2016.10.19時点）'!D:E,2,FALSE))</f>
        <v/>
      </c>
      <c r="N182" s="116" t="str">
        <f>IF(ISERROR(VLOOKUP(L182,'参照表（2016.10.19時点）'!D:K,8,FALSE)),"",VLOOKUP(L182,'参照表（2016.10.19時点）'!D:K,8,FALSE))</f>
        <v/>
      </c>
      <c r="O182" s="137" t="str">
        <f>IF(S182="-",VLOOKUP(L182,'参照表（2016.10.19時点）'!D:G,3,FALSE),"")</f>
        <v/>
      </c>
      <c r="P182" s="116" t="s">
        <v>3598</v>
      </c>
      <c r="Q182" s="138" t="str">
        <f>IF(O182="","",VLOOKUP(O182,'参照表（2016.10.19時点）'!F:G,2,FALSE))</f>
        <v/>
      </c>
      <c r="R182" s="121" t="str">
        <f t="shared" si="2"/>
        <v/>
      </c>
      <c r="S182" s="139" t="str">
        <f>IF(ISERROR(VLOOKUP(L182,'参照表（2016.10.19時点）'!D:J,7,FALSE)),"",VLOOKUP(L182,'参照表（2016.10.19時点）'!D:J,7,FALSE))</f>
        <v/>
      </c>
      <c r="T182" s="273"/>
      <c r="U182" s="274"/>
      <c r="V182" s="114"/>
      <c r="W182" s="118"/>
      <c r="X182" s="273"/>
      <c r="Y182" s="118"/>
      <c r="Z182" s="275"/>
      <c r="AA182" s="116"/>
    </row>
    <row r="183" spans="1:27" x14ac:dyDescent="0.15">
      <c r="A183" s="116"/>
      <c r="B183" s="116"/>
      <c r="C183" s="114"/>
      <c r="D183" s="114"/>
      <c r="E183" s="114"/>
      <c r="F183" s="271"/>
      <c r="G183" s="272"/>
      <c r="H183" s="116"/>
      <c r="I183" s="116" t="s">
        <v>3598</v>
      </c>
      <c r="J183" s="116"/>
      <c r="K183" s="118"/>
      <c r="L183" s="118" t="str">
        <f>IF(ISERROR(VLOOKUP(K183,'参照表（2016.10.19時点）'!C:D,2,FALSE)),"",VLOOKUP(K183,'参照表（2016.10.19時点）'!C:D,2,FALSE))</f>
        <v/>
      </c>
      <c r="M183" s="116" t="str">
        <f>IF(ISERROR(VLOOKUP(L183,'参照表（2016.10.19時点）'!D:E,2,FALSE)),"",VLOOKUP(L183,'参照表（2016.10.19時点）'!D:E,2,FALSE))</f>
        <v/>
      </c>
      <c r="N183" s="116" t="str">
        <f>IF(ISERROR(VLOOKUP(L183,'参照表（2016.10.19時点）'!D:K,8,FALSE)),"",VLOOKUP(L183,'参照表（2016.10.19時点）'!D:K,8,FALSE))</f>
        <v/>
      </c>
      <c r="O183" s="137" t="str">
        <f>IF(S183="-",VLOOKUP(L183,'参照表（2016.10.19時点）'!D:G,3,FALSE),"")</f>
        <v/>
      </c>
      <c r="P183" s="116" t="s">
        <v>3598</v>
      </c>
      <c r="Q183" s="138" t="str">
        <f>IF(O183="","",VLOOKUP(O183,'参照表（2016.10.19時点）'!F:G,2,FALSE))</f>
        <v/>
      </c>
      <c r="R183" s="121" t="str">
        <f t="shared" si="2"/>
        <v/>
      </c>
      <c r="S183" s="139" t="str">
        <f>IF(ISERROR(VLOOKUP(L183,'参照表（2016.10.19時点）'!D:J,7,FALSE)),"",VLOOKUP(L183,'参照表（2016.10.19時点）'!D:J,7,FALSE))</f>
        <v/>
      </c>
      <c r="T183" s="273"/>
      <c r="U183" s="274"/>
      <c r="V183" s="114"/>
      <c r="W183" s="118"/>
      <c r="X183" s="273"/>
      <c r="Y183" s="118"/>
      <c r="Z183" s="275"/>
      <c r="AA183" s="116"/>
    </row>
    <row r="184" spans="1:27" x14ac:dyDescent="0.15">
      <c r="A184" s="116"/>
      <c r="B184" s="116"/>
      <c r="C184" s="114"/>
      <c r="D184" s="114"/>
      <c r="E184" s="114"/>
      <c r="F184" s="271"/>
      <c r="G184" s="272"/>
      <c r="H184" s="116"/>
      <c r="I184" s="116" t="s">
        <v>3598</v>
      </c>
      <c r="J184" s="116"/>
      <c r="K184" s="118"/>
      <c r="L184" s="118" t="str">
        <f>IF(ISERROR(VLOOKUP(K184,'参照表（2016.10.19時点）'!C:D,2,FALSE)),"",VLOOKUP(K184,'参照表（2016.10.19時点）'!C:D,2,FALSE))</f>
        <v/>
      </c>
      <c r="M184" s="116" t="str">
        <f>IF(ISERROR(VLOOKUP(L184,'参照表（2016.10.19時点）'!D:E,2,FALSE)),"",VLOOKUP(L184,'参照表（2016.10.19時点）'!D:E,2,FALSE))</f>
        <v/>
      </c>
      <c r="N184" s="116" t="str">
        <f>IF(ISERROR(VLOOKUP(L184,'参照表（2016.10.19時点）'!D:K,8,FALSE)),"",VLOOKUP(L184,'参照表（2016.10.19時点）'!D:K,8,FALSE))</f>
        <v/>
      </c>
      <c r="O184" s="137" t="str">
        <f>IF(S184="-",VLOOKUP(L184,'参照表（2016.10.19時点）'!D:G,3,FALSE),"")</f>
        <v/>
      </c>
      <c r="P184" s="116" t="s">
        <v>3598</v>
      </c>
      <c r="Q184" s="138" t="str">
        <f>IF(O184="","",VLOOKUP(O184,'参照表（2016.10.19時点）'!F:G,2,FALSE))</f>
        <v/>
      </c>
      <c r="R184" s="121" t="str">
        <f t="shared" si="2"/>
        <v/>
      </c>
      <c r="S184" s="139" t="str">
        <f>IF(ISERROR(VLOOKUP(L184,'参照表（2016.10.19時点）'!D:J,7,FALSE)),"",VLOOKUP(L184,'参照表（2016.10.19時点）'!D:J,7,FALSE))</f>
        <v/>
      </c>
      <c r="T184" s="273"/>
      <c r="U184" s="274"/>
      <c r="V184" s="114"/>
      <c r="W184" s="118"/>
      <c r="X184" s="273"/>
      <c r="Y184" s="118"/>
      <c r="Z184" s="275"/>
      <c r="AA184" s="116"/>
    </row>
    <row r="185" spans="1:27" x14ac:dyDescent="0.15">
      <c r="A185" s="116"/>
      <c r="B185" s="116"/>
      <c r="C185" s="114"/>
      <c r="D185" s="114"/>
      <c r="E185" s="114"/>
      <c r="F185" s="271"/>
      <c r="G185" s="272"/>
      <c r="H185" s="116"/>
      <c r="I185" s="116" t="s">
        <v>3598</v>
      </c>
      <c r="J185" s="116"/>
      <c r="K185" s="118"/>
      <c r="L185" s="118" t="str">
        <f>IF(ISERROR(VLOOKUP(K185,'参照表（2016.10.19時点）'!C:D,2,FALSE)),"",VLOOKUP(K185,'参照表（2016.10.19時点）'!C:D,2,FALSE))</f>
        <v/>
      </c>
      <c r="M185" s="116" t="str">
        <f>IF(ISERROR(VLOOKUP(L185,'参照表（2016.10.19時点）'!D:E,2,FALSE)),"",VLOOKUP(L185,'参照表（2016.10.19時点）'!D:E,2,FALSE))</f>
        <v/>
      </c>
      <c r="N185" s="116" t="str">
        <f>IF(ISERROR(VLOOKUP(L185,'参照表（2016.10.19時点）'!D:K,8,FALSE)),"",VLOOKUP(L185,'参照表（2016.10.19時点）'!D:K,8,FALSE))</f>
        <v/>
      </c>
      <c r="O185" s="137" t="str">
        <f>IF(S185="-",VLOOKUP(L185,'参照表（2016.10.19時点）'!D:G,3,FALSE),"")</f>
        <v/>
      </c>
      <c r="P185" s="116" t="s">
        <v>3598</v>
      </c>
      <c r="Q185" s="138" t="str">
        <f>IF(O185="","",VLOOKUP(O185,'参照表（2016.10.19時点）'!F:G,2,FALSE))</f>
        <v/>
      </c>
      <c r="R185" s="121" t="str">
        <f t="shared" si="2"/>
        <v/>
      </c>
      <c r="S185" s="139" t="str">
        <f>IF(ISERROR(VLOOKUP(L185,'参照表（2016.10.19時点）'!D:J,7,FALSE)),"",VLOOKUP(L185,'参照表（2016.10.19時点）'!D:J,7,FALSE))</f>
        <v/>
      </c>
      <c r="T185" s="273"/>
      <c r="U185" s="274"/>
      <c r="V185" s="114"/>
      <c r="W185" s="118"/>
      <c r="X185" s="273"/>
      <c r="Y185" s="118"/>
      <c r="Z185" s="275"/>
      <c r="AA185" s="116"/>
    </row>
    <row r="186" spans="1:27" x14ac:dyDescent="0.15">
      <c r="A186" s="116"/>
      <c r="B186" s="116"/>
      <c r="C186" s="114"/>
      <c r="D186" s="114"/>
      <c r="E186" s="114"/>
      <c r="F186" s="271"/>
      <c r="G186" s="272"/>
      <c r="H186" s="116"/>
      <c r="I186" s="116" t="s">
        <v>3598</v>
      </c>
      <c r="J186" s="116"/>
      <c r="K186" s="118"/>
      <c r="L186" s="118" t="str">
        <f>IF(ISERROR(VLOOKUP(K186,'参照表（2016.10.19時点）'!C:D,2,FALSE)),"",VLOOKUP(K186,'参照表（2016.10.19時点）'!C:D,2,FALSE))</f>
        <v/>
      </c>
      <c r="M186" s="116" t="str">
        <f>IF(ISERROR(VLOOKUP(L186,'参照表（2016.10.19時点）'!D:E,2,FALSE)),"",VLOOKUP(L186,'参照表（2016.10.19時点）'!D:E,2,FALSE))</f>
        <v/>
      </c>
      <c r="N186" s="116" t="str">
        <f>IF(ISERROR(VLOOKUP(L186,'参照表（2016.10.19時点）'!D:K,8,FALSE)),"",VLOOKUP(L186,'参照表（2016.10.19時点）'!D:K,8,FALSE))</f>
        <v/>
      </c>
      <c r="O186" s="137" t="str">
        <f>IF(S186="-",VLOOKUP(L186,'参照表（2016.10.19時点）'!D:G,3,FALSE),"")</f>
        <v/>
      </c>
      <c r="P186" s="116" t="s">
        <v>3598</v>
      </c>
      <c r="Q186" s="138" t="str">
        <f>IF(O186="","",VLOOKUP(O186,'参照表（2016.10.19時点）'!F:G,2,FALSE))</f>
        <v/>
      </c>
      <c r="R186" s="121" t="str">
        <f t="shared" si="2"/>
        <v/>
      </c>
      <c r="S186" s="139" t="str">
        <f>IF(ISERROR(VLOOKUP(L186,'参照表（2016.10.19時点）'!D:J,7,FALSE)),"",VLOOKUP(L186,'参照表（2016.10.19時点）'!D:J,7,FALSE))</f>
        <v/>
      </c>
      <c r="T186" s="273"/>
      <c r="U186" s="274"/>
      <c r="V186" s="114"/>
      <c r="W186" s="118"/>
      <c r="X186" s="273"/>
      <c r="Y186" s="118"/>
      <c r="Z186" s="275"/>
      <c r="AA186" s="116"/>
    </row>
    <row r="187" spans="1:27" x14ac:dyDescent="0.15">
      <c r="A187" s="116"/>
      <c r="B187" s="116"/>
      <c r="C187" s="114"/>
      <c r="D187" s="114"/>
      <c r="E187" s="114"/>
      <c r="F187" s="271"/>
      <c r="G187" s="272"/>
      <c r="H187" s="116"/>
      <c r="I187" s="116" t="s">
        <v>3598</v>
      </c>
      <c r="J187" s="116"/>
      <c r="K187" s="118"/>
      <c r="L187" s="118" t="str">
        <f>IF(ISERROR(VLOOKUP(K187,'参照表（2016.10.19時点）'!C:D,2,FALSE)),"",VLOOKUP(K187,'参照表（2016.10.19時点）'!C:D,2,FALSE))</f>
        <v/>
      </c>
      <c r="M187" s="116" t="str">
        <f>IF(ISERROR(VLOOKUP(L187,'参照表（2016.10.19時点）'!D:E,2,FALSE)),"",VLOOKUP(L187,'参照表（2016.10.19時点）'!D:E,2,FALSE))</f>
        <v/>
      </c>
      <c r="N187" s="116" t="str">
        <f>IF(ISERROR(VLOOKUP(L187,'参照表（2016.10.19時点）'!D:K,8,FALSE)),"",VLOOKUP(L187,'参照表（2016.10.19時点）'!D:K,8,FALSE))</f>
        <v/>
      </c>
      <c r="O187" s="137" t="str">
        <f>IF(S187="-",VLOOKUP(L187,'参照表（2016.10.19時点）'!D:G,3,FALSE),"")</f>
        <v/>
      </c>
      <c r="P187" s="116" t="s">
        <v>3598</v>
      </c>
      <c r="Q187" s="138" t="str">
        <f>IF(O187="","",VLOOKUP(O187,'参照表（2016.10.19時点）'!F:G,2,FALSE))</f>
        <v/>
      </c>
      <c r="R187" s="121" t="str">
        <f t="shared" si="2"/>
        <v/>
      </c>
      <c r="S187" s="139" t="str">
        <f>IF(ISERROR(VLOOKUP(L187,'参照表（2016.10.19時点）'!D:J,7,FALSE)),"",VLOOKUP(L187,'参照表（2016.10.19時点）'!D:J,7,FALSE))</f>
        <v/>
      </c>
      <c r="T187" s="273"/>
      <c r="U187" s="274"/>
      <c r="V187" s="114"/>
      <c r="W187" s="118"/>
      <c r="X187" s="273"/>
      <c r="Y187" s="118"/>
      <c r="Z187" s="275"/>
      <c r="AA187" s="116"/>
    </row>
    <row r="188" spans="1:27" x14ac:dyDescent="0.15">
      <c r="A188" s="116"/>
      <c r="B188" s="116"/>
      <c r="C188" s="114"/>
      <c r="D188" s="114"/>
      <c r="E188" s="114"/>
      <c r="F188" s="271"/>
      <c r="G188" s="272"/>
      <c r="H188" s="116"/>
      <c r="I188" s="116" t="s">
        <v>3598</v>
      </c>
      <c r="J188" s="116"/>
      <c r="K188" s="118"/>
      <c r="L188" s="118" t="str">
        <f>IF(ISERROR(VLOOKUP(K188,'参照表（2016.10.19時点）'!C:D,2,FALSE)),"",VLOOKUP(K188,'参照表（2016.10.19時点）'!C:D,2,FALSE))</f>
        <v/>
      </c>
      <c r="M188" s="116" t="str">
        <f>IF(ISERROR(VLOOKUP(L188,'参照表（2016.10.19時点）'!D:E,2,FALSE)),"",VLOOKUP(L188,'参照表（2016.10.19時点）'!D:E,2,FALSE))</f>
        <v/>
      </c>
      <c r="N188" s="116" t="str">
        <f>IF(ISERROR(VLOOKUP(L188,'参照表（2016.10.19時点）'!D:K,8,FALSE)),"",VLOOKUP(L188,'参照表（2016.10.19時点）'!D:K,8,FALSE))</f>
        <v/>
      </c>
      <c r="O188" s="137" t="str">
        <f>IF(S188="-",VLOOKUP(L188,'参照表（2016.10.19時点）'!D:G,3,FALSE),"")</f>
        <v/>
      </c>
      <c r="P188" s="116" t="s">
        <v>3598</v>
      </c>
      <c r="Q188" s="138" t="str">
        <f>IF(O188="","",VLOOKUP(O188,'参照表（2016.10.19時点）'!F:G,2,FALSE))</f>
        <v/>
      </c>
      <c r="R188" s="121" t="str">
        <f t="shared" si="2"/>
        <v/>
      </c>
      <c r="S188" s="139" t="str">
        <f>IF(ISERROR(VLOOKUP(L188,'参照表（2016.10.19時点）'!D:J,7,FALSE)),"",VLOOKUP(L188,'参照表（2016.10.19時点）'!D:J,7,FALSE))</f>
        <v/>
      </c>
      <c r="T188" s="273"/>
      <c r="U188" s="274"/>
      <c r="V188" s="114"/>
      <c r="W188" s="118"/>
      <c r="X188" s="273"/>
      <c r="Y188" s="118"/>
      <c r="Z188" s="275"/>
      <c r="AA188" s="116"/>
    </row>
    <row r="189" spans="1:27" x14ac:dyDescent="0.15">
      <c r="A189" s="116"/>
      <c r="B189" s="116"/>
      <c r="C189" s="114"/>
      <c r="D189" s="114"/>
      <c r="E189" s="114"/>
      <c r="F189" s="271"/>
      <c r="G189" s="272"/>
      <c r="H189" s="116"/>
      <c r="I189" s="116" t="s">
        <v>3598</v>
      </c>
      <c r="J189" s="116"/>
      <c r="K189" s="118"/>
      <c r="L189" s="118" t="str">
        <f>IF(ISERROR(VLOOKUP(K189,'参照表（2016.10.19時点）'!C:D,2,FALSE)),"",VLOOKUP(K189,'参照表（2016.10.19時点）'!C:D,2,FALSE))</f>
        <v/>
      </c>
      <c r="M189" s="116" t="str">
        <f>IF(ISERROR(VLOOKUP(L189,'参照表（2016.10.19時点）'!D:E,2,FALSE)),"",VLOOKUP(L189,'参照表（2016.10.19時点）'!D:E,2,FALSE))</f>
        <v/>
      </c>
      <c r="N189" s="116" t="str">
        <f>IF(ISERROR(VLOOKUP(L189,'参照表（2016.10.19時点）'!D:K,8,FALSE)),"",VLOOKUP(L189,'参照表（2016.10.19時点）'!D:K,8,FALSE))</f>
        <v/>
      </c>
      <c r="O189" s="137" t="str">
        <f>IF(S189="-",VLOOKUP(L189,'参照表（2016.10.19時点）'!D:G,3,FALSE),"")</f>
        <v/>
      </c>
      <c r="P189" s="116" t="s">
        <v>3598</v>
      </c>
      <c r="Q189" s="138" t="str">
        <f>IF(O189="","",VLOOKUP(O189,'参照表（2016.10.19時点）'!F:G,2,FALSE))</f>
        <v/>
      </c>
      <c r="R189" s="121" t="str">
        <f t="shared" si="2"/>
        <v/>
      </c>
      <c r="S189" s="139" t="str">
        <f>IF(ISERROR(VLOOKUP(L189,'参照表（2016.10.19時点）'!D:J,7,FALSE)),"",VLOOKUP(L189,'参照表（2016.10.19時点）'!D:J,7,FALSE))</f>
        <v/>
      </c>
      <c r="T189" s="273"/>
      <c r="U189" s="274"/>
      <c r="V189" s="114"/>
      <c r="W189" s="118"/>
      <c r="X189" s="273"/>
      <c r="Y189" s="118"/>
      <c r="Z189" s="275"/>
      <c r="AA189" s="116"/>
    </row>
    <row r="190" spans="1:27" x14ac:dyDescent="0.15">
      <c r="A190" s="116"/>
      <c r="B190" s="116"/>
      <c r="C190" s="114"/>
      <c r="D190" s="114"/>
      <c r="E190" s="114"/>
      <c r="F190" s="271"/>
      <c r="G190" s="272"/>
      <c r="H190" s="116"/>
      <c r="I190" s="116" t="s">
        <v>3598</v>
      </c>
      <c r="J190" s="116"/>
      <c r="K190" s="118"/>
      <c r="L190" s="118" t="str">
        <f>IF(ISERROR(VLOOKUP(K190,'参照表（2016.10.19時点）'!C:D,2,FALSE)),"",VLOOKUP(K190,'参照表（2016.10.19時点）'!C:D,2,FALSE))</f>
        <v/>
      </c>
      <c r="M190" s="116" t="str">
        <f>IF(ISERROR(VLOOKUP(L190,'参照表（2016.10.19時点）'!D:E,2,FALSE)),"",VLOOKUP(L190,'参照表（2016.10.19時点）'!D:E,2,FALSE))</f>
        <v/>
      </c>
      <c r="N190" s="116" t="str">
        <f>IF(ISERROR(VLOOKUP(L190,'参照表（2016.10.19時点）'!D:K,8,FALSE)),"",VLOOKUP(L190,'参照表（2016.10.19時点）'!D:K,8,FALSE))</f>
        <v/>
      </c>
      <c r="O190" s="137" t="str">
        <f>IF(S190="-",VLOOKUP(L190,'参照表（2016.10.19時点）'!D:G,3,FALSE),"")</f>
        <v/>
      </c>
      <c r="P190" s="116" t="s">
        <v>3598</v>
      </c>
      <c r="Q190" s="138" t="str">
        <f>IF(O190="","",VLOOKUP(O190,'参照表（2016.10.19時点）'!F:G,2,FALSE))</f>
        <v/>
      </c>
      <c r="R190" s="121" t="str">
        <f t="shared" si="2"/>
        <v/>
      </c>
      <c r="S190" s="139" t="str">
        <f>IF(ISERROR(VLOOKUP(L190,'参照表（2016.10.19時点）'!D:J,7,FALSE)),"",VLOOKUP(L190,'参照表（2016.10.19時点）'!D:J,7,FALSE))</f>
        <v/>
      </c>
      <c r="T190" s="273"/>
      <c r="U190" s="274"/>
      <c r="V190" s="114"/>
      <c r="W190" s="118"/>
      <c r="X190" s="273"/>
      <c r="Y190" s="118"/>
      <c r="Z190" s="275"/>
      <c r="AA190" s="116"/>
    </row>
    <row r="191" spans="1:27" x14ac:dyDescent="0.15">
      <c r="A191" s="116"/>
      <c r="B191" s="116"/>
      <c r="C191" s="114"/>
      <c r="D191" s="114"/>
      <c r="E191" s="114"/>
      <c r="F191" s="271"/>
      <c r="G191" s="272"/>
      <c r="H191" s="116"/>
      <c r="I191" s="116" t="s">
        <v>3598</v>
      </c>
      <c r="J191" s="116"/>
      <c r="K191" s="118"/>
      <c r="L191" s="118" t="str">
        <f>IF(ISERROR(VLOOKUP(K191,'参照表（2016.10.19時点）'!C:D,2,FALSE)),"",VLOOKUP(K191,'参照表（2016.10.19時点）'!C:D,2,FALSE))</f>
        <v/>
      </c>
      <c r="M191" s="116" t="str">
        <f>IF(ISERROR(VLOOKUP(L191,'参照表（2016.10.19時点）'!D:E,2,FALSE)),"",VLOOKUP(L191,'参照表（2016.10.19時点）'!D:E,2,FALSE))</f>
        <v/>
      </c>
      <c r="N191" s="116" t="str">
        <f>IF(ISERROR(VLOOKUP(L191,'参照表（2016.10.19時点）'!D:K,8,FALSE)),"",VLOOKUP(L191,'参照表（2016.10.19時点）'!D:K,8,FALSE))</f>
        <v/>
      </c>
      <c r="O191" s="137" t="str">
        <f>IF(S191="-",VLOOKUP(L191,'参照表（2016.10.19時点）'!D:G,3,FALSE),"")</f>
        <v/>
      </c>
      <c r="P191" s="116" t="s">
        <v>3598</v>
      </c>
      <c r="Q191" s="138" t="str">
        <f>IF(O191="","",VLOOKUP(O191,'参照表（2016.10.19時点）'!F:G,2,FALSE))</f>
        <v/>
      </c>
      <c r="R191" s="121" t="str">
        <f t="shared" si="2"/>
        <v/>
      </c>
      <c r="S191" s="139" t="str">
        <f>IF(ISERROR(VLOOKUP(L191,'参照表（2016.10.19時点）'!D:J,7,FALSE)),"",VLOOKUP(L191,'参照表（2016.10.19時点）'!D:J,7,FALSE))</f>
        <v/>
      </c>
      <c r="T191" s="273"/>
      <c r="U191" s="274"/>
      <c r="V191" s="114"/>
      <c r="W191" s="118"/>
      <c r="X191" s="273"/>
      <c r="Y191" s="118"/>
      <c r="Z191" s="275"/>
      <c r="AA191" s="116"/>
    </row>
    <row r="192" spans="1:27" x14ac:dyDescent="0.15">
      <c r="A192" s="116"/>
      <c r="B192" s="116"/>
      <c r="C192" s="114"/>
      <c r="D192" s="114"/>
      <c r="E192" s="114"/>
      <c r="F192" s="271"/>
      <c r="G192" s="272"/>
      <c r="H192" s="116"/>
      <c r="I192" s="116" t="s">
        <v>3598</v>
      </c>
      <c r="J192" s="116"/>
      <c r="K192" s="118"/>
      <c r="L192" s="118" t="str">
        <f>IF(ISERROR(VLOOKUP(K192,'参照表（2016.10.19時点）'!C:D,2,FALSE)),"",VLOOKUP(K192,'参照表（2016.10.19時点）'!C:D,2,FALSE))</f>
        <v/>
      </c>
      <c r="M192" s="116" t="str">
        <f>IF(ISERROR(VLOOKUP(L192,'参照表（2016.10.19時点）'!D:E,2,FALSE)),"",VLOOKUP(L192,'参照表（2016.10.19時点）'!D:E,2,FALSE))</f>
        <v/>
      </c>
      <c r="N192" s="116" t="str">
        <f>IF(ISERROR(VLOOKUP(L192,'参照表（2016.10.19時点）'!D:K,8,FALSE)),"",VLOOKUP(L192,'参照表（2016.10.19時点）'!D:K,8,FALSE))</f>
        <v/>
      </c>
      <c r="O192" s="137" t="str">
        <f>IF(S192="-",VLOOKUP(L192,'参照表（2016.10.19時点）'!D:G,3,FALSE),"")</f>
        <v/>
      </c>
      <c r="P192" s="116" t="s">
        <v>3598</v>
      </c>
      <c r="Q192" s="138" t="str">
        <f>IF(O192="","",VLOOKUP(O192,'参照表（2016.10.19時点）'!F:G,2,FALSE))</f>
        <v/>
      </c>
      <c r="R192" s="121" t="str">
        <f t="shared" si="2"/>
        <v/>
      </c>
      <c r="S192" s="139" t="str">
        <f>IF(ISERROR(VLOOKUP(L192,'参照表（2016.10.19時点）'!D:J,7,FALSE)),"",VLOOKUP(L192,'参照表（2016.10.19時点）'!D:J,7,FALSE))</f>
        <v/>
      </c>
      <c r="T192" s="273"/>
      <c r="U192" s="274"/>
      <c r="V192" s="114"/>
      <c r="W192" s="118"/>
      <c r="X192" s="273"/>
      <c r="Y192" s="118"/>
      <c r="Z192" s="275"/>
      <c r="AA192" s="116"/>
    </row>
    <row r="193" spans="1:27" x14ac:dyDescent="0.15">
      <c r="A193" s="116"/>
      <c r="B193" s="116"/>
      <c r="C193" s="114"/>
      <c r="D193" s="114"/>
      <c r="E193" s="114"/>
      <c r="F193" s="271"/>
      <c r="G193" s="272"/>
      <c r="H193" s="116"/>
      <c r="I193" s="116" t="s">
        <v>3598</v>
      </c>
      <c r="J193" s="116"/>
      <c r="K193" s="118"/>
      <c r="L193" s="118" t="str">
        <f>IF(ISERROR(VLOOKUP(K193,'参照表（2016.10.19時点）'!C:D,2,FALSE)),"",VLOOKUP(K193,'参照表（2016.10.19時点）'!C:D,2,FALSE))</f>
        <v/>
      </c>
      <c r="M193" s="116" t="str">
        <f>IF(ISERROR(VLOOKUP(L193,'参照表（2016.10.19時点）'!D:E,2,FALSE)),"",VLOOKUP(L193,'参照表（2016.10.19時点）'!D:E,2,FALSE))</f>
        <v/>
      </c>
      <c r="N193" s="116" t="str">
        <f>IF(ISERROR(VLOOKUP(L193,'参照表（2016.10.19時点）'!D:K,8,FALSE)),"",VLOOKUP(L193,'参照表（2016.10.19時点）'!D:K,8,FALSE))</f>
        <v/>
      </c>
      <c r="O193" s="137" t="str">
        <f>IF(S193="-",VLOOKUP(L193,'参照表（2016.10.19時点）'!D:G,3,FALSE),"")</f>
        <v/>
      </c>
      <c r="P193" s="116" t="s">
        <v>3598</v>
      </c>
      <c r="Q193" s="138" t="str">
        <f>IF(O193="","",VLOOKUP(O193,'参照表（2016.10.19時点）'!F:G,2,FALSE))</f>
        <v/>
      </c>
      <c r="R193" s="121" t="str">
        <f t="shared" si="2"/>
        <v/>
      </c>
      <c r="S193" s="139" t="str">
        <f>IF(ISERROR(VLOOKUP(L193,'参照表（2016.10.19時点）'!D:J,7,FALSE)),"",VLOOKUP(L193,'参照表（2016.10.19時点）'!D:J,7,FALSE))</f>
        <v/>
      </c>
      <c r="T193" s="273"/>
      <c r="U193" s="274"/>
      <c r="V193" s="114"/>
      <c r="W193" s="118"/>
      <c r="X193" s="273"/>
      <c r="Y193" s="118"/>
      <c r="Z193" s="275"/>
      <c r="AA193" s="116"/>
    </row>
    <row r="194" spans="1:27" x14ac:dyDescent="0.15">
      <c r="A194" s="116"/>
      <c r="B194" s="116"/>
      <c r="C194" s="114"/>
      <c r="D194" s="114"/>
      <c r="E194" s="114"/>
      <c r="F194" s="271"/>
      <c r="G194" s="272"/>
      <c r="H194" s="116"/>
      <c r="I194" s="116" t="s">
        <v>3598</v>
      </c>
      <c r="J194" s="116"/>
      <c r="K194" s="118"/>
      <c r="L194" s="118" t="str">
        <f>IF(ISERROR(VLOOKUP(K194,'参照表（2016.10.19時点）'!C:D,2,FALSE)),"",VLOOKUP(K194,'参照表（2016.10.19時点）'!C:D,2,FALSE))</f>
        <v/>
      </c>
      <c r="M194" s="116" t="str">
        <f>IF(ISERROR(VLOOKUP(L194,'参照表（2016.10.19時点）'!D:E,2,FALSE)),"",VLOOKUP(L194,'参照表（2016.10.19時点）'!D:E,2,FALSE))</f>
        <v/>
      </c>
      <c r="N194" s="116" t="str">
        <f>IF(ISERROR(VLOOKUP(L194,'参照表（2016.10.19時点）'!D:K,8,FALSE)),"",VLOOKUP(L194,'参照表（2016.10.19時点）'!D:K,8,FALSE))</f>
        <v/>
      </c>
      <c r="O194" s="137" t="str">
        <f>IF(S194="-",VLOOKUP(L194,'参照表（2016.10.19時点）'!D:G,3,FALSE),"")</f>
        <v/>
      </c>
      <c r="P194" s="116" t="s">
        <v>3598</v>
      </c>
      <c r="Q194" s="138" t="str">
        <f>IF(O194="","",VLOOKUP(O194,'参照表（2016.10.19時点）'!F:G,2,FALSE))</f>
        <v/>
      </c>
      <c r="R194" s="121" t="str">
        <f t="shared" si="2"/>
        <v/>
      </c>
      <c r="S194" s="139" t="str">
        <f>IF(ISERROR(VLOOKUP(L194,'参照表（2016.10.19時点）'!D:J,7,FALSE)),"",VLOOKUP(L194,'参照表（2016.10.19時点）'!D:J,7,FALSE))</f>
        <v/>
      </c>
      <c r="T194" s="273"/>
      <c r="U194" s="274"/>
      <c r="V194" s="114"/>
      <c r="W194" s="118"/>
      <c r="X194" s="273"/>
      <c r="Y194" s="118"/>
      <c r="Z194" s="275"/>
      <c r="AA194" s="116"/>
    </row>
    <row r="195" spans="1:27" x14ac:dyDescent="0.15">
      <c r="A195" s="116"/>
      <c r="B195" s="116"/>
      <c r="C195" s="114"/>
      <c r="D195" s="114"/>
      <c r="E195" s="114"/>
      <c r="F195" s="271"/>
      <c r="G195" s="272"/>
      <c r="H195" s="116"/>
      <c r="I195" s="116" t="s">
        <v>3598</v>
      </c>
      <c r="J195" s="116"/>
      <c r="K195" s="118"/>
      <c r="L195" s="118" t="str">
        <f>IF(ISERROR(VLOOKUP(K195,'参照表（2016.10.19時点）'!C:D,2,FALSE)),"",VLOOKUP(K195,'参照表（2016.10.19時点）'!C:D,2,FALSE))</f>
        <v/>
      </c>
      <c r="M195" s="116" t="str">
        <f>IF(ISERROR(VLOOKUP(L195,'参照表（2016.10.19時点）'!D:E,2,FALSE)),"",VLOOKUP(L195,'参照表（2016.10.19時点）'!D:E,2,FALSE))</f>
        <v/>
      </c>
      <c r="N195" s="116" t="str">
        <f>IF(ISERROR(VLOOKUP(L195,'参照表（2016.10.19時点）'!D:K,8,FALSE)),"",VLOOKUP(L195,'参照表（2016.10.19時点）'!D:K,8,FALSE))</f>
        <v/>
      </c>
      <c r="O195" s="137" t="str">
        <f>IF(S195="-",VLOOKUP(L195,'参照表（2016.10.19時点）'!D:G,3,FALSE),"")</f>
        <v/>
      </c>
      <c r="P195" s="116" t="s">
        <v>3598</v>
      </c>
      <c r="Q195" s="138" t="str">
        <f>IF(O195="","",VLOOKUP(O195,'参照表（2016.10.19時点）'!F:G,2,FALSE))</f>
        <v/>
      </c>
      <c r="R195" s="121" t="str">
        <f t="shared" si="2"/>
        <v/>
      </c>
      <c r="S195" s="139" t="str">
        <f>IF(ISERROR(VLOOKUP(L195,'参照表（2016.10.19時点）'!D:J,7,FALSE)),"",VLOOKUP(L195,'参照表（2016.10.19時点）'!D:J,7,FALSE))</f>
        <v/>
      </c>
      <c r="T195" s="273"/>
      <c r="U195" s="274"/>
      <c r="V195" s="114"/>
      <c r="W195" s="118"/>
      <c r="X195" s="273"/>
      <c r="Y195" s="118"/>
      <c r="Z195" s="275"/>
      <c r="AA195" s="116"/>
    </row>
    <row r="196" spans="1:27" x14ac:dyDescent="0.15">
      <c r="A196" s="116"/>
      <c r="B196" s="116"/>
      <c r="C196" s="114"/>
      <c r="D196" s="114"/>
      <c r="E196" s="114"/>
      <c r="F196" s="271"/>
      <c r="G196" s="272"/>
      <c r="H196" s="116"/>
      <c r="I196" s="116" t="s">
        <v>3598</v>
      </c>
      <c r="J196" s="116"/>
      <c r="K196" s="118"/>
      <c r="L196" s="118" t="str">
        <f>IF(ISERROR(VLOOKUP(K196,'参照表（2016.10.19時点）'!C:D,2,FALSE)),"",VLOOKUP(K196,'参照表（2016.10.19時点）'!C:D,2,FALSE))</f>
        <v/>
      </c>
      <c r="M196" s="116" t="str">
        <f>IF(ISERROR(VLOOKUP(L196,'参照表（2016.10.19時点）'!D:E,2,FALSE)),"",VLOOKUP(L196,'参照表（2016.10.19時点）'!D:E,2,FALSE))</f>
        <v/>
      </c>
      <c r="N196" s="116" t="str">
        <f>IF(ISERROR(VLOOKUP(L196,'参照表（2016.10.19時点）'!D:K,8,FALSE)),"",VLOOKUP(L196,'参照表（2016.10.19時点）'!D:K,8,FALSE))</f>
        <v/>
      </c>
      <c r="O196" s="137" t="str">
        <f>IF(S196="-",VLOOKUP(L196,'参照表（2016.10.19時点）'!D:G,3,FALSE),"")</f>
        <v/>
      </c>
      <c r="P196" s="116" t="s">
        <v>3598</v>
      </c>
      <c r="Q196" s="138" t="str">
        <f>IF(O196="","",VLOOKUP(O196,'参照表（2016.10.19時点）'!F:G,2,FALSE))</f>
        <v/>
      </c>
      <c r="R196" s="121" t="str">
        <f t="shared" ref="R196:R200" si="3">IF(N196="","",IF(N196="○","経過措置対象外","経過措置対象品目／一般品目を選択"))</f>
        <v/>
      </c>
      <c r="S196" s="139" t="str">
        <f>IF(ISERROR(VLOOKUP(L196,'参照表（2016.10.19時点）'!D:J,7,FALSE)),"",VLOOKUP(L196,'参照表（2016.10.19時点）'!D:J,7,FALSE))</f>
        <v/>
      </c>
      <c r="T196" s="273"/>
      <c r="U196" s="274"/>
      <c r="V196" s="114"/>
      <c r="W196" s="118"/>
      <c r="X196" s="273"/>
      <c r="Y196" s="118"/>
      <c r="Z196" s="275"/>
      <c r="AA196" s="116"/>
    </row>
    <row r="197" spans="1:27" x14ac:dyDescent="0.15">
      <c r="A197" s="116"/>
      <c r="B197" s="116"/>
      <c r="C197" s="114"/>
      <c r="D197" s="114"/>
      <c r="E197" s="114"/>
      <c r="F197" s="271"/>
      <c r="G197" s="272"/>
      <c r="H197" s="116"/>
      <c r="I197" s="116" t="s">
        <v>3598</v>
      </c>
      <c r="J197" s="116"/>
      <c r="K197" s="118"/>
      <c r="L197" s="118" t="str">
        <f>IF(ISERROR(VLOOKUP(K197,'参照表（2016.10.19時点）'!C:D,2,FALSE)),"",VLOOKUP(K197,'参照表（2016.10.19時点）'!C:D,2,FALSE))</f>
        <v/>
      </c>
      <c r="M197" s="116" t="str">
        <f>IF(ISERROR(VLOOKUP(L197,'参照表（2016.10.19時点）'!D:E,2,FALSE)),"",VLOOKUP(L197,'参照表（2016.10.19時点）'!D:E,2,FALSE))</f>
        <v/>
      </c>
      <c r="N197" s="116" t="str">
        <f>IF(ISERROR(VLOOKUP(L197,'参照表（2016.10.19時点）'!D:K,8,FALSE)),"",VLOOKUP(L197,'参照表（2016.10.19時点）'!D:K,8,FALSE))</f>
        <v/>
      </c>
      <c r="O197" s="137" t="str">
        <f>IF(S197="-",VLOOKUP(L197,'参照表（2016.10.19時点）'!D:G,3,FALSE),"")</f>
        <v/>
      </c>
      <c r="P197" s="116" t="s">
        <v>3598</v>
      </c>
      <c r="Q197" s="138" t="str">
        <f>IF(O197="","",VLOOKUP(O197,'参照表（2016.10.19時点）'!F:G,2,FALSE))</f>
        <v/>
      </c>
      <c r="R197" s="121" t="str">
        <f t="shared" si="3"/>
        <v/>
      </c>
      <c r="S197" s="139" t="str">
        <f>IF(ISERROR(VLOOKUP(L197,'参照表（2016.10.19時点）'!D:J,7,FALSE)),"",VLOOKUP(L197,'参照表（2016.10.19時点）'!D:J,7,FALSE))</f>
        <v/>
      </c>
      <c r="T197" s="273"/>
      <c r="U197" s="274"/>
      <c r="V197" s="114"/>
      <c r="W197" s="118"/>
      <c r="X197" s="273"/>
      <c r="Y197" s="118"/>
      <c r="Z197" s="275"/>
      <c r="AA197" s="116"/>
    </row>
    <row r="198" spans="1:27" x14ac:dyDescent="0.15">
      <c r="A198" s="116"/>
      <c r="B198" s="116"/>
      <c r="C198" s="114"/>
      <c r="D198" s="114"/>
      <c r="E198" s="114"/>
      <c r="F198" s="271"/>
      <c r="G198" s="272"/>
      <c r="H198" s="116"/>
      <c r="I198" s="116" t="s">
        <v>3598</v>
      </c>
      <c r="J198" s="116"/>
      <c r="K198" s="118"/>
      <c r="L198" s="118" t="str">
        <f>IF(ISERROR(VLOOKUP(K198,'参照表（2016.10.19時点）'!C:D,2,FALSE)),"",VLOOKUP(K198,'参照表（2016.10.19時点）'!C:D,2,FALSE))</f>
        <v/>
      </c>
      <c r="M198" s="116" t="str">
        <f>IF(ISERROR(VLOOKUP(L198,'参照表（2016.10.19時点）'!D:E,2,FALSE)),"",VLOOKUP(L198,'参照表（2016.10.19時点）'!D:E,2,FALSE))</f>
        <v/>
      </c>
      <c r="N198" s="116" t="str">
        <f>IF(ISERROR(VLOOKUP(L198,'参照表（2016.10.19時点）'!D:K,8,FALSE)),"",VLOOKUP(L198,'参照表（2016.10.19時点）'!D:K,8,FALSE))</f>
        <v/>
      </c>
      <c r="O198" s="137" t="str">
        <f>IF(S198="-",VLOOKUP(L198,'参照表（2016.10.19時点）'!D:G,3,FALSE),"")</f>
        <v/>
      </c>
      <c r="P198" s="116" t="s">
        <v>3598</v>
      </c>
      <c r="Q198" s="138" t="str">
        <f>IF(O198="","",VLOOKUP(O198,'参照表（2016.10.19時点）'!F:G,2,FALSE))</f>
        <v/>
      </c>
      <c r="R198" s="121" t="str">
        <f t="shared" si="3"/>
        <v/>
      </c>
      <c r="S198" s="139" t="str">
        <f>IF(ISERROR(VLOOKUP(L198,'参照表（2016.10.19時点）'!D:J,7,FALSE)),"",VLOOKUP(L198,'参照表（2016.10.19時点）'!D:J,7,FALSE))</f>
        <v/>
      </c>
      <c r="T198" s="273"/>
      <c r="U198" s="274"/>
      <c r="V198" s="114"/>
      <c r="W198" s="118"/>
      <c r="X198" s="273"/>
      <c r="Y198" s="118"/>
      <c r="Z198" s="275"/>
      <c r="AA198" s="116"/>
    </row>
    <row r="199" spans="1:27" x14ac:dyDescent="0.15">
      <c r="A199" s="116"/>
      <c r="B199" s="116"/>
      <c r="C199" s="114"/>
      <c r="D199" s="114"/>
      <c r="E199" s="114"/>
      <c r="F199" s="271"/>
      <c r="G199" s="272"/>
      <c r="H199" s="116"/>
      <c r="I199" s="116" t="s">
        <v>3598</v>
      </c>
      <c r="J199" s="116"/>
      <c r="K199" s="118"/>
      <c r="L199" s="118" t="str">
        <f>IF(ISERROR(VLOOKUP(K199,'参照表（2016.10.19時点）'!C:D,2,FALSE)),"",VLOOKUP(K199,'参照表（2016.10.19時点）'!C:D,2,FALSE))</f>
        <v/>
      </c>
      <c r="M199" s="116" t="str">
        <f>IF(ISERROR(VLOOKUP(L199,'参照表（2016.10.19時点）'!D:E,2,FALSE)),"",VLOOKUP(L199,'参照表（2016.10.19時点）'!D:E,2,FALSE))</f>
        <v/>
      </c>
      <c r="N199" s="116" t="str">
        <f>IF(ISERROR(VLOOKUP(L199,'参照表（2016.10.19時点）'!D:K,8,FALSE)),"",VLOOKUP(L199,'参照表（2016.10.19時点）'!D:K,8,FALSE))</f>
        <v/>
      </c>
      <c r="O199" s="137" t="str">
        <f>IF(S199="-",VLOOKUP(L199,'参照表（2016.10.19時点）'!D:G,3,FALSE),"")</f>
        <v/>
      </c>
      <c r="P199" s="116" t="s">
        <v>3598</v>
      </c>
      <c r="Q199" s="138" t="str">
        <f>IF(O199="","",VLOOKUP(O199,'参照表（2016.10.19時点）'!F:G,2,FALSE))</f>
        <v/>
      </c>
      <c r="R199" s="121" t="str">
        <f t="shared" si="3"/>
        <v/>
      </c>
      <c r="S199" s="139" t="str">
        <f>IF(ISERROR(VLOOKUP(L199,'参照表（2016.10.19時点）'!D:J,7,FALSE)),"",VLOOKUP(L199,'参照表（2016.10.19時点）'!D:J,7,FALSE))</f>
        <v/>
      </c>
      <c r="T199" s="273"/>
      <c r="U199" s="274"/>
      <c r="V199" s="114"/>
      <c r="W199" s="118"/>
      <c r="X199" s="273"/>
      <c r="Y199" s="118"/>
      <c r="Z199" s="275"/>
      <c r="AA199" s="116"/>
    </row>
    <row r="200" spans="1:27" x14ac:dyDescent="0.15">
      <c r="A200" s="116"/>
      <c r="B200" s="116"/>
      <c r="C200" s="114"/>
      <c r="D200" s="114"/>
      <c r="E200" s="114"/>
      <c r="F200" s="271"/>
      <c r="G200" s="272"/>
      <c r="H200" s="116"/>
      <c r="I200" s="116" t="s">
        <v>3598</v>
      </c>
      <c r="J200" s="116"/>
      <c r="K200" s="118"/>
      <c r="L200" s="118" t="str">
        <f>IF(ISERROR(VLOOKUP(K200,'参照表（2016.10.19時点）'!C:D,2,FALSE)),"",VLOOKUP(K200,'参照表（2016.10.19時点）'!C:D,2,FALSE))</f>
        <v/>
      </c>
      <c r="M200" s="116" t="str">
        <f>IF(ISERROR(VLOOKUP(L200,'参照表（2016.10.19時点）'!D:E,2,FALSE)),"",VLOOKUP(L200,'参照表（2016.10.19時点）'!D:E,2,FALSE))</f>
        <v/>
      </c>
      <c r="N200" s="116" t="str">
        <f>IF(ISERROR(VLOOKUP(L200,'参照表（2016.10.19時点）'!D:K,8,FALSE)),"",VLOOKUP(L200,'参照表（2016.10.19時点）'!D:K,8,FALSE))</f>
        <v/>
      </c>
      <c r="O200" s="137" t="str">
        <f>IF(S200="-",VLOOKUP(L200,'参照表（2016.10.19時点）'!D:G,3,FALSE),"")</f>
        <v/>
      </c>
      <c r="P200" s="116" t="s">
        <v>3598</v>
      </c>
      <c r="Q200" s="138" t="str">
        <f>IF(O200="","",VLOOKUP(O200,'参照表（2016.10.19時点）'!F:G,2,FALSE))</f>
        <v/>
      </c>
      <c r="R200" s="121" t="str">
        <f t="shared" si="3"/>
        <v/>
      </c>
      <c r="S200" s="139" t="str">
        <f>IF(ISERROR(VLOOKUP(L200,'参照表（2016.10.19時点）'!D:J,7,FALSE)),"",VLOOKUP(L200,'参照表（2016.10.19時点）'!D:J,7,FALSE))</f>
        <v/>
      </c>
      <c r="T200" s="273"/>
      <c r="U200" s="274"/>
      <c r="V200" s="114"/>
      <c r="W200" s="118"/>
      <c r="X200" s="273"/>
      <c r="Y200" s="118"/>
      <c r="Z200" s="275"/>
      <c r="AA200" s="116"/>
    </row>
  </sheetData>
  <sheetProtection formatCells="0" formatColumns="0" formatRows="0" insertRows="0" deleteRows="0" sort="0" autoFilter="0"/>
  <autoFilter ref="A1:Z3">
    <filterColumn colId="14" showButton="0"/>
    <filterColumn colId="15" showButton="0"/>
    <filterColumn colId="16" showButton="0"/>
    <filterColumn colId="19" showButton="0"/>
    <filterColumn colId="20" showButton="0"/>
    <filterColumn colId="21" showButton="0"/>
    <filterColumn colId="22" showButton="0"/>
    <filterColumn colId="23" showButton="0"/>
    <filterColumn colId="24" showButton="0"/>
  </autoFilter>
  <customSheetViews>
    <customSheetView guid="{412FC7C2-DE2D-41DA-B383-5C9F126FC4D3}" scale="70" showPageBreaks="1" fitToPage="1" printArea="1" showAutoFilter="1" hiddenColumns="1" view="pageBreakPreview">
      <pane xSplit="3" ySplit="2" topLeftCell="D3" activePane="bottomRight" state="frozen"/>
      <selection pane="bottomRight" activeCell="G22" sqref="G22"/>
      <pageMargins left="0.25" right="0.25" top="0.75" bottom="0.75" header="0.3" footer="0.3"/>
      <pageSetup paperSize="9" scale="38" fitToHeight="0" orientation="landscape" r:id="rId1"/>
      <autoFilter ref="B1:AA1"/>
    </customSheetView>
    <customSheetView guid="{400763C9-4E34-47AB-8B7E-5A472F413CDB}" scale="70" showPageBreaks="1" fitToPage="1" printArea="1" showAutoFilter="1" hiddenColumns="1" view="pageBreakPreview">
      <pane xSplit="3" ySplit="2" topLeftCell="D3" activePane="bottomRight" state="frozen"/>
      <selection pane="bottomRight" activeCell="G22" sqref="G22"/>
      <pageMargins left="0.25" right="0.25" top="0.75" bottom="0.75" header="0.3" footer="0.3"/>
      <pageSetup paperSize="9" scale="38" fitToHeight="0" orientation="landscape" r:id="rId2"/>
      <autoFilter ref="B1:AA1"/>
    </customSheetView>
  </customSheetViews>
  <mergeCells count="21">
    <mergeCell ref="A1:A2"/>
    <mergeCell ref="B1:B2"/>
    <mergeCell ref="C1:C2"/>
    <mergeCell ref="D1:D2"/>
    <mergeCell ref="E1:E2"/>
    <mergeCell ref="T1:Z1"/>
    <mergeCell ref="O2:Q2"/>
    <mergeCell ref="K1:K2"/>
    <mergeCell ref="S1:S2"/>
    <mergeCell ref="AA1:AA2"/>
    <mergeCell ref="O1:R1"/>
    <mergeCell ref="N1:N2"/>
    <mergeCell ref="X2:Y2"/>
    <mergeCell ref="U2:W2"/>
    <mergeCell ref="F1:F2"/>
    <mergeCell ref="G1:G2"/>
    <mergeCell ref="M1:M2"/>
    <mergeCell ref="H1:H2"/>
    <mergeCell ref="I1:I2"/>
    <mergeCell ref="L1:L2"/>
    <mergeCell ref="J1:J2"/>
  </mergeCells>
  <phoneticPr fontId="4"/>
  <conditionalFormatting sqref="O1:R1048576">
    <cfRule type="containsText" dxfId="2" priority="5" stopIfTrue="1" operator="containsText" text="経過措置対象品目／一般品目を選択">
      <formula>NOT(ISERROR(SEARCH("経過措置対象品目／一般品目を選択",O1)))</formula>
    </cfRule>
  </conditionalFormatting>
  <dataValidations count="2">
    <dataValidation type="list" allowBlank="1" showInputMessage="1" showErrorMessage="1" sqref="P3:P200">
      <formula1>"イ,ロ,ハ,ニ"</formula1>
    </dataValidation>
    <dataValidation type="list" allowBlank="1" showInputMessage="1" showErrorMessage="1" sqref="I3:J200">
      <formula1>"○,✕"</formula1>
    </dataValidation>
  </dataValidations>
  <pageMargins left="0.25" right="0.25" top="0.75" bottom="0.75" header="0.3" footer="0.3"/>
  <pageSetup paperSize="9" scale="37" fitToHeight="0" orientation="landscape"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200"/>
  <sheetViews>
    <sheetView view="pageBreakPreview" zoomScale="70" zoomScaleNormal="70" zoomScaleSheetLayoutView="70" workbookViewId="0">
      <pane xSplit="3" ySplit="3" topLeftCell="H4" activePane="bottomRight" state="frozen"/>
      <selection pane="topRight" activeCell="D1" sqref="D1"/>
      <selection pane="bottomLeft" activeCell="A4" sqref="A4"/>
      <selection pane="bottomRight" sqref="A1:A3"/>
    </sheetView>
  </sheetViews>
  <sheetFormatPr defaultColWidth="0" defaultRowHeight="13.5" x14ac:dyDescent="0.15"/>
  <cols>
    <col min="1" max="1" width="7.875" style="24" bestFit="1" customWidth="1"/>
    <col min="2" max="2" width="7.875" style="25" bestFit="1" customWidth="1"/>
    <col min="3" max="3" width="20.375" style="24" bestFit="1" customWidth="1"/>
    <col min="4" max="4" width="21.25" style="24" bestFit="1" customWidth="1"/>
    <col min="5" max="5" width="9.625" style="44" customWidth="1"/>
    <col min="6" max="6" width="18.5" style="150" bestFit="1" customWidth="1"/>
    <col min="7" max="7" width="18.5" style="151" bestFit="1" customWidth="1"/>
    <col min="8" max="8" width="8.75" style="45" customWidth="1"/>
    <col min="9" max="9" width="5.375" style="45" customWidth="1"/>
    <col min="10" max="10" width="9.125" style="24" bestFit="1" customWidth="1"/>
    <col min="11" max="11" width="11.125" style="26" bestFit="1" customWidth="1"/>
    <col min="12" max="12" width="44.25" style="38" bestFit="1" customWidth="1"/>
    <col min="13" max="13" width="6.25" style="44" bestFit="1" customWidth="1"/>
    <col min="14" max="14" width="9" style="44" bestFit="1" customWidth="1"/>
    <col min="15" max="15" width="57.625" style="86" customWidth="1"/>
    <col min="16" max="16" width="3.875" style="44" bestFit="1" customWidth="1"/>
    <col min="17" max="17" width="22.625" style="60" customWidth="1"/>
    <col min="18" max="18" width="16.625" style="46" customWidth="1"/>
    <col min="19" max="19" width="9.75" style="47" customWidth="1"/>
    <col min="20" max="20" width="9" style="27" bestFit="1" customWidth="1"/>
    <col min="21" max="21" width="9" style="26" bestFit="1" customWidth="1"/>
    <col min="22" max="22" width="7.125" style="28" customWidth="1"/>
    <col min="23" max="23" width="7.125" style="20" customWidth="1"/>
    <col min="24" max="24" width="7.125" style="26" customWidth="1"/>
    <col min="25" max="25" width="7.125" style="29" customWidth="1"/>
    <col min="26" max="26" width="7.125" style="26" customWidth="1"/>
    <col min="27" max="27" width="9" style="27" bestFit="1" customWidth="1"/>
    <col min="28" max="28" width="9" style="30" bestFit="1" customWidth="1"/>
    <col min="29" max="29" width="9.625" style="25" customWidth="1"/>
    <col min="30" max="30" width="9" style="21" customWidth="1"/>
    <col min="31" max="31" width="9" style="21" hidden="1" customWidth="1"/>
    <col min="32" max="37" width="9" style="22" hidden="1" customWidth="1"/>
    <col min="38" max="16384" width="9" style="22" hidden="1"/>
  </cols>
  <sheetData>
    <row r="1" spans="1:31" ht="13.5" customHeight="1" x14ac:dyDescent="0.15">
      <c r="A1" s="351" t="s">
        <v>4</v>
      </c>
      <c r="B1" s="296" t="s">
        <v>5</v>
      </c>
      <c r="C1" s="322" t="s">
        <v>0</v>
      </c>
      <c r="D1" s="296" t="s">
        <v>23</v>
      </c>
      <c r="E1" s="296" t="s">
        <v>10</v>
      </c>
      <c r="F1" s="346" t="s">
        <v>2</v>
      </c>
      <c r="G1" s="354" t="s">
        <v>3599</v>
      </c>
      <c r="H1" s="405" t="s">
        <v>3</v>
      </c>
      <c r="I1" s="296" t="s">
        <v>8</v>
      </c>
      <c r="J1" s="296" t="s">
        <v>7</v>
      </c>
      <c r="K1" s="324" t="s">
        <v>3157</v>
      </c>
      <c r="L1" s="326" t="s">
        <v>1</v>
      </c>
      <c r="M1" s="296" t="s">
        <v>3160</v>
      </c>
      <c r="N1" s="296" t="s">
        <v>3179</v>
      </c>
      <c r="O1" s="302" t="s">
        <v>6</v>
      </c>
      <c r="P1" s="303"/>
      <c r="Q1" s="304"/>
      <c r="R1" s="305"/>
      <c r="S1" s="329" t="s">
        <v>3090</v>
      </c>
      <c r="T1" s="349" t="s">
        <v>3167</v>
      </c>
      <c r="U1" s="350"/>
      <c r="V1" s="350"/>
      <c r="W1" s="350"/>
      <c r="X1" s="350"/>
      <c r="Y1" s="350"/>
      <c r="Z1" s="350"/>
      <c r="AA1" s="350"/>
      <c r="AB1" s="403"/>
      <c r="AC1" s="324" t="s">
        <v>3181</v>
      </c>
    </row>
    <row r="2" spans="1:31" x14ac:dyDescent="0.15">
      <c r="A2" s="352"/>
      <c r="B2" s="323"/>
      <c r="C2" s="297"/>
      <c r="D2" s="297"/>
      <c r="E2" s="323"/>
      <c r="F2" s="347"/>
      <c r="G2" s="355"/>
      <c r="H2" s="406"/>
      <c r="I2" s="323"/>
      <c r="J2" s="323"/>
      <c r="K2" s="323"/>
      <c r="L2" s="327"/>
      <c r="M2" s="297"/>
      <c r="N2" s="323"/>
      <c r="O2" s="309" t="s">
        <v>3256</v>
      </c>
      <c r="P2" s="310"/>
      <c r="Q2" s="311"/>
      <c r="R2" s="315" t="s">
        <v>3180</v>
      </c>
      <c r="S2" s="330"/>
      <c r="T2" s="292" t="s">
        <v>3604</v>
      </c>
      <c r="U2" s="293"/>
      <c r="V2" s="292" t="s">
        <v>3601</v>
      </c>
      <c r="W2" s="293"/>
      <c r="X2" s="293"/>
      <c r="Y2" s="290" t="s">
        <v>3605</v>
      </c>
      <c r="Z2" s="291"/>
      <c r="AA2" s="292" t="s">
        <v>3606</v>
      </c>
      <c r="AB2" s="404"/>
      <c r="AC2" s="323"/>
    </row>
    <row r="3" spans="1:31" ht="14.25" thickBot="1" x14ac:dyDescent="0.2">
      <c r="A3" s="353"/>
      <c r="B3" s="345"/>
      <c r="C3" s="298"/>
      <c r="D3" s="298"/>
      <c r="E3" s="345"/>
      <c r="F3" s="348"/>
      <c r="G3" s="348"/>
      <c r="H3" s="407"/>
      <c r="I3" s="298"/>
      <c r="J3" s="298"/>
      <c r="K3" s="325"/>
      <c r="L3" s="328"/>
      <c r="M3" s="298"/>
      <c r="N3" s="345"/>
      <c r="O3" s="312"/>
      <c r="P3" s="313"/>
      <c r="Q3" s="314"/>
      <c r="R3" s="316"/>
      <c r="S3" s="331"/>
      <c r="T3" s="131" t="s">
        <v>13</v>
      </c>
      <c r="U3" s="132" t="s">
        <v>14</v>
      </c>
      <c r="V3" s="133" t="s">
        <v>16</v>
      </c>
      <c r="W3" s="134" t="s">
        <v>17</v>
      </c>
      <c r="X3" s="132" t="s">
        <v>15</v>
      </c>
      <c r="Y3" s="23" t="s">
        <v>22</v>
      </c>
      <c r="Z3" s="135" t="s">
        <v>15</v>
      </c>
      <c r="AA3" s="131" t="s">
        <v>24</v>
      </c>
      <c r="AB3" s="135" t="s">
        <v>25</v>
      </c>
      <c r="AC3" s="325"/>
    </row>
    <row r="4" spans="1:31" s="127" customFormat="1" x14ac:dyDescent="0.15">
      <c r="A4" s="113"/>
      <c r="B4" s="113"/>
      <c r="C4" s="112"/>
      <c r="D4" s="112"/>
      <c r="E4" s="114"/>
      <c r="F4" s="149"/>
      <c r="G4" s="149"/>
      <c r="H4" s="115"/>
      <c r="I4" s="116"/>
      <c r="J4" s="113"/>
      <c r="K4" s="117"/>
      <c r="L4" s="118" t="str">
        <f>IF(ISERROR(VLOOKUP(K4,'参照表（2016.10.19時点）'!C:D,2,FALSE)),"",VLOOKUP(K4,'参照表（2016.10.19時点）'!C:D,2,FALSE))</f>
        <v/>
      </c>
      <c r="M4" s="116" t="str">
        <f>IF(ISERROR(VLOOKUP(L4,'参照表（2016.10.19時点）'!D:E,2,FALSE)),"",VLOOKUP(L4,'参照表（2016.10.19時点）'!D:E,2,FALSE))</f>
        <v/>
      </c>
      <c r="N4" s="119" t="str">
        <f>IF(ISERROR(VLOOKUP(L4,'参照表（2016.10.19時点）'!D:K,8,FALSE)),"",VLOOKUP(L4,'参照表（2016.10.19時点）'!D:K,8,FALSE))</f>
        <v/>
      </c>
      <c r="O4" s="120" t="str">
        <f>IF(S4="-",VLOOKUP(L4,'参照表（2016.10.19時点）'!D:G,3,FALSE),"")</f>
        <v/>
      </c>
      <c r="P4" s="116"/>
      <c r="Q4" s="130" t="str">
        <f>IF(O4="","",VLOOKUP(O4,'参照表（2016.10.19時点）'!F:G,2,FALSE))</f>
        <v/>
      </c>
      <c r="R4" s="121" t="str">
        <f t="shared" ref="R4" si="0">IF(N4="","",IF(N4="○","経過措置対象外","経過措置対象品目／一般品目を選択"))</f>
        <v/>
      </c>
      <c r="S4" s="122" t="str">
        <f>IF(ISERROR(VLOOKUP(L4,'参照表（2016.10.19時点）'!D:J,7,FALSE)),"",VLOOKUP(L4,'参照表（2016.10.19時点）'!D:J,7,FALSE))</f>
        <v/>
      </c>
      <c r="T4" s="123"/>
      <c r="U4" s="117"/>
      <c r="V4" s="33"/>
      <c r="W4" s="123"/>
      <c r="X4" s="117"/>
      <c r="Y4" s="33"/>
      <c r="Z4" s="117"/>
      <c r="AA4" s="124"/>
      <c r="AB4" s="125"/>
      <c r="AC4" s="113"/>
      <c r="AD4" s="126"/>
      <c r="AE4" s="126"/>
    </row>
    <row r="5" spans="1:31" x14ac:dyDescent="0.15">
      <c r="A5" s="113"/>
      <c r="B5" s="113"/>
      <c r="C5" s="112"/>
      <c r="D5" s="112"/>
      <c r="E5" s="114"/>
      <c r="F5" s="149"/>
      <c r="G5" s="149"/>
      <c r="H5" s="115"/>
      <c r="I5" s="116"/>
      <c r="J5" s="113"/>
      <c r="K5" s="117"/>
      <c r="L5" s="118" t="str">
        <f>IF(ISERROR(VLOOKUP(K5,'参照表（2016.10.19時点）'!C:D,2,FALSE)),"",VLOOKUP(K5,'参照表（2016.10.19時点）'!C:D,2,FALSE))</f>
        <v/>
      </c>
      <c r="M5" s="116" t="str">
        <f>IF(ISERROR(VLOOKUP(L5,'参照表（2016.10.19時点）'!D:E,2,FALSE)),"",VLOOKUP(L5,'参照表（2016.10.19時点）'!D:E,2,FALSE))</f>
        <v/>
      </c>
      <c r="N5" s="119" t="str">
        <f>IF(ISERROR(VLOOKUP(L5,'参照表（2016.10.19時点）'!D:K,8,FALSE)),"",VLOOKUP(L5,'参照表（2016.10.19時点）'!D:K,8,FALSE))</f>
        <v/>
      </c>
      <c r="O5" s="120" t="str">
        <f>IF(S5="-",VLOOKUP(L5,'参照表（2016.10.19時点）'!D:G,3,FALSE),"")</f>
        <v/>
      </c>
      <c r="P5" s="116"/>
      <c r="Q5" s="130" t="str">
        <f>IF(O5="","",VLOOKUP(O5,'参照表（2016.10.19時点）'!F:G,2,FALSE))</f>
        <v/>
      </c>
      <c r="R5" s="121" t="str">
        <f t="shared" ref="R5:R68" si="1">IF(N5="","",IF(N5="○","経過措置対象外","経過措置対象品目／一般品目を選択"))</f>
        <v/>
      </c>
      <c r="S5" s="122" t="str">
        <f>IF(ISERROR(VLOOKUP(L5,'参照表（2016.10.19時点）'!D:J,7,FALSE)),"",VLOOKUP(L5,'参照表（2016.10.19時点）'!D:J,7,FALSE))</f>
        <v/>
      </c>
      <c r="T5" s="123"/>
      <c r="U5" s="117"/>
      <c r="V5" s="33"/>
      <c r="W5" s="123"/>
      <c r="X5" s="117"/>
      <c r="Y5" s="33"/>
      <c r="Z5" s="117"/>
      <c r="AA5" s="124"/>
      <c r="AB5" s="125"/>
      <c r="AC5" s="113"/>
    </row>
    <row r="6" spans="1:31" x14ac:dyDescent="0.15">
      <c r="A6" s="113"/>
      <c r="B6" s="113"/>
      <c r="C6" s="112"/>
      <c r="D6" s="112"/>
      <c r="E6" s="114"/>
      <c r="F6" s="149"/>
      <c r="G6" s="149"/>
      <c r="H6" s="115"/>
      <c r="I6" s="116"/>
      <c r="J6" s="113"/>
      <c r="K6" s="117"/>
      <c r="L6" s="118" t="str">
        <f>IF(ISERROR(VLOOKUP(K6,'参照表（2016.10.19時点）'!C:D,2,FALSE)),"",VLOOKUP(K6,'参照表（2016.10.19時点）'!C:D,2,FALSE))</f>
        <v/>
      </c>
      <c r="M6" s="116" t="str">
        <f>IF(ISERROR(VLOOKUP(L6,'参照表（2016.10.19時点）'!D:E,2,FALSE)),"",VLOOKUP(L6,'参照表（2016.10.19時点）'!D:E,2,FALSE))</f>
        <v/>
      </c>
      <c r="N6" s="119" t="str">
        <f>IF(ISERROR(VLOOKUP(L6,'参照表（2016.10.19時点）'!D:K,8,FALSE)),"",VLOOKUP(L6,'参照表（2016.10.19時点）'!D:K,8,FALSE))</f>
        <v/>
      </c>
      <c r="O6" s="120" t="str">
        <f>IF(S6="-",VLOOKUP(L6,'参照表（2016.10.19時点）'!D:G,3,FALSE),"")</f>
        <v/>
      </c>
      <c r="P6" s="116"/>
      <c r="Q6" s="130" t="str">
        <f>IF(O6="","",VLOOKUP(O6,'参照表（2016.10.19時点）'!F:G,2,FALSE))</f>
        <v/>
      </c>
      <c r="R6" s="121" t="str">
        <f t="shared" si="1"/>
        <v/>
      </c>
      <c r="S6" s="122" t="str">
        <f>IF(ISERROR(VLOOKUP(L6,'参照表（2016.10.19時点）'!D:J,7,FALSE)),"",VLOOKUP(L6,'参照表（2016.10.19時点）'!D:J,7,FALSE))</f>
        <v/>
      </c>
      <c r="T6" s="123"/>
      <c r="U6" s="117"/>
      <c r="V6" s="33"/>
      <c r="W6" s="123"/>
      <c r="X6" s="117"/>
      <c r="Y6" s="33"/>
      <c r="Z6" s="117"/>
      <c r="AA6" s="124"/>
      <c r="AB6" s="125"/>
      <c r="AC6" s="113"/>
    </row>
    <row r="7" spans="1:31" x14ac:dyDescent="0.15">
      <c r="A7" s="113"/>
      <c r="B7" s="113"/>
      <c r="C7" s="112"/>
      <c r="D7" s="112"/>
      <c r="E7" s="114"/>
      <c r="F7" s="149"/>
      <c r="G7" s="149"/>
      <c r="H7" s="115"/>
      <c r="I7" s="116"/>
      <c r="J7" s="113"/>
      <c r="K7" s="117"/>
      <c r="L7" s="118" t="str">
        <f>IF(ISERROR(VLOOKUP(K7,'参照表（2016.10.19時点）'!C:D,2,FALSE)),"",VLOOKUP(K7,'参照表（2016.10.19時点）'!C:D,2,FALSE))</f>
        <v/>
      </c>
      <c r="M7" s="116" t="str">
        <f>IF(ISERROR(VLOOKUP(L7,'参照表（2016.10.19時点）'!D:E,2,FALSE)),"",VLOOKUP(L7,'参照表（2016.10.19時点）'!D:E,2,FALSE))</f>
        <v/>
      </c>
      <c r="N7" s="119" t="str">
        <f>IF(ISERROR(VLOOKUP(L7,'参照表（2016.10.19時点）'!D:K,8,FALSE)),"",VLOOKUP(L7,'参照表（2016.10.19時点）'!D:K,8,FALSE))</f>
        <v/>
      </c>
      <c r="O7" s="120" t="str">
        <f>IF(S7="-",VLOOKUP(L7,'参照表（2016.10.19時点）'!D:G,3,FALSE),"")</f>
        <v/>
      </c>
      <c r="P7" s="116"/>
      <c r="Q7" s="130" t="str">
        <f>IF(O7="","",VLOOKUP(O7,'参照表（2016.10.19時点）'!F:G,2,FALSE))</f>
        <v/>
      </c>
      <c r="R7" s="121" t="str">
        <f t="shared" si="1"/>
        <v/>
      </c>
      <c r="S7" s="122" t="str">
        <f>IF(ISERROR(VLOOKUP(L7,'参照表（2016.10.19時点）'!D:J,7,FALSE)),"",VLOOKUP(L7,'参照表（2016.10.19時点）'!D:J,7,FALSE))</f>
        <v/>
      </c>
      <c r="T7" s="123"/>
      <c r="U7" s="117"/>
      <c r="V7" s="33"/>
      <c r="W7" s="123"/>
      <c r="X7" s="117"/>
      <c r="Y7" s="33"/>
      <c r="Z7" s="117"/>
      <c r="AA7" s="124"/>
      <c r="AB7" s="125"/>
      <c r="AC7" s="113"/>
    </row>
    <row r="8" spans="1:31" x14ac:dyDescent="0.15">
      <c r="A8" s="113"/>
      <c r="B8" s="113"/>
      <c r="C8" s="112"/>
      <c r="D8" s="112"/>
      <c r="E8" s="114"/>
      <c r="F8" s="149"/>
      <c r="G8" s="149"/>
      <c r="H8" s="115"/>
      <c r="I8" s="116"/>
      <c r="J8" s="113"/>
      <c r="K8" s="117"/>
      <c r="L8" s="118" t="str">
        <f>IF(ISERROR(VLOOKUP(K8,'参照表（2016.10.19時点）'!C:D,2,FALSE)),"",VLOOKUP(K8,'参照表（2016.10.19時点）'!C:D,2,FALSE))</f>
        <v/>
      </c>
      <c r="M8" s="116" t="str">
        <f>IF(ISERROR(VLOOKUP(L8,'参照表（2016.10.19時点）'!D:E,2,FALSE)),"",VLOOKUP(L8,'参照表（2016.10.19時点）'!D:E,2,FALSE))</f>
        <v/>
      </c>
      <c r="N8" s="119" t="str">
        <f>IF(ISERROR(VLOOKUP(L8,'参照表（2016.10.19時点）'!D:K,8,FALSE)),"",VLOOKUP(L8,'参照表（2016.10.19時点）'!D:K,8,FALSE))</f>
        <v/>
      </c>
      <c r="O8" s="120" t="str">
        <f>IF(S8="-",VLOOKUP(L8,'参照表（2016.10.19時点）'!D:G,3,FALSE),"")</f>
        <v/>
      </c>
      <c r="P8" s="116"/>
      <c r="Q8" s="130" t="str">
        <f>IF(O8="","",VLOOKUP(O8,'参照表（2016.10.19時点）'!F:G,2,FALSE))</f>
        <v/>
      </c>
      <c r="R8" s="121" t="str">
        <f t="shared" si="1"/>
        <v/>
      </c>
      <c r="S8" s="122" t="str">
        <f>IF(ISERROR(VLOOKUP(L8,'参照表（2016.10.19時点）'!D:J,7,FALSE)),"",VLOOKUP(L8,'参照表（2016.10.19時点）'!D:J,7,FALSE))</f>
        <v/>
      </c>
      <c r="T8" s="123"/>
      <c r="U8" s="117"/>
      <c r="V8" s="33"/>
      <c r="W8" s="123"/>
      <c r="X8" s="117"/>
      <c r="Y8" s="33"/>
      <c r="Z8" s="117"/>
      <c r="AA8" s="124"/>
      <c r="AB8" s="125"/>
      <c r="AC8" s="113"/>
    </row>
    <row r="9" spans="1:31" x14ac:dyDescent="0.15">
      <c r="A9" s="113"/>
      <c r="B9" s="113"/>
      <c r="C9" s="112"/>
      <c r="D9" s="112"/>
      <c r="E9" s="114"/>
      <c r="F9" s="149"/>
      <c r="G9" s="149"/>
      <c r="H9" s="115"/>
      <c r="I9" s="116"/>
      <c r="J9" s="113"/>
      <c r="K9" s="117"/>
      <c r="L9" s="118" t="str">
        <f>IF(ISERROR(VLOOKUP(K9,'参照表（2016.10.19時点）'!C:D,2,FALSE)),"",VLOOKUP(K9,'参照表（2016.10.19時点）'!C:D,2,FALSE))</f>
        <v/>
      </c>
      <c r="M9" s="116" t="str">
        <f>IF(ISERROR(VLOOKUP(L9,'参照表（2016.10.19時点）'!D:E,2,FALSE)),"",VLOOKUP(L9,'参照表（2016.10.19時点）'!D:E,2,FALSE))</f>
        <v/>
      </c>
      <c r="N9" s="119" t="str">
        <f>IF(ISERROR(VLOOKUP(L9,'参照表（2016.10.19時点）'!D:K,8,FALSE)),"",VLOOKUP(L9,'参照表（2016.10.19時点）'!D:K,8,FALSE))</f>
        <v/>
      </c>
      <c r="O9" s="120" t="str">
        <f>IF(S9="-",VLOOKUP(L9,'参照表（2016.10.19時点）'!D:G,3,FALSE),"")</f>
        <v/>
      </c>
      <c r="P9" s="116"/>
      <c r="Q9" s="130" t="str">
        <f>IF(O9="","",VLOOKUP(O9,'参照表（2016.10.19時点）'!F:G,2,FALSE))</f>
        <v/>
      </c>
      <c r="R9" s="121" t="str">
        <f t="shared" si="1"/>
        <v/>
      </c>
      <c r="S9" s="122" t="str">
        <f>IF(ISERROR(VLOOKUP(L9,'参照表（2016.10.19時点）'!D:J,7,FALSE)),"",VLOOKUP(L9,'参照表（2016.10.19時点）'!D:J,7,FALSE))</f>
        <v/>
      </c>
      <c r="T9" s="123"/>
      <c r="U9" s="117"/>
      <c r="V9" s="33"/>
      <c r="W9" s="123"/>
      <c r="X9" s="117"/>
      <c r="Y9" s="33"/>
      <c r="Z9" s="117"/>
      <c r="AA9" s="124"/>
      <c r="AB9" s="125"/>
      <c r="AC9" s="113"/>
    </row>
    <row r="10" spans="1:31" x14ac:dyDescent="0.15">
      <c r="A10" s="113"/>
      <c r="B10" s="113"/>
      <c r="C10" s="112"/>
      <c r="D10" s="112"/>
      <c r="E10" s="114"/>
      <c r="F10" s="149"/>
      <c r="G10" s="149"/>
      <c r="H10" s="115"/>
      <c r="I10" s="116"/>
      <c r="J10" s="113"/>
      <c r="K10" s="117"/>
      <c r="L10" s="118" t="str">
        <f>IF(ISERROR(VLOOKUP(K10,'参照表（2016.10.19時点）'!C:D,2,FALSE)),"",VLOOKUP(K10,'参照表（2016.10.19時点）'!C:D,2,FALSE))</f>
        <v/>
      </c>
      <c r="M10" s="116" t="str">
        <f>IF(ISERROR(VLOOKUP(L10,'参照表（2016.10.19時点）'!D:E,2,FALSE)),"",VLOOKUP(L10,'参照表（2016.10.19時点）'!D:E,2,FALSE))</f>
        <v/>
      </c>
      <c r="N10" s="119" t="str">
        <f>IF(ISERROR(VLOOKUP(L10,'参照表（2016.10.19時点）'!D:K,8,FALSE)),"",VLOOKUP(L10,'参照表（2016.10.19時点）'!D:K,8,FALSE))</f>
        <v/>
      </c>
      <c r="O10" s="120" t="str">
        <f>IF(S10="-",VLOOKUP(L10,'参照表（2016.10.19時点）'!D:G,3,FALSE),"")</f>
        <v/>
      </c>
      <c r="P10" s="116"/>
      <c r="Q10" s="130" t="str">
        <f>IF(O10="","",VLOOKUP(O10,'参照表（2016.10.19時点）'!F:G,2,FALSE))</f>
        <v/>
      </c>
      <c r="R10" s="121" t="str">
        <f t="shared" si="1"/>
        <v/>
      </c>
      <c r="S10" s="122" t="str">
        <f>IF(ISERROR(VLOOKUP(L10,'参照表（2016.10.19時点）'!D:J,7,FALSE)),"",VLOOKUP(L10,'参照表（2016.10.19時点）'!D:J,7,FALSE))</f>
        <v/>
      </c>
      <c r="T10" s="123"/>
      <c r="U10" s="117"/>
      <c r="V10" s="33"/>
      <c r="W10" s="123"/>
      <c r="X10" s="117"/>
      <c r="Y10" s="33"/>
      <c r="Z10" s="117"/>
      <c r="AA10" s="124"/>
      <c r="AB10" s="125"/>
      <c r="AC10" s="113"/>
    </row>
    <row r="11" spans="1:31" x14ac:dyDescent="0.15">
      <c r="A11" s="113"/>
      <c r="B11" s="113"/>
      <c r="C11" s="112"/>
      <c r="D11" s="112"/>
      <c r="E11" s="114"/>
      <c r="F11" s="149"/>
      <c r="G11" s="149"/>
      <c r="H11" s="115"/>
      <c r="I11" s="116"/>
      <c r="J11" s="113"/>
      <c r="K11" s="117"/>
      <c r="L11" s="118" t="str">
        <f>IF(ISERROR(VLOOKUP(K11,'参照表（2016.10.19時点）'!C:D,2,FALSE)),"",VLOOKUP(K11,'参照表（2016.10.19時点）'!C:D,2,FALSE))</f>
        <v/>
      </c>
      <c r="M11" s="116" t="str">
        <f>IF(ISERROR(VLOOKUP(L11,'参照表（2016.10.19時点）'!D:E,2,FALSE)),"",VLOOKUP(L11,'参照表（2016.10.19時点）'!D:E,2,FALSE))</f>
        <v/>
      </c>
      <c r="N11" s="119" t="str">
        <f>IF(ISERROR(VLOOKUP(L11,'参照表（2016.10.19時点）'!D:K,8,FALSE)),"",VLOOKUP(L11,'参照表（2016.10.19時点）'!D:K,8,FALSE))</f>
        <v/>
      </c>
      <c r="O11" s="120" t="str">
        <f>IF(S11="-",VLOOKUP(L11,'参照表（2016.10.19時点）'!D:G,3,FALSE),"")</f>
        <v/>
      </c>
      <c r="P11" s="116"/>
      <c r="Q11" s="130" t="str">
        <f>IF(O11="","",VLOOKUP(O11,'参照表（2016.10.19時点）'!F:G,2,FALSE))</f>
        <v/>
      </c>
      <c r="R11" s="121" t="str">
        <f t="shared" si="1"/>
        <v/>
      </c>
      <c r="S11" s="122" t="str">
        <f>IF(ISERROR(VLOOKUP(L11,'参照表（2016.10.19時点）'!D:J,7,FALSE)),"",VLOOKUP(L11,'参照表（2016.10.19時点）'!D:J,7,FALSE))</f>
        <v/>
      </c>
      <c r="T11" s="123"/>
      <c r="U11" s="117"/>
      <c r="V11" s="33"/>
      <c r="W11" s="123"/>
      <c r="X11" s="117"/>
      <c r="Y11" s="33"/>
      <c r="Z11" s="117"/>
      <c r="AA11" s="124"/>
      <c r="AB11" s="125"/>
      <c r="AC11" s="113"/>
    </row>
    <row r="12" spans="1:31" x14ac:dyDescent="0.15">
      <c r="A12" s="113"/>
      <c r="B12" s="113"/>
      <c r="C12" s="112"/>
      <c r="D12" s="112"/>
      <c r="E12" s="114"/>
      <c r="F12" s="149"/>
      <c r="G12" s="149"/>
      <c r="H12" s="115"/>
      <c r="I12" s="116"/>
      <c r="J12" s="113"/>
      <c r="K12" s="117"/>
      <c r="L12" s="118" t="str">
        <f>IF(ISERROR(VLOOKUP(K12,'参照表（2016.10.19時点）'!C:D,2,FALSE)),"",VLOOKUP(K12,'参照表（2016.10.19時点）'!C:D,2,FALSE))</f>
        <v/>
      </c>
      <c r="M12" s="116" t="str">
        <f>IF(ISERROR(VLOOKUP(L12,'参照表（2016.10.19時点）'!D:E,2,FALSE)),"",VLOOKUP(L12,'参照表（2016.10.19時点）'!D:E,2,FALSE))</f>
        <v/>
      </c>
      <c r="N12" s="119" t="str">
        <f>IF(ISERROR(VLOOKUP(L12,'参照表（2016.10.19時点）'!D:K,8,FALSE)),"",VLOOKUP(L12,'参照表（2016.10.19時点）'!D:K,8,FALSE))</f>
        <v/>
      </c>
      <c r="O12" s="120" t="str">
        <f>IF(S12="-",VLOOKUP(L12,'参照表（2016.10.19時点）'!D:G,3,FALSE),"")</f>
        <v/>
      </c>
      <c r="P12" s="116"/>
      <c r="Q12" s="130" t="str">
        <f>IF(O12="","",VLOOKUP(O12,'参照表（2016.10.19時点）'!F:G,2,FALSE))</f>
        <v/>
      </c>
      <c r="R12" s="121" t="str">
        <f t="shared" si="1"/>
        <v/>
      </c>
      <c r="S12" s="122" t="str">
        <f>IF(ISERROR(VLOOKUP(L12,'参照表（2016.10.19時点）'!D:J,7,FALSE)),"",VLOOKUP(L12,'参照表（2016.10.19時点）'!D:J,7,FALSE))</f>
        <v/>
      </c>
      <c r="T12" s="123"/>
      <c r="U12" s="117"/>
      <c r="V12" s="33"/>
      <c r="W12" s="123"/>
      <c r="X12" s="117"/>
      <c r="Y12" s="33"/>
      <c r="Z12" s="117"/>
      <c r="AA12" s="124"/>
      <c r="AB12" s="125"/>
      <c r="AC12" s="113"/>
    </row>
    <row r="13" spans="1:31" x14ac:dyDescent="0.15">
      <c r="A13" s="113"/>
      <c r="B13" s="113"/>
      <c r="C13" s="112"/>
      <c r="D13" s="112"/>
      <c r="E13" s="114"/>
      <c r="F13" s="149"/>
      <c r="G13" s="149"/>
      <c r="H13" s="115"/>
      <c r="I13" s="116"/>
      <c r="J13" s="113"/>
      <c r="K13" s="117"/>
      <c r="L13" s="118" t="str">
        <f>IF(ISERROR(VLOOKUP(K13,'参照表（2016.10.19時点）'!C:D,2,FALSE)),"",VLOOKUP(K13,'参照表（2016.10.19時点）'!C:D,2,FALSE))</f>
        <v/>
      </c>
      <c r="M13" s="116" t="str">
        <f>IF(ISERROR(VLOOKUP(L13,'参照表（2016.10.19時点）'!D:E,2,FALSE)),"",VLOOKUP(L13,'参照表（2016.10.19時点）'!D:E,2,FALSE))</f>
        <v/>
      </c>
      <c r="N13" s="119" t="str">
        <f>IF(ISERROR(VLOOKUP(L13,'参照表（2016.10.19時点）'!D:K,8,FALSE)),"",VLOOKUP(L13,'参照表（2016.10.19時点）'!D:K,8,FALSE))</f>
        <v/>
      </c>
      <c r="O13" s="120" t="str">
        <f>IF(S13="-",VLOOKUP(L13,'参照表（2016.10.19時点）'!D:G,3,FALSE),"")</f>
        <v/>
      </c>
      <c r="P13" s="116"/>
      <c r="Q13" s="130" t="str">
        <f>IF(O13="","",VLOOKUP(O13,'参照表（2016.10.19時点）'!F:G,2,FALSE))</f>
        <v/>
      </c>
      <c r="R13" s="121" t="str">
        <f t="shared" si="1"/>
        <v/>
      </c>
      <c r="S13" s="122" t="str">
        <f>IF(ISERROR(VLOOKUP(L13,'参照表（2016.10.19時点）'!D:J,7,FALSE)),"",VLOOKUP(L13,'参照表（2016.10.19時点）'!D:J,7,FALSE))</f>
        <v/>
      </c>
      <c r="T13" s="123"/>
      <c r="U13" s="117"/>
      <c r="V13" s="33"/>
      <c r="W13" s="123"/>
      <c r="X13" s="117"/>
      <c r="Y13" s="33"/>
      <c r="Z13" s="117"/>
      <c r="AA13" s="124"/>
      <c r="AB13" s="125"/>
      <c r="AC13" s="113"/>
    </row>
    <row r="14" spans="1:31" x14ac:dyDescent="0.15">
      <c r="A14" s="113"/>
      <c r="B14" s="113"/>
      <c r="C14" s="112"/>
      <c r="D14" s="112"/>
      <c r="E14" s="114"/>
      <c r="F14" s="149"/>
      <c r="G14" s="149"/>
      <c r="H14" s="115"/>
      <c r="I14" s="116"/>
      <c r="J14" s="113"/>
      <c r="K14" s="117"/>
      <c r="L14" s="118" t="str">
        <f>IF(ISERROR(VLOOKUP(K14,'参照表（2016.10.19時点）'!C:D,2,FALSE)),"",VLOOKUP(K14,'参照表（2016.10.19時点）'!C:D,2,FALSE))</f>
        <v/>
      </c>
      <c r="M14" s="116" t="str">
        <f>IF(ISERROR(VLOOKUP(L14,'参照表（2016.10.19時点）'!D:E,2,FALSE)),"",VLOOKUP(L14,'参照表（2016.10.19時点）'!D:E,2,FALSE))</f>
        <v/>
      </c>
      <c r="N14" s="119" t="str">
        <f>IF(ISERROR(VLOOKUP(L14,'参照表（2016.10.19時点）'!D:K,8,FALSE)),"",VLOOKUP(L14,'参照表（2016.10.19時点）'!D:K,8,FALSE))</f>
        <v/>
      </c>
      <c r="O14" s="120" t="str">
        <f>IF(S14="-",VLOOKUP(L14,'参照表（2016.10.19時点）'!D:G,3,FALSE),"")</f>
        <v/>
      </c>
      <c r="P14" s="116"/>
      <c r="Q14" s="130" t="str">
        <f>IF(O14="","",VLOOKUP(O14,'参照表（2016.10.19時点）'!F:G,2,FALSE))</f>
        <v/>
      </c>
      <c r="R14" s="121" t="str">
        <f t="shared" si="1"/>
        <v/>
      </c>
      <c r="S14" s="122" t="str">
        <f>IF(ISERROR(VLOOKUP(L14,'参照表（2016.10.19時点）'!D:J,7,FALSE)),"",VLOOKUP(L14,'参照表（2016.10.19時点）'!D:J,7,FALSE))</f>
        <v/>
      </c>
      <c r="T14" s="123"/>
      <c r="U14" s="117"/>
      <c r="V14" s="33"/>
      <c r="W14" s="123"/>
      <c r="X14" s="117"/>
      <c r="Y14" s="33"/>
      <c r="Z14" s="117"/>
      <c r="AA14" s="124"/>
      <c r="AB14" s="125"/>
      <c r="AC14" s="113"/>
    </row>
    <row r="15" spans="1:31" x14ac:dyDescent="0.15">
      <c r="A15" s="113"/>
      <c r="B15" s="113"/>
      <c r="C15" s="112"/>
      <c r="D15" s="112"/>
      <c r="E15" s="114"/>
      <c r="F15" s="149"/>
      <c r="G15" s="149"/>
      <c r="H15" s="115"/>
      <c r="I15" s="116"/>
      <c r="J15" s="113"/>
      <c r="K15" s="117"/>
      <c r="L15" s="118" t="str">
        <f>IF(ISERROR(VLOOKUP(K15,'参照表（2016.10.19時点）'!C:D,2,FALSE)),"",VLOOKUP(K15,'参照表（2016.10.19時点）'!C:D,2,FALSE))</f>
        <v/>
      </c>
      <c r="M15" s="116" t="str">
        <f>IF(ISERROR(VLOOKUP(L15,'参照表（2016.10.19時点）'!D:E,2,FALSE)),"",VLOOKUP(L15,'参照表（2016.10.19時点）'!D:E,2,FALSE))</f>
        <v/>
      </c>
      <c r="N15" s="119" t="str">
        <f>IF(ISERROR(VLOOKUP(L15,'参照表（2016.10.19時点）'!D:K,8,FALSE)),"",VLOOKUP(L15,'参照表（2016.10.19時点）'!D:K,8,FALSE))</f>
        <v/>
      </c>
      <c r="O15" s="120" t="str">
        <f>IF(S15="-",VLOOKUP(L15,'参照表（2016.10.19時点）'!D:G,3,FALSE),"")</f>
        <v/>
      </c>
      <c r="P15" s="116"/>
      <c r="Q15" s="130" t="str">
        <f>IF(O15="","",VLOOKUP(O15,'参照表（2016.10.19時点）'!F:G,2,FALSE))</f>
        <v/>
      </c>
      <c r="R15" s="121" t="str">
        <f t="shared" si="1"/>
        <v/>
      </c>
      <c r="S15" s="122" t="str">
        <f>IF(ISERROR(VLOOKUP(L15,'参照表（2016.10.19時点）'!D:J,7,FALSE)),"",VLOOKUP(L15,'参照表（2016.10.19時点）'!D:J,7,FALSE))</f>
        <v/>
      </c>
      <c r="T15" s="123"/>
      <c r="U15" s="117"/>
      <c r="V15" s="33"/>
      <c r="W15" s="123"/>
      <c r="X15" s="117"/>
      <c r="Y15" s="33"/>
      <c r="Z15" s="117"/>
      <c r="AA15" s="124"/>
      <c r="AB15" s="125"/>
      <c r="AC15" s="113"/>
    </row>
    <row r="16" spans="1:31" x14ac:dyDescent="0.15">
      <c r="A16" s="113"/>
      <c r="B16" s="113"/>
      <c r="C16" s="112"/>
      <c r="D16" s="112"/>
      <c r="E16" s="114"/>
      <c r="F16" s="149"/>
      <c r="G16" s="149"/>
      <c r="H16" s="115"/>
      <c r="I16" s="116"/>
      <c r="J16" s="113"/>
      <c r="K16" s="117"/>
      <c r="L16" s="118" t="str">
        <f>IF(ISERROR(VLOOKUP(K16,'参照表（2016.10.19時点）'!C:D,2,FALSE)),"",VLOOKUP(K16,'参照表（2016.10.19時点）'!C:D,2,FALSE))</f>
        <v/>
      </c>
      <c r="M16" s="116" t="str">
        <f>IF(ISERROR(VLOOKUP(L16,'参照表（2016.10.19時点）'!D:E,2,FALSE)),"",VLOOKUP(L16,'参照表（2016.10.19時点）'!D:E,2,FALSE))</f>
        <v/>
      </c>
      <c r="N16" s="119" t="str">
        <f>IF(ISERROR(VLOOKUP(L16,'参照表（2016.10.19時点）'!D:K,8,FALSE)),"",VLOOKUP(L16,'参照表（2016.10.19時点）'!D:K,8,FALSE))</f>
        <v/>
      </c>
      <c r="O16" s="120" t="str">
        <f>IF(S16="-",VLOOKUP(L16,'参照表（2016.10.19時点）'!D:G,3,FALSE),"")</f>
        <v/>
      </c>
      <c r="P16" s="116"/>
      <c r="Q16" s="130" t="str">
        <f>IF(O16="","",VLOOKUP(O16,'参照表（2016.10.19時点）'!F:G,2,FALSE))</f>
        <v/>
      </c>
      <c r="R16" s="121" t="str">
        <f t="shared" si="1"/>
        <v/>
      </c>
      <c r="S16" s="122" t="str">
        <f>IF(ISERROR(VLOOKUP(L16,'参照表（2016.10.19時点）'!D:J,7,FALSE)),"",VLOOKUP(L16,'参照表（2016.10.19時点）'!D:J,7,FALSE))</f>
        <v/>
      </c>
      <c r="T16" s="123"/>
      <c r="U16" s="117"/>
      <c r="V16" s="33"/>
      <c r="W16" s="123"/>
      <c r="X16" s="117"/>
      <c r="Y16" s="33"/>
      <c r="Z16" s="117"/>
      <c r="AA16" s="124"/>
      <c r="AB16" s="125"/>
      <c r="AC16" s="113"/>
    </row>
    <row r="17" spans="1:29" x14ac:dyDescent="0.15">
      <c r="A17" s="113"/>
      <c r="B17" s="113"/>
      <c r="C17" s="112"/>
      <c r="D17" s="112"/>
      <c r="E17" s="114"/>
      <c r="F17" s="149"/>
      <c r="G17" s="149"/>
      <c r="H17" s="115"/>
      <c r="I17" s="116"/>
      <c r="J17" s="113"/>
      <c r="K17" s="117"/>
      <c r="L17" s="118" t="str">
        <f>IF(ISERROR(VLOOKUP(K17,'参照表（2016.10.19時点）'!C:D,2,FALSE)),"",VLOOKUP(K17,'参照表（2016.10.19時点）'!C:D,2,FALSE))</f>
        <v/>
      </c>
      <c r="M17" s="116" t="str">
        <f>IF(ISERROR(VLOOKUP(L17,'参照表（2016.10.19時点）'!D:E,2,FALSE)),"",VLOOKUP(L17,'参照表（2016.10.19時点）'!D:E,2,FALSE))</f>
        <v/>
      </c>
      <c r="N17" s="119" t="str">
        <f>IF(ISERROR(VLOOKUP(L17,'参照表（2016.10.19時点）'!D:K,8,FALSE)),"",VLOOKUP(L17,'参照表（2016.10.19時点）'!D:K,8,FALSE))</f>
        <v/>
      </c>
      <c r="O17" s="120" t="str">
        <f>IF(S17="-",VLOOKUP(L17,'参照表（2016.10.19時点）'!D:G,3,FALSE),"")</f>
        <v/>
      </c>
      <c r="P17" s="116"/>
      <c r="Q17" s="130" t="str">
        <f>IF(O17="","",VLOOKUP(O17,'参照表（2016.10.19時点）'!F:G,2,FALSE))</f>
        <v/>
      </c>
      <c r="R17" s="121" t="str">
        <f t="shared" si="1"/>
        <v/>
      </c>
      <c r="S17" s="122" t="str">
        <f>IF(ISERROR(VLOOKUP(L17,'参照表（2016.10.19時点）'!D:J,7,FALSE)),"",VLOOKUP(L17,'参照表（2016.10.19時点）'!D:J,7,FALSE))</f>
        <v/>
      </c>
      <c r="T17" s="123"/>
      <c r="U17" s="117"/>
      <c r="V17" s="33"/>
      <c r="W17" s="123"/>
      <c r="X17" s="117"/>
      <c r="Y17" s="33"/>
      <c r="Z17" s="117"/>
      <c r="AA17" s="124"/>
      <c r="AB17" s="125"/>
      <c r="AC17" s="113"/>
    </row>
    <row r="18" spans="1:29" x14ac:dyDescent="0.15">
      <c r="A18" s="113"/>
      <c r="B18" s="113"/>
      <c r="C18" s="112"/>
      <c r="D18" s="112"/>
      <c r="E18" s="114"/>
      <c r="F18" s="149"/>
      <c r="G18" s="149"/>
      <c r="H18" s="115"/>
      <c r="I18" s="116"/>
      <c r="J18" s="113"/>
      <c r="K18" s="117"/>
      <c r="L18" s="118" t="str">
        <f>IF(ISERROR(VLOOKUP(K18,'参照表（2016.10.19時点）'!C:D,2,FALSE)),"",VLOOKUP(K18,'参照表（2016.10.19時点）'!C:D,2,FALSE))</f>
        <v/>
      </c>
      <c r="M18" s="116" t="str">
        <f>IF(ISERROR(VLOOKUP(L18,'参照表（2016.10.19時点）'!D:E,2,FALSE)),"",VLOOKUP(L18,'参照表（2016.10.19時点）'!D:E,2,FALSE))</f>
        <v/>
      </c>
      <c r="N18" s="119" t="str">
        <f>IF(ISERROR(VLOOKUP(L18,'参照表（2016.10.19時点）'!D:K,8,FALSE)),"",VLOOKUP(L18,'参照表（2016.10.19時点）'!D:K,8,FALSE))</f>
        <v/>
      </c>
      <c r="O18" s="120" t="str">
        <f>IF(S18="-",VLOOKUP(L18,'参照表（2016.10.19時点）'!D:G,3,FALSE),"")</f>
        <v/>
      </c>
      <c r="P18" s="116"/>
      <c r="Q18" s="130" t="str">
        <f>IF(O18="","",VLOOKUP(O18,'参照表（2016.10.19時点）'!F:G,2,FALSE))</f>
        <v/>
      </c>
      <c r="R18" s="121" t="str">
        <f t="shared" si="1"/>
        <v/>
      </c>
      <c r="S18" s="122" t="str">
        <f>IF(ISERROR(VLOOKUP(L18,'参照表（2016.10.19時点）'!D:J,7,FALSE)),"",VLOOKUP(L18,'参照表（2016.10.19時点）'!D:J,7,FALSE))</f>
        <v/>
      </c>
      <c r="T18" s="123"/>
      <c r="U18" s="117"/>
      <c r="V18" s="33"/>
      <c r="W18" s="123"/>
      <c r="X18" s="117"/>
      <c r="Y18" s="33"/>
      <c r="Z18" s="117"/>
      <c r="AA18" s="124"/>
      <c r="AB18" s="125"/>
      <c r="AC18" s="113"/>
    </row>
    <row r="19" spans="1:29" x14ac:dyDescent="0.15">
      <c r="A19" s="113"/>
      <c r="B19" s="113"/>
      <c r="C19" s="112"/>
      <c r="D19" s="112"/>
      <c r="E19" s="114"/>
      <c r="F19" s="149"/>
      <c r="G19" s="149"/>
      <c r="H19" s="115"/>
      <c r="I19" s="116"/>
      <c r="J19" s="113"/>
      <c r="K19" s="117"/>
      <c r="L19" s="118" t="str">
        <f>IF(ISERROR(VLOOKUP(K19,'参照表（2016.10.19時点）'!C:D,2,FALSE)),"",VLOOKUP(K19,'参照表（2016.10.19時点）'!C:D,2,FALSE))</f>
        <v/>
      </c>
      <c r="M19" s="116" t="str">
        <f>IF(ISERROR(VLOOKUP(L19,'参照表（2016.10.19時点）'!D:E,2,FALSE)),"",VLOOKUP(L19,'参照表（2016.10.19時点）'!D:E,2,FALSE))</f>
        <v/>
      </c>
      <c r="N19" s="119" t="str">
        <f>IF(ISERROR(VLOOKUP(L19,'参照表（2016.10.19時点）'!D:K,8,FALSE)),"",VLOOKUP(L19,'参照表（2016.10.19時点）'!D:K,8,FALSE))</f>
        <v/>
      </c>
      <c r="O19" s="120" t="str">
        <f>IF(S19="-",VLOOKUP(L19,'参照表（2016.10.19時点）'!D:G,3,FALSE),"")</f>
        <v/>
      </c>
      <c r="P19" s="116"/>
      <c r="Q19" s="130" t="str">
        <f>IF(O19="","",VLOOKUP(O19,'参照表（2016.10.19時点）'!F:G,2,FALSE))</f>
        <v/>
      </c>
      <c r="R19" s="121" t="str">
        <f t="shared" si="1"/>
        <v/>
      </c>
      <c r="S19" s="122" t="str">
        <f>IF(ISERROR(VLOOKUP(L19,'参照表（2016.10.19時点）'!D:J,7,FALSE)),"",VLOOKUP(L19,'参照表（2016.10.19時点）'!D:J,7,FALSE))</f>
        <v/>
      </c>
      <c r="T19" s="123"/>
      <c r="U19" s="117"/>
      <c r="V19" s="33"/>
      <c r="W19" s="123"/>
      <c r="X19" s="117"/>
      <c r="Y19" s="33"/>
      <c r="Z19" s="117"/>
      <c r="AA19" s="124"/>
      <c r="AB19" s="125"/>
      <c r="AC19" s="113"/>
    </row>
    <row r="20" spans="1:29" x14ac:dyDescent="0.15">
      <c r="A20" s="113"/>
      <c r="B20" s="113"/>
      <c r="C20" s="112"/>
      <c r="D20" s="112"/>
      <c r="E20" s="114"/>
      <c r="F20" s="149"/>
      <c r="G20" s="149"/>
      <c r="H20" s="115"/>
      <c r="I20" s="116"/>
      <c r="J20" s="113"/>
      <c r="K20" s="117"/>
      <c r="L20" s="118" t="str">
        <f>IF(ISERROR(VLOOKUP(K20,'参照表（2016.10.19時点）'!C:D,2,FALSE)),"",VLOOKUP(K20,'参照表（2016.10.19時点）'!C:D,2,FALSE))</f>
        <v/>
      </c>
      <c r="M20" s="116" t="str">
        <f>IF(ISERROR(VLOOKUP(L20,'参照表（2016.10.19時点）'!D:E,2,FALSE)),"",VLOOKUP(L20,'参照表（2016.10.19時点）'!D:E,2,FALSE))</f>
        <v/>
      </c>
      <c r="N20" s="119" t="str">
        <f>IF(ISERROR(VLOOKUP(L20,'参照表（2016.10.19時点）'!D:K,8,FALSE)),"",VLOOKUP(L20,'参照表（2016.10.19時点）'!D:K,8,FALSE))</f>
        <v/>
      </c>
      <c r="O20" s="120" t="str">
        <f>IF(S20="-",VLOOKUP(L20,'参照表（2016.10.19時点）'!D:G,3,FALSE),"")</f>
        <v/>
      </c>
      <c r="P20" s="116"/>
      <c r="Q20" s="130" t="str">
        <f>IF(O20="","",VLOOKUP(O20,'参照表（2016.10.19時点）'!F:G,2,FALSE))</f>
        <v/>
      </c>
      <c r="R20" s="121" t="str">
        <f t="shared" si="1"/>
        <v/>
      </c>
      <c r="S20" s="122" t="str">
        <f>IF(ISERROR(VLOOKUP(L20,'参照表（2016.10.19時点）'!D:J,7,FALSE)),"",VLOOKUP(L20,'参照表（2016.10.19時点）'!D:J,7,FALSE))</f>
        <v/>
      </c>
      <c r="T20" s="123"/>
      <c r="U20" s="117"/>
      <c r="V20" s="33"/>
      <c r="W20" s="123"/>
      <c r="X20" s="117"/>
      <c r="Y20" s="33"/>
      <c r="Z20" s="117"/>
      <c r="AA20" s="124"/>
      <c r="AB20" s="125"/>
      <c r="AC20" s="113"/>
    </row>
    <row r="21" spans="1:29" x14ac:dyDescent="0.15">
      <c r="A21" s="113"/>
      <c r="B21" s="113"/>
      <c r="C21" s="112"/>
      <c r="D21" s="112"/>
      <c r="E21" s="114"/>
      <c r="F21" s="149"/>
      <c r="G21" s="149"/>
      <c r="H21" s="115"/>
      <c r="I21" s="116"/>
      <c r="J21" s="113"/>
      <c r="K21" s="117"/>
      <c r="L21" s="118" t="str">
        <f>IF(ISERROR(VLOOKUP(K21,'参照表（2016.10.19時点）'!C:D,2,FALSE)),"",VLOOKUP(K21,'参照表（2016.10.19時点）'!C:D,2,FALSE))</f>
        <v/>
      </c>
      <c r="M21" s="116" t="str">
        <f>IF(ISERROR(VLOOKUP(L21,'参照表（2016.10.19時点）'!D:E,2,FALSE)),"",VLOOKUP(L21,'参照表（2016.10.19時点）'!D:E,2,FALSE))</f>
        <v/>
      </c>
      <c r="N21" s="119" t="str">
        <f>IF(ISERROR(VLOOKUP(L21,'参照表（2016.10.19時点）'!D:K,8,FALSE)),"",VLOOKUP(L21,'参照表（2016.10.19時点）'!D:K,8,FALSE))</f>
        <v/>
      </c>
      <c r="O21" s="120" t="str">
        <f>IF(S21="-",VLOOKUP(L21,'参照表（2016.10.19時点）'!D:G,3,FALSE),"")</f>
        <v/>
      </c>
      <c r="P21" s="116"/>
      <c r="Q21" s="130" t="str">
        <f>IF(O21="","",VLOOKUP(O21,'参照表（2016.10.19時点）'!F:G,2,FALSE))</f>
        <v/>
      </c>
      <c r="R21" s="121" t="str">
        <f t="shared" si="1"/>
        <v/>
      </c>
      <c r="S21" s="122" t="str">
        <f>IF(ISERROR(VLOOKUP(L21,'参照表（2016.10.19時点）'!D:J,7,FALSE)),"",VLOOKUP(L21,'参照表（2016.10.19時点）'!D:J,7,FALSE))</f>
        <v/>
      </c>
      <c r="T21" s="123"/>
      <c r="U21" s="117"/>
      <c r="V21" s="33"/>
      <c r="W21" s="123"/>
      <c r="X21" s="117"/>
      <c r="Y21" s="33"/>
      <c r="Z21" s="117"/>
      <c r="AA21" s="124"/>
      <c r="AB21" s="125"/>
      <c r="AC21" s="113"/>
    </row>
    <row r="22" spans="1:29" x14ac:dyDescent="0.15">
      <c r="A22" s="113"/>
      <c r="B22" s="113"/>
      <c r="C22" s="112"/>
      <c r="D22" s="112"/>
      <c r="E22" s="114"/>
      <c r="F22" s="149"/>
      <c r="G22" s="149"/>
      <c r="H22" s="115"/>
      <c r="I22" s="116"/>
      <c r="J22" s="113"/>
      <c r="K22" s="117"/>
      <c r="L22" s="118" t="str">
        <f>IF(ISERROR(VLOOKUP(K22,'参照表（2016.10.19時点）'!C:D,2,FALSE)),"",VLOOKUP(K22,'参照表（2016.10.19時点）'!C:D,2,FALSE))</f>
        <v/>
      </c>
      <c r="M22" s="116" t="str">
        <f>IF(ISERROR(VLOOKUP(L22,'参照表（2016.10.19時点）'!D:E,2,FALSE)),"",VLOOKUP(L22,'参照表（2016.10.19時点）'!D:E,2,FALSE))</f>
        <v/>
      </c>
      <c r="N22" s="119" t="str">
        <f>IF(ISERROR(VLOOKUP(L22,'参照表（2016.10.19時点）'!D:K,8,FALSE)),"",VLOOKUP(L22,'参照表（2016.10.19時点）'!D:K,8,FALSE))</f>
        <v/>
      </c>
      <c r="O22" s="120" t="str">
        <f>IF(S22="-",VLOOKUP(L22,'参照表（2016.10.19時点）'!D:G,3,FALSE),"")</f>
        <v/>
      </c>
      <c r="P22" s="116"/>
      <c r="Q22" s="130" t="str">
        <f>IF(O22="","",VLOOKUP(O22,'参照表（2016.10.19時点）'!F:G,2,FALSE))</f>
        <v/>
      </c>
      <c r="R22" s="121" t="str">
        <f t="shared" si="1"/>
        <v/>
      </c>
      <c r="S22" s="122" t="str">
        <f>IF(ISERROR(VLOOKUP(L22,'参照表（2016.10.19時点）'!D:J,7,FALSE)),"",VLOOKUP(L22,'参照表（2016.10.19時点）'!D:J,7,FALSE))</f>
        <v/>
      </c>
      <c r="T22" s="123"/>
      <c r="U22" s="117"/>
      <c r="V22" s="33"/>
      <c r="W22" s="123"/>
      <c r="X22" s="117"/>
      <c r="Y22" s="33"/>
      <c r="Z22" s="117"/>
      <c r="AA22" s="124"/>
      <c r="AB22" s="125"/>
      <c r="AC22" s="113"/>
    </row>
    <row r="23" spans="1:29" x14ac:dyDescent="0.15">
      <c r="A23" s="113"/>
      <c r="B23" s="113"/>
      <c r="C23" s="112"/>
      <c r="D23" s="112"/>
      <c r="E23" s="114"/>
      <c r="F23" s="149"/>
      <c r="G23" s="149"/>
      <c r="H23" s="115"/>
      <c r="I23" s="116"/>
      <c r="J23" s="113"/>
      <c r="K23" s="117"/>
      <c r="L23" s="118" t="str">
        <f>IF(ISERROR(VLOOKUP(K23,'参照表（2016.10.19時点）'!C:D,2,FALSE)),"",VLOOKUP(K23,'参照表（2016.10.19時点）'!C:D,2,FALSE))</f>
        <v/>
      </c>
      <c r="M23" s="116" t="str">
        <f>IF(ISERROR(VLOOKUP(L23,'参照表（2016.10.19時点）'!D:E,2,FALSE)),"",VLOOKUP(L23,'参照表（2016.10.19時点）'!D:E,2,FALSE))</f>
        <v/>
      </c>
      <c r="N23" s="119" t="str">
        <f>IF(ISERROR(VLOOKUP(L23,'参照表（2016.10.19時点）'!D:K,8,FALSE)),"",VLOOKUP(L23,'参照表（2016.10.19時点）'!D:K,8,FALSE))</f>
        <v/>
      </c>
      <c r="O23" s="120" t="str">
        <f>IF(S23="-",VLOOKUP(L23,'参照表（2016.10.19時点）'!D:G,3,FALSE),"")</f>
        <v/>
      </c>
      <c r="P23" s="116"/>
      <c r="Q23" s="130" t="str">
        <f>IF(O23="","",VLOOKUP(O23,'参照表（2016.10.19時点）'!F:G,2,FALSE))</f>
        <v/>
      </c>
      <c r="R23" s="121" t="str">
        <f t="shared" si="1"/>
        <v/>
      </c>
      <c r="S23" s="122" t="str">
        <f>IF(ISERROR(VLOOKUP(L23,'参照表（2016.10.19時点）'!D:J,7,FALSE)),"",VLOOKUP(L23,'参照表（2016.10.19時点）'!D:J,7,FALSE))</f>
        <v/>
      </c>
      <c r="T23" s="123"/>
      <c r="U23" s="117"/>
      <c r="V23" s="33"/>
      <c r="W23" s="123"/>
      <c r="X23" s="117"/>
      <c r="Y23" s="33"/>
      <c r="Z23" s="117"/>
      <c r="AA23" s="124"/>
      <c r="AB23" s="125"/>
      <c r="AC23" s="113"/>
    </row>
    <row r="24" spans="1:29" x14ac:dyDescent="0.15">
      <c r="A24" s="113"/>
      <c r="B24" s="113"/>
      <c r="C24" s="112"/>
      <c r="D24" s="112"/>
      <c r="E24" s="114"/>
      <c r="F24" s="149"/>
      <c r="G24" s="149"/>
      <c r="H24" s="115"/>
      <c r="I24" s="116"/>
      <c r="J24" s="113"/>
      <c r="K24" s="117"/>
      <c r="L24" s="118" t="str">
        <f>IF(ISERROR(VLOOKUP(K24,'参照表（2016.10.19時点）'!C:D,2,FALSE)),"",VLOOKUP(K24,'参照表（2016.10.19時点）'!C:D,2,FALSE))</f>
        <v/>
      </c>
      <c r="M24" s="116" t="str">
        <f>IF(ISERROR(VLOOKUP(L24,'参照表（2016.10.19時点）'!D:E,2,FALSE)),"",VLOOKUP(L24,'参照表（2016.10.19時点）'!D:E,2,FALSE))</f>
        <v/>
      </c>
      <c r="N24" s="119" t="str">
        <f>IF(ISERROR(VLOOKUP(L24,'参照表（2016.10.19時点）'!D:K,8,FALSE)),"",VLOOKUP(L24,'参照表（2016.10.19時点）'!D:K,8,FALSE))</f>
        <v/>
      </c>
      <c r="O24" s="120" t="str">
        <f>IF(S24="-",VLOOKUP(L24,'参照表（2016.10.19時点）'!D:G,3,FALSE),"")</f>
        <v/>
      </c>
      <c r="P24" s="116"/>
      <c r="Q24" s="130" t="str">
        <f>IF(O24="","",VLOOKUP(O24,'参照表（2016.10.19時点）'!F:G,2,FALSE))</f>
        <v/>
      </c>
      <c r="R24" s="121" t="str">
        <f t="shared" si="1"/>
        <v/>
      </c>
      <c r="S24" s="122" t="str">
        <f>IF(ISERROR(VLOOKUP(L24,'参照表（2016.10.19時点）'!D:J,7,FALSE)),"",VLOOKUP(L24,'参照表（2016.10.19時点）'!D:J,7,FALSE))</f>
        <v/>
      </c>
      <c r="T24" s="123"/>
      <c r="U24" s="117"/>
      <c r="V24" s="33"/>
      <c r="W24" s="123"/>
      <c r="X24" s="117"/>
      <c r="Y24" s="33"/>
      <c r="Z24" s="117"/>
      <c r="AA24" s="124"/>
      <c r="AB24" s="125"/>
      <c r="AC24" s="113"/>
    </row>
    <row r="25" spans="1:29" x14ac:dyDescent="0.15">
      <c r="A25" s="113"/>
      <c r="B25" s="113"/>
      <c r="C25" s="112"/>
      <c r="D25" s="112"/>
      <c r="E25" s="114"/>
      <c r="F25" s="149"/>
      <c r="G25" s="149"/>
      <c r="H25" s="115"/>
      <c r="I25" s="116"/>
      <c r="J25" s="113"/>
      <c r="K25" s="117"/>
      <c r="L25" s="118" t="str">
        <f>IF(ISERROR(VLOOKUP(K25,'参照表（2016.10.19時点）'!C:D,2,FALSE)),"",VLOOKUP(K25,'参照表（2016.10.19時点）'!C:D,2,FALSE))</f>
        <v/>
      </c>
      <c r="M25" s="116" t="str">
        <f>IF(ISERROR(VLOOKUP(L25,'参照表（2016.10.19時点）'!D:E,2,FALSE)),"",VLOOKUP(L25,'参照表（2016.10.19時点）'!D:E,2,FALSE))</f>
        <v/>
      </c>
      <c r="N25" s="119" t="str">
        <f>IF(ISERROR(VLOOKUP(L25,'参照表（2016.10.19時点）'!D:K,8,FALSE)),"",VLOOKUP(L25,'参照表（2016.10.19時点）'!D:K,8,FALSE))</f>
        <v/>
      </c>
      <c r="O25" s="120" t="str">
        <f>IF(S25="-",VLOOKUP(L25,'参照表（2016.10.19時点）'!D:G,3,FALSE),"")</f>
        <v/>
      </c>
      <c r="P25" s="116"/>
      <c r="Q25" s="130" t="str">
        <f>IF(O25="","",VLOOKUP(O25,'参照表（2016.10.19時点）'!F:G,2,FALSE))</f>
        <v/>
      </c>
      <c r="R25" s="121" t="str">
        <f t="shared" si="1"/>
        <v/>
      </c>
      <c r="S25" s="122" t="str">
        <f>IF(ISERROR(VLOOKUP(L25,'参照表（2016.10.19時点）'!D:J,7,FALSE)),"",VLOOKUP(L25,'参照表（2016.10.19時点）'!D:J,7,FALSE))</f>
        <v/>
      </c>
      <c r="T25" s="123"/>
      <c r="U25" s="117"/>
      <c r="V25" s="33"/>
      <c r="W25" s="123"/>
      <c r="X25" s="117"/>
      <c r="Y25" s="33"/>
      <c r="Z25" s="117"/>
      <c r="AA25" s="124"/>
      <c r="AB25" s="125"/>
      <c r="AC25" s="113"/>
    </row>
    <row r="26" spans="1:29" x14ac:dyDescent="0.15">
      <c r="A26" s="113"/>
      <c r="B26" s="113"/>
      <c r="C26" s="112"/>
      <c r="D26" s="112"/>
      <c r="E26" s="114"/>
      <c r="F26" s="149"/>
      <c r="G26" s="149"/>
      <c r="H26" s="115"/>
      <c r="I26" s="116"/>
      <c r="J26" s="113"/>
      <c r="K26" s="117"/>
      <c r="L26" s="118" t="str">
        <f>IF(ISERROR(VLOOKUP(K26,'参照表（2016.10.19時点）'!C:D,2,FALSE)),"",VLOOKUP(K26,'参照表（2016.10.19時点）'!C:D,2,FALSE))</f>
        <v/>
      </c>
      <c r="M26" s="116" t="str">
        <f>IF(ISERROR(VLOOKUP(L26,'参照表（2016.10.19時点）'!D:E,2,FALSE)),"",VLOOKUP(L26,'参照表（2016.10.19時点）'!D:E,2,FALSE))</f>
        <v/>
      </c>
      <c r="N26" s="119" t="str">
        <f>IF(ISERROR(VLOOKUP(L26,'参照表（2016.10.19時点）'!D:K,8,FALSE)),"",VLOOKUP(L26,'参照表（2016.10.19時点）'!D:K,8,FALSE))</f>
        <v/>
      </c>
      <c r="O26" s="120" t="str">
        <f>IF(S26="-",VLOOKUP(L26,'参照表（2016.10.19時点）'!D:G,3,FALSE),"")</f>
        <v/>
      </c>
      <c r="P26" s="116"/>
      <c r="Q26" s="130" t="str">
        <f>IF(O26="","",VLOOKUP(O26,'参照表（2016.10.19時点）'!F:G,2,FALSE))</f>
        <v/>
      </c>
      <c r="R26" s="121" t="str">
        <f t="shared" si="1"/>
        <v/>
      </c>
      <c r="S26" s="122" t="str">
        <f>IF(ISERROR(VLOOKUP(L26,'参照表（2016.10.19時点）'!D:J,7,FALSE)),"",VLOOKUP(L26,'参照表（2016.10.19時点）'!D:J,7,FALSE))</f>
        <v/>
      </c>
      <c r="T26" s="123"/>
      <c r="U26" s="117"/>
      <c r="V26" s="33"/>
      <c r="W26" s="123"/>
      <c r="X26" s="117"/>
      <c r="Y26" s="33"/>
      <c r="Z26" s="117"/>
      <c r="AA26" s="124"/>
      <c r="AB26" s="125"/>
      <c r="AC26" s="113"/>
    </row>
    <row r="27" spans="1:29" x14ac:dyDescent="0.15">
      <c r="A27" s="113"/>
      <c r="B27" s="113"/>
      <c r="C27" s="112"/>
      <c r="D27" s="112"/>
      <c r="E27" s="114"/>
      <c r="F27" s="149"/>
      <c r="G27" s="149"/>
      <c r="H27" s="115"/>
      <c r="I27" s="116"/>
      <c r="J27" s="113"/>
      <c r="K27" s="117"/>
      <c r="L27" s="118" t="str">
        <f>IF(ISERROR(VLOOKUP(K27,'参照表（2016.10.19時点）'!C:D,2,FALSE)),"",VLOOKUP(K27,'参照表（2016.10.19時点）'!C:D,2,FALSE))</f>
        <v/>
      </c>
      <c r="M27" s="116" t="str">
        <f>IF(ISERROR(VLOOKUP(L27,'参照表（2016.10.19時点）'!D:E,2,FALSE)),"",VLOOKUP(L27,'参照表（2016.10.19時点）'!D:E,2,FALSE))</f>
        <v/>
      </c>
      <c r="N27" s="119" t="str">
        <f>IF(ISERROR(VLOOKUP(L27,'参照表（2016.10.19時点）'!D:K,8,FALSE)),"",VLOOKUP(L27,'参照表（2016.10.19時点）'!D:K,8,FALSE))</f>
        <v/>
      </c>
      <c r="O27" s="120" t="str">
        <f>IF(S27="-",VLOOKUP(L27,'参照表（2016.10.19時点）'!D:G,3,FALSE),"")</f>
        <v/>
      </c>
      <c r="P27" s="116"/>
      <c r="Q27" s="130" t="str">
        <f>IF(O27="","",VLOOKUP(O27,'参照表（2016.10.19時点）'!F:G,2,FALSE))</f>
        <v/>
      </c>
      <c r="R27" s="121" t="str">
        <f t="shared" si="1"/>
        <v/>
      </c>
      <c r="S27" s="122" t="str">
        <f>IF(ISERROR(VLOOKUP(L27,'参照表（2016.10.19時点）'!D:J,7,FALSE)),"",VLOOKUP(L27,'参照表（2016.10.19時点）'!D:J,7,FALSE))</f>
        <v/>
      </c>
      <c r="T27" s="123"/>
      <c r="U27" s="117"/>
      <c r="V27" s="33"/>
      <c r="W27" s="123"/>
      <c r="X27" s="117"/>
      <c r="Y27" s="33"/>
      <c r="Z27" s="117"/>
      <c r="AA27" s="124"/>
      <c r="AB27" s="125"/>
      <c r="AC27" s="113"/>
    </row>
    <row r="28" spans="1:29" x14ac:dyDescent="0.15">
      <c r="A28" s="113"/>
      <c r="B28" s="113"/>
      <c r="C28" s="112"/>
      <c r="D28" s="112"/>
      <c r="E28" s="114"/>
      <c r="F28" s="149"/>
      <c r="G28" s="149"/>
      <c r="H28" s="115"/>
      <c r="I28" s="116"/>
      <c r="J28" s="113"/>
      <c r="K28" s="117"/>
      <c r="L28" s="118" t="str">
        <f>IF(ISERROR(VLOOKUP(K28,'参照表（2016.10.19時点）'!C:D,2,FALSE)),"",VLOOKUP(K28,'参照表（2016.10.19時点）'!C:D,2,FALSE))</f>
        <v/>
      </c>
      <c r="M28" s="116" t="str">
        <f>IF(ISERROR(VLOOKUP(L28,'参照表（2016.10.19時点）'!D:E,2,FALSE)),"",VLOOKUP(L28,'参照表（2016.10.19時点）'!D:E,2,FALSE))</f>
        <v/>
      </c>
      <c r="N28" s="119" t="str">
        <f>IF(ISERROR(VLOOKUP(L28,'参照表（2016.10.19時点）'!D:K,8,FALSE)),"",VLOOKUP(L28,'参照表（2016.10.19時点）'!D:K,8,FALSE))</f>
        <v/>
      </c>
      <c r="O28" s="120" t="str">
        <f>IF(S28="-",VLOOKUP(L28,'参照表（2016.10.19時点）'!D:G,3,FALSE),"")</f>
        <v/>
      </c>
      <c r="P28" s="116"/>
      <c r="Q28" s="130" t="str">
        <f>IF(O28="","",VLOOKUP(O28,'参照表（2016.10.19時点）'!F:G,2,FALSE))</f>
        <v/>
      </c>
      <c r="R28" s="121" t="str">
        <f t="shared" si="1"/>
        <v/>
      </c>
      <c r="S28" s="122" t="str">
        <f>IF(ISERROR(VLOOKUP(L28,'参照表（2016.10.19時点）'!D:J,7,FALSE)),"",VLOOKUP(L28,'参照表（2016.10.19時点）'!D:J,7,FALSE))</f>
        <v/>
      </c>
      <c r="T28" s="123"/>
      <c r="U28" s="117"/>
      <c r="V28" s="33"/>
      <c r="W28" s="123"/>
      <c r="X28" s="117"/>
      <c r="Y28" s="33"/>
      <c r="Z28" s="117"/>
      <c r="AA28" s="124"/>
      <c r="AB28" s="125"/>
      <c r="AC28" s="113"/>
    </row>
    <row r="29" spans="1:29" x14ac:dyDescent="0.15">
      <c r="A29" s="113"/>
      <c r="B29" s="113"/>
      <c r="C29" s="112"/>
      <c r="D29" s="112"/>
      <c r="E29" s="114"/>
      <c r="F29" s="149"/>
      <c r="G29" s="149"/>
      <c r="H29" s="115"/>
      <c r="I29" s="116"/>
      <c r="J29" s="113"/>
      <c r="K29" s="117"/>
      <c r="L29" s="118" t="str">
        <f>IF(ISERROR(VLOOKUP(K29,'参照表（2016.10.19時点）'!C:D,2,FALSE)),"",VLOOKUP(K29,'参照表（2016.10.19時点）'!C:D,2,FALSE))</f>
        <v/>
      </c>
      <c r="M29" s="116" t="str">
        <f>IF(ISERROR(VLOOKUP(L29,'参照表（2016.10.19時点）'!D:E,2,FALSE)),"",VLOOKUP(L29,'参照表（2016.10.19時点）'!D:E,2,FALSE))</f>
        <v/>
      </c>
      <c r="N29" s="119" t="str">
        <f>IF(ISERROR(VLOOKUP(L29,'参照表（2016.10.19時点）'!D:K,8,FALSE)),"",VLOOKUP(L29,'参照表（2016.10.19時点）'!D:K,8,FALSE))</f>
        <v/>
      </c>
      <c r="O29" s="120" t="str">
        <f>IF(S29="-",VLOOKUP(L29,'参照表（2016.10.19時点）'!D:G,3,FALSE),"")</f>
        <v/>
      </c>
      <c r="P29" s="116"/>
      <c r="Q29" s="130" t="str">
        <f>IF(O29="","",VLOOKUP(O29,'参照表（2016.10.19時点）'!F:G,2,FALSE))</f>
        <v/>
      </c>
      <c r="R29" s="121" t="str">
        <f t="shared" si="1"/>
        <v/>
      </c>
      <c r="S29" s="122" t="str">
        <f>IF(ISERROR(VLOOKUP(L29,'参照表（2016.10.19時点）'!D:J,7,FALSE)),"",VLOOKUP(L29,'参照表（2016.10.19時点）'!D:J,7,FALSE))</f>
        <v/>
      </c>
      <c r="T29" s="123"/>
      <c r="U29" s="117"/>
      <c r="V29" s="33"/>
      <c r="W29" s="123"/>
      <c r="X29" s="117"/>
      <c r="Y29" s="33"/>
      <c r="Z29" s="117"/>
      <c r="AA29" s="124"/>
      <c r="AB29" s="125"/>
      <c r="AC29" s="113"/>
    </row>
    <row r="30" spans="1:29" x14ac:dyDescent="0.15">
      <c r="A30" s="113"/>
      <c r="B30" s="113"/>
      <c r="C30" s="112"/>
      <c r="D30" s="112"/>
      <c r="E30" s="114"/>
      <c r="F30" s="149"/>
      <c r="G30" s="149"/>
      <c r="H30" s="115"/>
      <c r="I30" s="116"/>
      <c r="J30" s="113"/>
      <c r="K30" s="117"/>
      <c r="L30" s="118" t="str">
        <f>IF(ISERROR(VLOOKUP(K30,'参照表（2016.10.19時点）'!C:D,2,FALSE)),"",VLOOKUP(K30,'参照表（2016.10.19時点）'!C:D,2,FALSE))</f>
        <v/>
      </c>
      <c r="M30" s="116" t="str">
        <f>IF(ISERROR(VLOOKUP(L30,'参照表（2016.10.19時点）'!D:E,2,FALSE)),"",VLOOKUP(L30,'参照表（2016.10.19時点）'!D:E,2,FALSE))</f>
        <v/>
      </c>
      <c r="N30" s="119" t="str">
        <f>IF(ISERROR(VLOOKUP(L30,'参照表（2016.10.19時点）'!D:K,8,FALSE)),"",VLOOKUP(L30,'参照表（2016.10.19時点）'!D:K,8,FALSE))</f>
        <v/>
      </c>
      <c r="O30" s="120" t="str">
        <f>IF(S30="-",VLOOKUP(L30,'参照表（2016.10.19時点）'!D:G,3,FALSE),"")</f>
        <v/>
      </c>
      <c r="P30" s="116"/>
      <c r="Q30" s="130" t="str">
        <f>IF(O30="","",VLOOKUP(O30,'参照表（2016.10.19時点）'!F:G,2,FALSE))</f>
        <v/>
      </c>
      <c r="R30" s="121" t="str">
        <f t="shared" si="1"/>
        <v/>
      </c>
      <c r="S30" s="122" t="str">
        <f>IF(ISERROR(VLOOKUP(L30,'参照表（2016.10.19時点）'!D:J,7,FALSE)),"",VLOOKUP(L30,'参照表（2016.10.19時点）'!D:J,7,FALSE))</f>
        <v/>
      </c>
      <c r="T30" s="123"/>
      <c r="U30" s="117"/>
      <c r="V30" s="33"/>
      <c r="W30" s="123"/>
      <c r="X30" s="117"/>
      <c r="Y30" s="33"/>
      <c r="Z30" s="117"/>
      <c r="AA30" s="124"/>
      <c r="AB30" s="125"/>
      <c r="AC30" s="113"/>
    </row>
    <row r="31" spans="1:29" x14ac:dyDescent="0.15">
      <c r="A31" s="113"/>
      <c r="B31" s="113"/>
      <c r="C31" s="112"/>
      <c r="D31" s="112"/>
      <c r="E31" s="114"/>
      <c r="F31" s="149"/>
      <c r="G31" s="149"/>
      <c r="H31" s="115"/>
      <c r="I31" s="116"/>
      <c r="J31" s="113"/>
      <c r="K31" s="117"/>
      <c r="L31" s="118" t="str">
        <f>IF(ISERROR(VLOOKUP(K31,'参照表（2016.10.19時点）'!C:D,2,FALSE)),"",VLOOKUP(K31,'参照表（2016.10.19時点）'!C:D,2,FALSE))</f>
        <v/>
      </c>
      <c r="M31" s="116" t="str">
        <f>IF(ISERROR(VLOOKUP(L31,'参照表（2016.10.19時点）'!D:E,2,FALSE)),"",VLOOKUP(L31,'参照表（2016.10.19時点）'!D:E,2,FALSE))</f>
        <v/>
      </c>
      <c r="N31" s="119" t="str">
        <f>IF(ISERROR(VLOOKUP(L31,'参照表（2016.10.19時点）'!D:K,8,FALSE)),"",VLOOKUP(L31,'参照表（2016.10.19時点）'!D:K,8,FALSE))</f>
        <v/>
      </c>
      <c r="O31" s="120" t="str">
        <f>IF(S31="-",VLOOKUP(L31,'参照表（2016.10.19時点）'!D:G,3,FALSE),"")</f>
        <v/>
      </c>
      <c r="P31" s="116"/>
      <c r="Q31" s="130" t="str">
        <f>IF(O31="","",VLOOKUP(O31,'参照表（2016.10.19時点）'!F:G,2,FALSE))</f>
        <v/>
      </c>
      <c r="R31" s="121" t="str">
        <f t="shared" si="1"/>
        <v/>
      </c>
      <c r="S31" s="122" t="str">
        <f>IF(ISERROR(VLOOKUP(L31,'参照表（2016.10.19時点）'!D:J,7,FALSE)),"",VLOOKUP(L31,'参照表（2016.10.19時点）'!D:J,7,FALSE))</f>
        <v/>
      </c>
      <c r="T31" s="123"/>
      <c r="U31" s="117"/>
      <c r="V31" s="33"/>
      <c r="W31" s="123"/>
      <c r="X31" s="117"/>
      <c r="Y31" s="33"/>
      <c r="Z31" s="117"/>
      <c r="AA31" s="124"/>
      <c r="AB31" s="125"/>
      <c r="AC31" s="113"/>
    </row>
    <row r="32" spans="1:29" x14ac:dyDescent="0.15">
      <c r="A32" s="113"/>
      <c r="B32" s="113"/>
      <c r="C32" s="112"/>
      <c r="D32" s="112"/>
      <c r="E32" s="114"/>
      <c r="F32" s="149"/>
      <c r="G32" s="149"/>
      <c r="H32" s="115"/>
      <c r="I32" s="116"/>
      <c r="J32" s="113"/>
      <c r="K32" s="117"/>
      <c r="L32" s="118" t="str">
        <f>IF(ISERROR(VLOOKUP(K32,'参照表（2016.10.19時点）'!C:D,2,FALSE)),"",VLOOKUP(K32,'参照表（2016.10.19時点）'!C:D,2,FALSE))</f>
        <v/>
      </c>
      <c r="M32" s="116" t="str">
        <f>IF(ISERROR(VLOOKUP(L32,'参照表（2016.10.19時点）'!D:E,2,FALSE)),"",VLOOKUP(L32,'参照表（2016.10.19時点）'!D:E,2,FALSE))</f>
        <v/>
      </c>
      <c r="N32" s="119" t="str">
        <f>IF(ISERROR(VLOOKUP(L32,'参照表（2016.10.19時点）'!D:K,8,FALSE)),"",VLOOKUP(L32,'参照表（2016.10.19時点）'!D:K,8,FALSE))</f>
        <v/>
      </c>
      <c r="O32" s="120" t="str">
        <f>IF(S32="-",VLOOKUP(L32,'参照表（2016.10.19時点）'!D:G,3,FALSE),"")</f>
        <v/>
      </c>
      <c r="P32" s="116"/>
      <c r="Q32" s="130" t="str">
        <f>IF(O32="","",VLOOKUP(O32,'参照表（2016.10.19時点）'!F:G,2,FALSE))</f>
        <v/>
      </c>
      <c r="R32" s="121" t="str">
        <f t="shared" si="1"/>
        <v/>
      </c>
      <c r="S32" s="122" t="str">
        <f>IF(ISERROR(VLOOKUP(L32,'参照表（2016.10.19時点）'!D:J,7,FALSE)),"",VLOOKUP(L32,'参照表（2016.10.19時点）'!D:J,7,FALSE))</f>
        <v/>
      </c>
      <c r="T32" s="123"/>
      <c r="U32" s="117"/>
      <c r="V32" s="33"/>
      <c r="W32" s="123"/>
      <c r="X32" s="117"/>
      <c r="Y32" s="33"/>
      <c r="Z32" s="117"/>
      <c r="AA32" s="124"/>
      <c r="AB32" s="125"/>
      <c r="AC32" s="113"/>
    </row>
    <row r="33" spans="1:29" x14ac:dyDescent="0.15">
      <c r="A33" s="113"/>
      <c r="B33" s="113"/>
      <c r="C33" s="112"/>
      <c r="D33" s="112"/>
      <c r="E33" s="114"/>
      <c r="F33" s="149"/>
      <c r="G33" s="149"/>
      <c r="H33" s="115"/>
      <c r="I33" s="116"/>
      <c r="J33" s="113"/>
      <c r="K33" s="117"/>
      <c r="L33" s="118" t="str">
        <f>IF(ISERROR(VLOOKUP(K33,'参照表（2016.10.19時点）'!C:D,2,FALSE)),"",VLOOKUP(K33,'参照表（2016.10.19時点）'!C:D,2,FALSE))</f>
        <v/>
      </c>
      <c r="M33" s="116" t="str">
        <f>IF(ISERROR(VLOOKUP(L33,'参照表（2016.10.19時点）'!D:E,2,FALSE)),"",VLOOKUP(L33,'参照表（2016.10.19時点）'!D:E,2,FALSE))</f>
        <v/>
      </c>
      <c r="N33" s="119" t="str">
        <f>IF(ISERROR(VLOOKUP(L33,'参照表（2016.10.19時点）'!D:K,8,FALSE)),"",VLOOKUP(L33,'参照表（2016.10.19時点）'!D:K,8,FALSE))</f>
        <v/>
      </c>
      <c r="O33" s="120" t="str">
        <f>IF(S33="-",VLOOKUP(L33,'参照表（2016.10.19時点）'!D:G,3,FALSE),"")</f>
        <v/>
      </c>
      <c r="P33" s="116"/>
      <c r="Q33" s="130" t="str">
        <f>IF(O33="","",VLOOKUP(O33,'参照表（2016.10.19時点）'!F:G,2,FALSE))</f>
        <v/>
      </c>
      <c r="R33" s="121" t="str">
        <f t="shared" si="1"/>
        <v/>
      </c>
      <c r="S33" s="122" t="str">
        <f>IF(ISERROR(VLOOKUP(L33,'参照表（2016.10.19時点）'!D:J,7,FALSE)),"",VLOOKUP(L33,'参照表（2016.10.19時点）'!D:J,7,FALSE))</f>
        <v/>
      </c>
      <c r="T33" s="123"/>
      <c r="U33" s="117"/>
      <c r="V33" s="33"/>
      <c r="W33" s="123"/>
      <c r="X33" s="117"/>
      <c r="Y33" s="33"/>
      <c r="Z33" s="117"/>
      <c r="AA33" s="124"/>
      <c r="AB33" s="125"/>
      <c r="AC33" s="113"/>
    </row>
    <row r="34" spans="1:29" x14ac:dyDescent="0.15">
      <c r="A34" s="113"/>
      <c r="B34" s="113"/>
      <c r="C34" s="112"/>
      <c r="D34" s="112"/>
      <c r="E34" s="114"/>
      <c r="F34" s="149"/>
      <c r="G34" s="149"/>
      <c r="H34" s="115"/>
      <c r="I34" s="116"/>
      <c r="J34" s="113"/>
      <c r="K34" s="117"/>
      <c r="L34" s="118" t="str">
        <f>IF(ISERROR(VLOOKUP(K34,'参照表（2016.10.19時点）'!C:D,2,FALSE)),"",VLOOKUP(K34,'参照表（2016.10.19時点）'!C:D,2,FALSE))</f>
        <v/>
      </c>
      <c r="M34" s="116" t="str">
        <f>IF(ISERROR(VLOOKUP(L34,'参照表（2016.10.19時点）'!D:E,2,FALSE)),"",VLOOKUP(L34,'参照表（2016.10.19時点）'!D:E,2,FALSE))</f>
        <v/>
      </c>
      <c r="N34" s="119" t="str">
        <f>IF(ISERROR(VLOOKUP(L34,'参照表（2016.10.19時点）'!D:K,8,FALSE)),"",VLOOKUP(L34,'参照表（2016.10.19時点）'!D:K,8,FALSE))</f>
        <v/>
      </c>
      <c r="O34" s="120" t="str">
        <f>IF(S34="-",VLOOKUP(L34,'参照表（2016.10.19時点）'!D:G,3,FALSE),"")</f>
        <v/>
      </c>
      <c r="P34" s="116"/>
      <c r="Q34" s="130" t="str">
        <f>IF(O34="","",VLOOKUP(O34,'参照表（2016.10.19時点）'!F:G,2,FALSE))</f>
        <v/>
      </c>
      <c r="R34" s="121" t="str">
        <f t="shared" si="1"/>
        <v/>
      </c>
      <c r="S34" s="122" t="str">
        <f>IF(ISERROR(VLOOKUP(L34,'参照表（2016.10.19時点）'!D:J,7,FALSE)),"",VLOOKUP(L34,'参照表（2016.10.19時点）'!D:J,7,FALSE))</f>
        <v/>
      </c>
      <c r="T34" s="123"/>
      <c r="U34" s="117"/>
      <c r="V34" s="33"/>
      <c r="W34" s="123"/>
      <c r="X34" s="117"/>
      <c r="Y34" s="33"/>
      <c r="Z34" s="117"/>
      <c r="AA34" s="124"/>
      <c r="AB34" s="125"/>
      <c r="AC34" s="113"/>
    </row>
    <row r="35" spans="1:29" x14ac:dyDescent="0.15">
      <c r="A35" s="113"/>
      <c r="B35" s="113"/>
      <c r="C35" s="112"/>
      <c r="D35" s="112"/>
      <c r="E35" s="114"/>
      <c r="F35" s="149"/>
      <c r="G35" s="149"/>
      <c r="H35" s="115"/>
      <c r="I35" s="116"/>
      <c r="J35" s="113"/>
      <c r="K35" s="117"/>
      <c r="L35" s="118" t="str">
        <f>IF(ISERROR(VLOOKUP(K35,'参照表（2016.10.19時点）'!C:D,2,FALSE)),"",VLOOKUP(K35,'参照表（2016.10.19時点）'!C:D,2,FALSE))</f>
        <v/>
      </c>
      <c r="M35" s="116" t="str">
        <f>IF(ISERROR(VLOOKUP(L35,'参照表（2016.10.19時点）'!D:E,2,FALSE)),"",VLOOKUP(L35,'参照表（2016.10.19時点）'!D:E,2,FALSE))</f>
        <v/>
      </c>
      <c r="N35" s="119" t="str">
        <f>IF(ISERROR(VLOOKUP(L35,'参照表（2016.10.19時点）'!D:K,8,FALSE)),"",VLOOKUP(L35,'参照表（2016.10.19時点）'!D:K,8,FALSE))</f>
        <v/>
      </c>
      <c r="O35" s="120" t="str">
        <f>IF(S35="-",VLOOKUP(L35,'参照表（2016.10.19時点）'!D:G,3,FALSE),"")</f>
        <v/>
      </c>
      <c r="P35" s="116"/>
      <c r="Q35" s="130" t="str">
        <f>IF(O35="","",VLOOKUP(O35,'参照表（2016.10.19時点）'!F:G,2,FALSE))</f>
        <v/>
      </c>
      <c r="R35" s="121" t="str">
        <f t="shared" si="1"/>
        <v/>
      </c>
      <c r="S35" s="122" t="str">
        <f>IF(ISERROR(VLOOKUP(L35,'参照表（2016.10.19時点）'!D:J,7,FALSE)),"",VLOOKUP(L35,'参照表（2016.10.19時点）'!D:J,7,FALSE))</f>
        <v/>
      </c>
      <c r="T35" s="123"/>
      <c r="U35" s="117"/>
      <c r="V35" s="33"/>
      <c r="W35" s="123"/>
      <c r="X35" s="117"/>
      <c r="Y35" s="33"/>
      <c r="Z35" s="117"/>
      <c r="AA35" s="124"/>
      <c r="AB35" s="125"/>
      <c r="AC35" s="113"/>
    </row>
    <row r="36" spans="1:29" x14ac:dyDescent="0.15">
      <c r="A36" s="113"/>
      <c r="B36" s="113"/>
      <c r="C36" s="112"/>
      <c r="D36" s="112"/>
      <c r="E36" s="114"/>
      <c r="F36" s="149"/>
      <c r="G36" s="149"/>
      <c r="H36" s="115"/>
      <c r="I36" s="116"/>
      <c r="J36" s="113"/>
      <c r="K36" s="117"/>
      <c r="L36" s="118" t="str">
        <f>IF(ISERROR(VLOOKUP(K36,'参照表（2016.10.19時点）'!C:D,2,FALSE)),"",VLOOKUP(K36,'参照表（2016.10.19時点）'!C:D,2,FALSE))</f>
        <v/>
      </c>
      <c r="M36" s="116" t="str">
        <f>IF(ISERROR(VLOOKUP(L36,'参照表（2016.10.19時点）'!D:E,2,FALSE)),"",VLOOKUP(L36,'参照表（2016.10.19時点）'!D:E,2,FALSE))</f>
        <v/>
      </c>
      <c r="N36" s="119" t="str">
        <f>IF(ISERROR(VLOOKUP(L36,'参照表（2016.10.19時点）'!D:K,8,FALSE)),"",VLOOKUP(L36,'参照表（2016.10.19時点）'!D:K,8,FALSE))</f>
        <v/>
      </c>
      <c r="O36" s="120" t="str">
        <f>IF(S36="-",VLOOKUP(L36,'参照表（2016.10.19時点）'!D:G,3,FALSE),"")</f>
        <v/>
      </c>
      <c r="P36" s="116"/>
      <c r="Q36" s="130" t="str">
        <f>IF(O36="","",VLOOKUP(O36,'参照表（2016.10.19時点）'!F:G,2,FALSE))</f>
        <v/>
      </c>
      <c r="R36" s="121" t="str">
        <f t="shared" si="1"/>
        <v/>
      </c>
      <c r="S36" s="122" t="str">
        <f>IF(ISERROR(VLOOKUP(L36,'参照表（2016.10.19時点）'!D:J,7,FALSE)),"",VLOOKUP(L36,'参照表（2016.10.19時点）'!D:J,7,FALSE))</f>
        <v/>
      </c>
      <c r="T36" s="123"/>
      <c r="U36" s="117"/>
      <c r="V36" s="33"/>
      <c r="W36" s="123"/>
      <c r="X36" s="117"/>
      <c r="Y36" s="33"/>
      <c r="Z36" s="117"/>
      <c r="AA36" s="124"/>
      <c r="AB36" s="125"/>
      <c r="AC36" s="113"/>
    </row>
    <row r="37" spans="1:29" x14ac:dyDescent="0.15">
      <c r="A37" s="113"/>
      <c r="B37" s="113"/>
      <c r="C37" s="112"/>
      <c r="D37" s="112"/>
      <c r="E37" s="114"/>
      <c r="F37" s="149"/>
      <c r="G37" s="149"/>
      <c r="H37" s="115"/>
      <c r="I37" s="116"/>
      <c r="J37" s="113"/>
      <c r="K37" s="117"/>
      <c r="L37" s="118" t="str">
        <f>IF(ISERROR(VLOOKUP(K37,'参照表（2016.10.19時点）'!C:D,2,FALSE)),"",VLOOKUP(K37,'参照表（2016.10.19時点）'!C:D,2,FALSE))</f>
        <v/>
      </c>
      <c r="M37" s="116" t="str">
        <f>IF(ISERROR(VLOOKUP(L37,'参照表（2016.10.19時点）'!D:E,2,FALSE)),"",VLOOKUP(L37,'参照表（2016.10.19時点）'!D:E,2,FALSE))</f>
        <v/>
      </c>
      <c r="N37" s="119" t="str">
        <f>IF(ISERROR(VLOOKUP(L37,'参照表（2016.10.19時点）'!D:K,8,FALSE)),"",VLOOKUP(L37,'参照表（2016.10.19時点）'!D:K,8,FALSE))</f>
        <v/>
      </c>
      <c r="O37" s="120" t="str">
        <f>IF(S37="-",VLOOKUP(L37,'参照表（2016.10.19時点）'!D:G,3,FALSE),"")</f>
        <v/>
      </c>
      <c r="P37" s="116"/>
      <c r="Q37" s="130" t="str">
        <f>IF(O37="","",VLOOKUP(O37,'参照表（2016.10.19時点）'!F:G,2,FALSE))</f>
        <v/>
      </c>
      <c r="R37" s="121" t="str">
        <f t="shared" si="1"/>
        <v/>
      </c>
      <c r="S37" s="122" t="str">
        <f>IF(ISERROR(VLOOKUP(L37,'参照表（2016.10.19時点）'!D:J,7,FALSE)),"",VLOOKUP(L37,'参照表（2016.10.19時点）'!D:J,7,FALSE))</f>
        <v/>
      </c>
      <c r="T37" s="123"/>
      <c r="U37" s="117"/>
      <c r="V37" s="33"/>
      <c r="W37" s="123"/>
      <c r="X37" s="117"/>
      <c r="Y37" s="33"/>
      <c r="Z37" s="117"/>
      <c r="AA37" s="124"/>
      <c r="AB37" s="125"/>
      <c r="AC37" s="113"/>
    </row>
    <row r="38" spans="1:29" x14ac:dyDescent="0.15">
      <c r="A38" s="113"/>
      <c r="B38" s="113"/>
      <c r="C38" s="112"/>
      <c r="D38" s="112"/>
      <c r="E38" s="114"/>
      <c r="F38" s="149"/>
      <c r="G38" s="149"/>
      <c r="H38" s="115"/>
      <c r="I38" s="116"/>
      <c r="J38" s="113"/>
      <c r="K38" s="117"/>
      <c r="L38" s="118" t="str">
        <f>IF(ISERROR(VLOOKUP(K38,'参照表（2016.10.19時点）'!C:D,2,FALSE)),"",VLOOKUP(K38,'参照表（2016.10.19時点）'!C:D,2,FALSE))</f>
        <v/>
      </c>
      <c r="M38" s="116" t="str">
        <f>IF(ISERROR(VLOOKUP(L38,'参照表（2016.10.19時点）'!D:E,2,FALSE)),"",VLOOKUP(L38,'参照表（2016.10.19時点）'!D:E,2,FALSE))</f>
        <v/>
      </c>
      <c r="N38" s="119" t="str">
        <f>IF(ISERROR(VLOOKUP(L38,'参照表（2016.10.19時点）'!D:K,8,FALSE)),"",VLOOKUP(L38,'参照表（2016.10.19時点）'!D:K,8,FALSE))</f>
        <v/>
      </c>
      <c r="O38" s="120" t="str">
        <f>IF(S38="-",VLOOKUP(L38,'参照表（2016.10.19時点）'!D:G,3,FALSE),"")</f>
        <v/>
      </c>
      <c r="P38" s="116"/>
      <c r="Q38" s="130" t="str">
        <f>IF(O38="","",VLOOKUP(O38,'参照表（2016.10.19時点）'!F:G,2,FALSE))</f>
        <v/>
      </c>
      <c r="R38" s="121" t="str">
        <f t="shared" si="1"/>
        <v/>
      </c>
      <c r="S38" s="122" t="str">
        <f>IF(ISERROR(VLOOKUP(L38,'参照表（2016.10.19時点）'!D:J,7,FALSE)),"",VLOOKUP(L38,'参照表（2016.10.19時点）'!D:J,7,FALSE))</f>
        <v/>
      </c>
      <c r="T38" s="123"/>
      <c r="U38" s="117"/>
      <c r="V38" s="33"/>
      <c r="W38" s="123"/>
      <c r="X38" s="117"/>
      <c r="Y38" s="33"/>
      <c r="Z38" s="117"/>
      <c r="AA38" s="124"/>
      <c r="AB38" s="125"/>
      <c r="AC38" s="113"/>
    </row>
    <row r="39" spans="1:29" x14ac:dyDescent="0.15">
      <c r="A39" s="113"/>
      <c r="B39" s="113"/>
      <c r="C39" s="112"/>
      <c r="D39" s="112"/>
      <c r="E39" s="114"/>
      <c r="F39" s="149"/>
      <c r="G39" s="149"/>
      <c r="H39" s="115"/>
      <c r="I39" s="116"/>
      <c r="J39" s="113"/>
      <c r="K39" s="117"/>
      <c r="L39" s="118" t="str">
        <f>IF(ISERROR(VLOOKUP(K39,'参照表（2016.10.19時点）'!C:D,2,FALSE)),"",VLOOKUP(K39,'参照表（2016.10.19時点）'!C:D,2,FALSE))</f>
        <v/>
      </c>
      <c r="M39" s="116" t="str">
        <f>IF(ISERROR(VLOOKUP(L39,'参照表（2016.10.19時点）'!D:E,2,FALSE)),"",VLOOKUP(L39,'参照表（2016.10.19時点）'!D:E,2,FALSE))</f>
        <v/>
      </c>
      <c r="N39" s="119" t="str">
        <f>IF(ISERROR(VLOOKUP(L39,'参照表（2016.10.19時点）'!D:K,8,FALSE)),"",VLOOKUP(L39,'参照表（2016.10.19時点）'!D:K,8,FALSE))</f>
        <v/>
      </c>
      <c r="O39" s="120" t="str">
        <f>IF(S39="-",VLOOKUP(L39,'参照表（2016.10.19時点）'!D:G,3,FALSE),"")</f>
        <v/>
      </c>
      <c r="P39" s="116"/>
      <c r="Q39" s="130" t="str">
        <f>IF(O39="","",VLOOKUP(O39,'参照表（2016.10.19時点）'!F:G,2,FALSE))</f>
        <v/>
      </c>
      <c r="R39" s="121" t="str">
        <f t="shared" si="1"/>
        <v/>
      </c>
      <c r="S39" s="122" t="str">
        <f>IF(ISERROR(VLOOKUP(L39,'参照表（2016.10.19時点）'!D:J,7,FALSE)),"",VLOOKUP(L39,'参照表（2016.10.19時点）'!D:J,7,FALSE))</f>
        <v/>
      </c>
      <c r="T39" s="123"/>
      <c r="U39" s="117"/>
      <c r="V39" s="33"/>
      <c r="W39" s="123"/>
      <c r="X39" s="117"/>
      <c r="Y39" s="33"/>
      <c r="Z39" s="117"/>
      <c r="AA39" s="124"/>
      <c r="AB39" s="125"/>
      <c r="AC39" s="113"/>
    </row>
    <row r="40" spans="1:29" x14ac:dyDescent="0.15">
      <c r="A40" s="113"/>
      <c r="B40" s="113"/>
      <c r="C40" s="112"/>
      <c r="D40" s="112"/>
      <c r="E40" s="114"/>
      <c r="F40" s="149"/>
      <c r="G40" s="149"/>
      <c r="H40" s="115"/>
      <c r="I40" s="116"/>
      <c r="J40" s="113"/>
      <c r="K40" s="117"/>
      <c r="L40" s="118" t="str">
        <f>IF(ISERROR(VLOOKUP(K40,'参照表（2016.10.19時点）'!C:D,2,FALSE)),"",VLOOKUP(K40,'参照表（2016.10.19時点）'!C:D,2,FALSE))</f>
        <v/>
      </c>
      <c r="M40" s="116" t="str">
        <f>IF(ISERROR(VLOOKUP(L40,'参照表（2016.10.19時点）'!D:E,2,FALSE)),"",VLOOKUP(L40,'参照表（2016.10.19時点）'!D:E,2,FALSE))</f>
        <v/>
      </c>
      <c r="N40" s="119" t="str">
        <f>IF(ISERROR(VLOOKUP(L40,'参照表（2016.10.19時点）'!D:K,8,FALSE)),"",VLOOKUP(L40,'参照表（2016.10.19時点）'!D:K,8,FALSE))</f>
        <v/>
      </c>
      <c r="O40" s="120" t="str">
        <f>IF(S40="-",VLOOKUP(L40,'参照表（2016.10.19時点）'!D:G,3,FALSE),"")</f>
        <v/>
      </c>
      <c r="P40" s="116"/>
      <c r="Q40" s="130" t="str">
        <f>IF(O40="","",VLOOKUP(O40,'参照表（2016.10.19時点）'!F:G,2,FALSE))</f>
        <v/>
      </c>
      <c r="R40" s="121" t="str">
        <f t="shared" si="1"/>
        <v/>
      </c>
      <c r="S40" s="122" t="str">
        <f>IF(ISERROR(VLOOKUP(L40,'参照表（2016.10.19時点）'!D:J,7,FALSE)),"",VLOOKUP(L40,'参照表（2016.10.19時点）'!D:J,7,FALSE))</f>
        <v/>
      </c>
      <c r="T40" s="123"/>
      <c r="U40" s="117"/>
      <c r="V40" s="33"/>
      <c r="W40" s="123"/>
      <c r="X40" s="117"/>
      <c r="Y40" s="33"/>
      <c r="Z40" s="117"/>
      <c r="AA40" s="124"/>
      <c r="AB40" s="125"/>
      <c r="AC40" s="113"/>
    </row>
    <row r="41" spans="1:29" x14ac:dyDescent="0.15">
      <c r="A41" s="113"/>
      <c r="B41" s="113"/>
      <c r="C41" s="112"/>
      <c r="D41" s="112"/>
      <c r="E41" s="114"/>
      <c r="F41" s="149"/>
      <c r="G41" s="149"/>
      <c r="H41" s="115"/>
      <c r="I41" s="116"/>
      <c r="J41" s="113"/>
      <c r="K41" s="117"/>
      <c r="L41" s="118" t="str">
        <f>IF(ISERROR(VLOOKUP(K41,'参照表（2016.10.19時点）'!C:D,2,FALSE)),"",VLOOKUP(K41,'参照表（2016.10.19時点）'!C:D,2,FALSE))</f>
        <v/>
      </c>
      <c r="M41" s="116" t="str">
        <f>IF(ISERROR(VLOOKUP(L41,'参照表（2016.10.19時点）'!D:E,2,FALSE)),"",VLOOKUP(L41,'参照表（2016.10.19時点）'!D:E,2,FALSE))</f>
        <v/>
      </c>
      <c r="N41" s="119" t="str">
        <f>IF(ISERROR(VLOOKUP(L41,'参照表（2016.10.19時点）'!D:K,8,FALSE)),"",VLOOKUP(L41,'参照表（2016.10.19時点）'!D:K,8,FALSE))</f>
        <v/>
      </c>
      <c r="O41" s="120" t="str">
        <f>IF(S41="-",VLOOKUP(L41,'参照表（2016.10.19時点）'!D:G,3,FALSE),"")</f>
        <v/>
      </c>
      <c r="P41" s="116"/>
      <c r="Q41" s="130" t="str">
        <f>IF(O41="","",VLOOKUP(O41,'参照表（2016.10.19時点）'!F:G,2,FALSE))</f>
        <v/>
      </c>
      <c r="R41" s="121" t="str">
        <f t="shared" si="1"/>
        <v/>
      </c>
      <c r="S41" s="122" t="str">
        <f>IF(ISERROR(VLOOKUP(L41,'参照表（2016.10.19時点）'!D:J,7,FALSE)),"",VLOOKUP(L41,'参照表（2016.10.19時点）'!D:J,7,FALSE))</f>
        <v/>
      </c>
      <c r="T41" s="123"/>
      <c r="U41" s="117"/>
      <c r="V41" s="33"/>
      <c r="W41" s="123"/>
      <c r="X41" s="117"/>
      <c r="Y41" s="33"/>
      <c r="Z41" s="117"/>
      <c r="AA41" s="124"/>
      <c r="AB41" s="125"/>
      <c r="AC41" s="113"/>
    </row>
    <row r="42" spans="1:29" x14ac:dyDescent="0.15">
      <c r="A42" s="113"/>
      <c r="B42" s="113"/>
      <c r="C42" s="112"/>
      <c r="D42" s="112"/>
      <c r="E42" s="114"/>
      <c r="F42" s="149"/>
      <c r="G42" s="149"/>
      <c r="H42" s="115"/>
      <c r="I42" s="116"/>
      <c r="J42" s="113"/>
      <c r="K42" s="117"/>
      <c r="L42" s="118" t="str">
        <f>IF(ISERROR(VLOOKUP(K42,'参照表（2016.10.19時点）'!C:D,2,FALSE)),"",VLOOKUP(K42,'参照表（2016.10.19時点）'!C:D,2,FALSE))</f>
        <v/>
      </c>
      <c r="M42" s="116" t="str">
        <f>IF(ISERROR(VLOOKUP(L42,'参照表（2016.10.19時点）'!D:E,2,FALSE)),"",VLOOKUP(L42,'参照表（2016.10.19時点）'!D:E,2,FALSE))</f>
        <v/>
      </c>
      <c r="N42" s="119" t="str">
        <f>IF(ISERROR(VLOOKUP(L42,'参照表（2016.10.19時点）'!D:K,8,FALSE)),"",VLOOKUP(L42,'参照表（2016.10.19時点）'!D:K,8,FALSE))</f>
        <v/>
      </c>
      <c r="O42" s="120" t="str">
        <f>IF(S42="-",VLOOKUP(L42,'参照表（2016.10.19時点）'!D:G,3,FALSE),"")</f>
        <v/>
      </c>
      <c r="P42" s="116"/>
      <c r="Q42" s="130" t="str">
        <f>IF(O42="","",VLOOKUP(O42,'参照表（2016.10.19時点）'!F:G,2,FALSE))</f>
        <v/>
      </c>
      <c r="R42" s="121" t="str">
        <f t="shared" si="1"/>
        <v/>
      </c>
      <c r="S42" s="122" t="str">
        <f>IF(ISERROR(VLOOKUP(L42,'参照表（2016.10.19時点）'!D:J,7,FALSE)),"",VLOOKUP(L42,'参照表（2016.10.19時点）'!D:J,7,FALSE))</f>
        <v/>
      </c>
      <c r="T42" s="123"/>
      <c r="U42" s="117"/>
      <c r="V42" s="33"/>
      <c r="W42" s="123"/>
      <c r="X42" s="117"/>
      <c r="Y42" s="33"/>
      <c r="Z42" s="117"/>
      <c r="AA42" s="124"/>
      <c r="AB42" s="125"/>
      <c r="AC42" s="113"/>
    </row>
    <row r="43" spans="1:29" x14ac:dyDescent="0.15">
      <c r="A43" s="113"/>
      <c r="B43" s="113"/>
      <c r="C43" s="112"/>
      <c r="D43" s="112"/>
      <c r="E43" s="114"/>
      <c r="F43" s="149"/>
      <c r="G43" s="149"/>
      <c r="H43" s="115"/>
      <c r="I43" s="116"/>
      <c r="J43" s="113"/>
      <c r="K43" s="117"/>
      <c r="L43" s="118" t="str">
        <f>IF(ISERROR(VLOOKUP(K43,'参照表（2016.10.19時点）'!C:D,2,FALSE)),"",VLOOKUP(K43,'参照表（2016.10.19時点）'!C:D,2,FALSE))</f>
        <v/>
      </c>
      <c r="M43" s="116" t="str">
        <f>IF(ISERROR(VLOOKUP(L43,'参照表（2016.10.19時点）'!D:E,2,FALSE)),"",VLOOKUP(L43,'参照表（2016.10.19時点）'!D:E,2,FALSE))</f>
        <v/>
      </c>
      <c r="N43" s="119" t="str">
        <f>IF(ISERROR(VLOOKUP(L43,'参照表（2016.10.19時点）'!D:K,8,FALSE)),"",VLOOKUP(L43,'参照表（2016.10.19時点）'!D:K,8,FALSE))</f>
        <v/>
      </c>
      <c r="O43" s="120" t="str">
        <f>IF(S43="-",VLOOKUP(L43,'参照表（2016.10.19時点）'!D:G,3,FALSE),"")</f>
        <v/>
      </c>
      <c r="P43" s="116"/>
      <c r="Q43" s="130" t="str">
        <f>IF(O43="","",VLOOKUP(O43,'参照表（2016.10.19時点）'!F:G,2,FALSE))</f>
        <v/>
      </c>
      <c r="R43" s="121" t="str">
        <f t="shared" si="1"/>
        <v/>
      </c>
      <c r="S43" s="122" t="str">
        <f>IF(ISERROR(VLOOKUP(L43,'参照表（2016.10.19時点）'!D:J,7,FALSE)),"",VLOOKUP(L43,'参照表（2016.10.19時点）'!D:J,7,FALSE))</f>
        <v/>
      </c>
      <c r="T43" s="123"/>
      <c r="U43" s="117"/>
      <c r="V43" s="33"/>
      <c r="W43" s="123"/>
      <c r="X43" s="117"/>
      <c r="Y43" s="33"/>
      <c r="Z43" s="117"/>
      <c r="AA43" s="124"/>
      <c r="AB43" s="125"/>
      <c r="AC43" s="113"/>
    </row>
    <row r="44" spans="1:29" x14ac:dyDescent="0.15">
      <c r="A44" s="113"/>
      <c r="B44" s="113"/>
      <c r="C44" s="112"/>
      <c r="D44" s="112"/>
      <c r="E44" s="114"/>
      <c r="F44" s="149"/>
      <c r="G44" s="149"/>
      <c r="H44" s="115"/>
      <c r="I44" s="116"/>
      <c r="J44" s="113"/>
      <c r="K44" s="117"/>
      <c r="L44" s="118" t="str">
        <f>IF(ISERROR(VLOOKUP(K44,'参照表（2016.10.19時点）'!C:D,2,FALSE)),"",VLOOKUP(K44,'参照表（2016.10.19時点）'!C:D,2,FALSE))</f>
        <v/>
      </c>
      <c r="M44" s="116" t="str">
        <f>IF(ISERROR(VLOOKUP(L44,'参照表（2016.10.19時点）'!D:E,2,FALSE)),"",VLOOKUP(L44,'参照表（2016.10.19時点）'!D:E,2,FALSE))</f>
        <v/>
      </c>
      <c r="N44" s="119" t="str">
        <f>IF(ISERROR(VLOOKUP(L44,'参照表（2016.10.19時点）'!D:K,8,FALSE)),"",VLOOKUP(L44,'参照表（2016.10.19時点）'!D:K,8,FALSE))</f>
        <v/>
      </c>
      <c r="O44" s="120" t="str">
        <f>IF(S44="-",VLOOKUP(L44,'参照表（2016.10.19時点）'!D:G,3,FALSE),"")</f>
        <v/>
      </c>
      <c r="P44" s="116"/>
      <c r="Q44" s="130" t="str">
        <f>IF(O44="","",VLOOKUP(O44,'参照表（2016.10.19時点）'!F:G,2,FALSE))</f>
        <v/>
      </c>
      <c r="R44" s="121" t="str">
        <f t="shared" si="1"/>
        <v/>
      </c>
      <c r="S44" s="122" t="str">
        <f>IF(ISERROR(VLOOKUP(L44,'参照表（2016.10.19時点）'!D:J,7,FALSE)),"",VLOOKUP(L44,'参照表（2016.10.19時点）'!D:J,7,FALSE))</f>
        <v/>
      </c>
      <c r="T44" s="123"/>
      <c r="U44" s="117"/>
      <c r="V44" s="33"/>
      <c r="W44" s="123"/>
      <c r="X44" s="117"/>
      <c r="Y44" s="33"/>
      <c r="Z44" s="117"/>
      <c r="AA44" s="124"/>
      <c r="AB44" s="125"/>
      <c r="AC44" s="113"/>
    </row>
    <row r="45" spans="1:29" x14ac:dyDescent="0.15">
      <c r="A45" s="113"/>
      <c r="B45" s="113"/>
      <c r="C45" s="112"/>
      <c r="D45" s="112"/>
      <c r="E45" s="114"/>
      <c r="F45" s="149"/>
      <c r="G45" s="149"/>
      <c r="H45" s="115"/>
      <c r="I45" s="116"/>
      <c r="J45" s="113"/>
      <c r="K45" s="117"/>
      <c r="L45" s="118" t="str">
        <f>IF(ISERROR(VLOOKUP(K45,'参照表（2016.10.19時点）'!C:D,2,FALSE)),"",VLOOKUP(K45,'参照表（2016.10.19時点）'!C:D,2,FALSE))</f>
        <v/>
      </c>
      <c r="M45" s="116" t="str">
        <f>IF(ISERROR(VLOOKUP(L45,'参照表（2016.10.19時点）'!D:E,2,FALSE)),"",VLOOKUP(L45,'参照表（2016.10.19時点）'!D:E,2,FALSE))</f>
        <v/>
      </c>
      <c r="N45" s="119" t="str">
        <f>IF(ISERROR(VLOOKUP(L45,'参照表（2016.10.19時点）'!D:K,8,FALSE)),"",VLOOKUP(L45,'参照表（2016.10.19時点）'!D:K,8,FALSE))</f>
        <v/>
      </c>
      <c r="O45" s="120" t="str">
        <f>IF(S45="-",VLOOKUP(L45,'参照表（2016.10.19時点）'!D:G,3,FALSE),"")</f>
        <v/>
      </c>
      <c r="P45" s="116"/>
      <c r="Q45" s="130" t="str">
        <f>IF(O45="","",VLOOKUP(O45,'参照表（2016.10.19時点）'!F:G,2,FALSE))</f>
        <v/>
      </c>
      <c r="R45" s="121" t="str">
        <f t="shared" si="1"/>
        <v/>
      </c>
      <c r="S45" s="122" t="str">
        <f>IF(ISERROR(VLOOKUP(L45,'参照表（2016.10.19時点）'!D:J,7,FALSE)),"",VLOOKUP(L45,'参照表（2016.10.19時点）'!D:J,7,FALSE))</f>
        <v/>
      </c>
      <c r="T45" s="123"/>
      <c r="U45" s="117"/>
      <c r="V45" s="33"/>
      <c r="W45" s="123"/>
      <c r="X45" s="117"/>
      <c r="Y45" s="33"/>
      <c r="Z45" s="117"/>
      <c r="AA45" s="124"/>
      <c r="AB45" s="125"/>
      <c r="AC45" s="113"/>
    </row>
    <row r="46" spans="1:29" x14ac:dyDescent="0.15">
      <c r="A46" s="113"/>
      <c r="B46" s="113"/>
      <c r="C46" s="112"/>
      <c r="D46" s="112"/>
      <c r="E46" s="114"/>
      <c r="F46" s="149"/>
      <c r="G46" s="149"/>
      <c r="H46" s="115"/>
      <c r="I46" s="116"/>
      <c r="J46" s="113"/>
      <c r="K46" s="117"/>
      <c r="L46" s="118" t="str">
        <f>IF(ISERROR(VLOOKUP(K46,'参照表（2016.10.19時点）'!C:D,2,FALSE)),"",VLOOKUP(K46,'参照表（2016.10.19時点）'!C:D,2,FALSE))</f>
        <v/>
      </c>
      <c r="M46" s="116" t="str">
        <f>IF(ISERROR(VLOOKUP(L46,'参照表（2016.10.19時点）'!D:E,2,FALSE)),"",VLOOKUP(L46,'参照表（2016.10.19時点）'!D:E,2,FALSE))</f>
        <v/>
      </c>
      <c r="N46" s="119" t="str">
        <f>IF(ISERROR(VLOOKUP(L46,'参照表（2016.10.19時点）'!D:K,8,FALSE)),"",VLOOKUP(L46,'参照表（2016.10.19時点）'!D:K,8,FALSE))</f>
        <v/>
      </c>
      <c r="O46" s="120" t="str">
        <f>IF(S46="-",VLOOKUP(L46,'参照表（2016.10.19時点）'!D:G,3,FALSE),"")</f>
        <v/>
      </c>
      <c r="P46" s="116"/>
      <c r="Q46" s="130" t="str">
        <f>IF(O46="","",VLOOKUP(O46,'参照表（2016.10.19時点）'!F:G,2,FALSE))</f>
        <v/>
      </c>
      <c r="R46" s="121" t="str">
        <f t="shared" si="1"/>
        <v/>
      </c>
      <c r="S46" s="122" t="str">
        <f>IF(ISERROR(VLOOKUP(L46,'参照表（2016.10.19時点）'!D:J,7,FALSE)),"",VLOOKUP(L46,'参照表（2016.10.19時点）'!D:J,7,FALSE))</f>
        <v/>
      </c>
      <c r="T46" s="123"/>
      <c r="U46" s="117"/>
      <c r="V46" s="33"/>
      <c r="W46" s="123"/>
      <c r="X46" s="117"/>
      <c r="Y46" s="33"/>
      <c r="Z46" s="117"/>
      <c r="AA46" s="124"/>
      <c r="AB46" s="125"/>
      <c r="AC46" s="113"/>
    </row>
    <row r="47" spans="1:29" x14ac:dyDescent="0.15">
      <c r="A47" s="113"/>
      <c r="B47" s="113"/>
      <c r="C47" s="112"/>
      <c r="D47" s="112"/>
      <c r="E47" s="114"/>
      <c r="F47" s="149"/>
      <c r="G47" s="149"/>
      <c r="H47" s="115"/>
      <c r="I47" s="116"/>
      <c r="J47" s="113"/>
      <c r="K47" s="117"/>
      <c r="L47" s="118" t="str">
        <f>IF(ISERROR(VLOOKUP(K47,'参照表（2016.10.19時点）'!C:D,2,FALSE)),"",VLOOKUP(K47,'参照表（2016.10.19時点）'!C:D,2,FALSE))</f>
        <v/>
      </c>
      <c r="M47" s="116" t="str">
        <f>IF(ISERROR(VLOOKUP(L47,'参照表（2016.10.19時点）'!D:E,2,FALSE)),"",VLOOKUP(L47,'参照表（2016.10.19時点）'!D:E,2,FALSE))</f>
        <v/>
      </c>
      <c r="N47" s="119" t="str">
        <f>IF(ISERROR(VLOOKUP(L47,'参照表（2016.10.19時点）'!D:K,8,FALSE)),"",VLOOKUP(L47,'参照表（2016.10.19時点）'!D:K,8,FALSE))</f>
        <v/>
      </c>
      <c r="O47" s="120" t="str">
        <f>IF(S47="-",VLOOKUP(L47,'参照表（2016.10.19時点）'!D:G,3,FALSE),"")</f>
        <v/>
      </c>
      <c r="P47" s="116"/>
      <c r="Q47" s="130" t="str">
        <f>IF(O47="","",VLOOKUP(O47,'参照表（2016.10.19時点）'!F:G,2,FALSE))</f>
        <v/>
      </c>
      <c r="R47" s="121" t="str">
        <f t="shared" si="1"/>
        <v/>
      </c>
      <c r="S47" s="122" t="str">
        <f>IF(ISERROR(VLOOKUP(L47,'参照表（2016.10.19時点）'!D:J,7,FALSE)),"",VLOOKUP(L47,'参照表（2016.10.19時点）'!D:J,7,FALSE))</f>
        <v/>
      </c>
      <c r="T47" s="123"/>
      <c r="U47" s="117"/>
      <c r="V47" s="33"/>
      <c r="W47" s="123"/>
      <c r="X47" s="117"/>
      <c r="Y47" s="33"/>
      <c r="Z47" s="117"/>
      <c r="AA47" s="124"/>
      <c r="AB47" s="125"/>
      <c r="AC47" s="113"/>
    </row>
    <row r="48" spans="1:29" x14ac:dyDescent="0.15">
      <c r="A48" s="113"/>
      <c r="B48" s="113"/>
      <c r="C48" s="112"/>
      <c r="D48" s="112"/>
      <c r="E48" s="114"/>
      <c r="F48" s="149"/>
      <c r="G48" s="149"/>
      <c r="H48" s="115"/>
      <c r="I48" s="116"/>
      <c r="J48" s="113"/>
      <c r="K48" s="117"/>
      <c r="L48" s="118" t="str">
        <f>IF(ISERROR(VLOOKUP(K48,'参照表（2016.10.19時点）'!C:D,2,FALSE)),"",VLOOKUP(K48,'参照表（2016.10.19時点）'!C:D,2,FALSE))</f>
        <v/>
      </c>
      <c r="M48" s="116" t="str">
        <f>IF(ISERROR(VLOOKUP(L48,'参照表（2016.10.19時点）'!D:E,2,FALSE)),"",VLOOKUP(L48,'参照表（2016.10.19時点）'!D:E,2,FALSE))</f>
        <v/>
      </c>
      <c r="N48" s="119" t="str">
        <f>IF(ISERROR(VLOOKUP(L48,'参照表（2016.10.19時点）'!D:K,8,FALSE)),"",VLOOKUP(L48,'参照表（2016.10.19時点）'!D:K,8,FALSE))</f>
        <v/>
      </c>
      <c r="O48" s="120" t="str">
        <f>IF(S48="-",VLOOKUP(L48,'参照表（2016.10.19時点）'!D:G,3,FALSE),"")</f>
        <v/>
      </c>
      <c r="P48" s="116"/>
      <c r="Q48" s="130" t="str">
        <f>IF(O48="","",VLOOKUP(O48,'参照表（2016.10.19時点）'!F:G,2,FALSE))</f>
        <v/>
      </c>
      <c r="R48" s="121" t="str">
        <f t="shared" si="1"/>
        <v/>
      </c>
      <c r="S48" s="122" t="str">
        <f>IF(ISERROR(VLOOKUP(L48,'参照表（2016.10.19時点）'!D:J,7,FALSE)),"",VLOOKUP(L48,'参照表（2016.10.19時点）'!D:J,7,FALSE))</f>
        <v/>
      </c>
      <c r="T48" s="123"/>
      <c r="U48" s="117"/>
      <c r="V48" s="33"/>
      <c r="W48" s="123"/>
      <c r="X48" s="117"/>
      <c r="Y48" s="33"/>
      <c r="Z48" s="117"/>
      <c r="AA48" s="124"/>
      <c r="AB48" s="125"/>
      <c r="AC48" s="113"/>
    </row>
    <row r="49" spans="1:29" x14ac:dyDescent="0.15">
      <c r="A49" s="113"/>
      <c r="B49" s="113"/>
      <c r="C49" s="112"/>
      <c r="D49" s="112"/>
      <c r="E49" s="114"/>
      <c r="F49" s="149"/>
      <c r="G49" s="149"/>
      <c r="H49" s="115"/>
      <c r="I49" s="116"/>
      <c r="J49" s="113"/>
      <c r="K49" s="117"/>
      <c r="L49" s="118" t="str">
        <f>IF(ISERROR(VLOOKUP(K49,'参照表（2016.10.19時点）'!C:D,2,FALSE)),"",VLOOKUP(K49,'参照表（2016.10.19時点）'!C:D,2,FALSE))</f>
        <v/>
      </c>
      <c r="M49" s="116" t="str">
        <f>IF(ISERROR(VLOOKUP(L49,'参照表（2016.10.19時点）'!D:E,2,FALSE)),"",VLOOKUP(L49,'参照表（2016.10.19時点）'!D:E,2,FALSE))</f>
        <v/>
      </c>
      <c r="N49" s="119" t="str">
        <f>IF(ISERROR(VLOOKUP(L49,'参照表（2016.10.19時点）'!D:K,8,FALSE)),"",VLOOKUP(L49,'参照表（2016.10.19時点）'!D:K,8,FALSE))</f>
        <v/>
      </c>
      <c r="O49" s="120" t="str">
        <f>IF(S49="-",VLOOKUP(L49,'参照表（2016.10.19時点）'!D:G,3,FALSE),"")</f>
        <v/>
      </c>
      <c r="P49" s="116"/>
      <c r="Q49" s="130" t="str">
        <f>IF(O49="","",VLOOKUP(O49,'参照表（2016.10.19時点）'!F:G,2,FALSE))</f>
        <v/>
      </c>
      <c r="R49" s="121" t="str">
        <f t="shared" si="1"/>
        <v/>
      </c>
      <c r="S49" s="122" t="str">
        <f>IF(ISERROR(VLOOKUP(L49,'参照表（2016.10.19時点）'!D:J,7,FALSE)),"",VLOOKUP(L49,'参照表（2016.10.19時点）'!D:J,7,FALSE))</f>
        <v/>
      </c>
      <c r="T49" s="123"/>
      <c r="U49" s="117"/>
      <c r="V49" s="33"/>
      <c r="W49" s="123"/>
      <c r="X49" s="117"/>
      <c r="Y49" s="33"/>
      <c r="Z49" s="117"/>
      <c r="AA49" s="124"/>
      <c r="AB49" s="125"/>
      <c r="AC49" s="113"/>
    </row>
    <row r="50" spans="1:29" x14ac:dyDescent="0.15">
      <c r="A50" s="113"/>
      <c r="B50" s="113"/>
      <c r="C50" s="112"/>
      <c r="D50" s="112"/>
      <c r="E50" s="114"/>
      <c r="F50" s="149"/>
      <c r="G50" s="149"/>
      <c r="H50" s="115"/>
      <c r="I50" s="116"/>
      <c r="J50" s="113"/>
      <c r="K50" s="117"/>
      <c r="L50" s="118" t="str">
        <f>IF(ISERROR(VLOOKUP(K50,'参照表（2016.10.19時点）'!C:D,2,FALSE)),"",VLOOKUP(K50,'参照表（2016.10.19時点）'!C:D,2,FALSE))</f>
        <v/>
      </c>
      <c r="M50" s="116" t="str">
        <f>IF(ISERROR(VLOOKUP(L50,'参照表（2016.10.19時点）'!D:E,2,FALSE)),"",VLOOKUP(L50,'参照表（2016.10.19時点）'!D:E,2,FALSE))</f>
        <v/>
      </c>
      <c r="N50" s="119" t="str">
        <f>IF(ISERROR(VLOOKUP(L50,'参照表（2016.10.19時点）'!D:K,8,FALSE)),"",VLOOKUP(L50,'参照表（2016.10.19時点）'!D:K,8,FALSE))</f>
        <v/>
      </c>
      <c r="O50" s="120" t="str">
        <f>IF(S50="-",VLOOKUP(L50,'参照表（2016.10.19時点）'!D:G,3,FALSE),"")</f>
        <v/>
      </c>
      <c r="P50" s="116"/>
      <c r="Q50" s="130" t="str">
        <f>IF(O50="","",VLOOKUP(O50,'参照表（2016.10.19時点）'!F:G,2,FALSE))</f>
        <v/>
      </c>
      <c r="R50" s="121" t="str">
        <f t="shared" si="1"/>
        <v/>
      </c>
      <c r="S50" s="122" t="str">
        <f>IF(ISERROR(VLOOKUP(L50,'参照表（2016.10.19時点）'!D:J,7,FALSE)),"",VLOOKUP(L50,'参照表（2016.10.19時点）'!D:J,7,FALSE))</f>
        <v/>
      </c>
      <c r="T50" s="123"/>
      <c r="U50" s="117"/>
      <c r="V50" s="33"/>
      <c r="W50" s="123"/>
      <c r="X50" s="117"/>
      <c r="Y50" s="33"/>
      <c r="Z50" s="117"/>
      <c r="AA50" s="124"/>
      <c r="AB50" s="125"/>
      <c r="AC50" s="113"/>
    </row>
    <row r="51" spans="1:29" x14ac:dyDescent="0.15">
      <c r="A51" s="113"/>
      <c r="B51" s="113"/>
      <c r="C51" s="112"/>
      <c r="D51" s="112"/>
      <c r="E51" s="114"/>
      <c r="F51" s="149"/>
      <c r="G51" s="149"/>
      <c r="H51" s="115"/>
      <c r="I51" s="116"/>
      <c r="J51" s="113"/>
      <c r="K51" s="117"/>
      <c r="L51" s="118" t="str">
        <f>IF(ISERROR(VLOOKUP(K51,'参照表（2016.10.19時点）'!C:D,2,FALSE)),"",VLOOKUP(K51,'参照表（2016.10.19時点）'!C:D,2,FALSE))</f>
        <v/>
      </c>
      <c r="M51" s="116" t="str">
        <f>IF(ISERROR(VLOOKUP(L51,'参照表（2016.10.19時点）'!D:E,2,FALSE)),"",VLOOKUP(L51,'参照表（2016.10.19時点）'!D:E,2,FALSE))</f>
        <v/>
      </c>
      <c r="N51" s="119" t="str">
        <f>IF(ISERROR(VLOOKUP(L51,'参照表（2016.10.19時点）'!D:K,8,FALSE)),"",VLOOKUP(L51,'参照表（2016.10.19時点）'!D:K,8,FALSE))</f>
        <v/>
      </c>
      <c r="O51" s="120" t="str">
        <f>IF(S51="-",VLOOKUP(L51,'参照表（2016.10.19時点）'!D:G,3,FALSE),"")</f>
        <v/>
      </c>
      <c r="P51" s="116"/>
      <c r="Q51" s="130" t="str">
        <f>IF(O51="","",VLOOKUP(O51,'参照表（2016.10.19時点）'!F:G,2,FALSE))</f>
        <v/>
      </c>
      <c r="R51" s="121" t="str">
        <f t="shared" si="1"/>
        <v/>
      </c>
      <c r="S51" s="122" t="str">
        <f>IF(ISERROR(VLOOKUP(L51,'参照表（2016.10.19時点）'!D:J,7,FALSE)),"",VLOOKUP(L51,'参照表（2016.10.19時点）'!D:J,7,FALSE))</f>
        <v/>
      </c>
      <c r="T51" s="123"/>
      <c r="U51" s="117"/>
      <c r="V51" s="33"/>
      <c r="W51" s="123"/>
      <c r="X51" s="117"/>
      <c r="Y51" s="33"/>
      <c r="Z51" s="117"/>
      <c r="AA51" s="124"/>
      <c r="AB51" s="125"/>
      <c r="AC51" s="113"/>
    </row>
    <row r="52" spans="1:29" x14ac:dyDescent="0.15">
      <c r="A52" s="113"/>
      <c r="B52" s="113"/>
      <c r="C52" s="112"/>
      <c r="D52" s="112"/>
      <c r="E52" s="114"/>
      <c r="F52" s="149"/>
      <c r="G52" s="149"/>
      <c r="H52" s="115"/>
      <c r="I52" s="116"/>
      <c r="J52" s="113"/>
      <c r="K52" s="117"/>
      <c r="L52" s="118" t="str">
        <f>IF(ISERROR(VLOOKUP(K52,'参照表（2016.10.19時点）'!C:D,2,FALSE)),"",VLOOKUP(K52,'参照表（2016.10.19時点）'!C:D,2,FALSE))</f>
        <v/>
      </c>
      <c r="M52" s="116" t="str">
        <f>IF(ISERROR(VLOOKUP(L52,'参照表（2016.10.19時点）'!D:E,2,FALSE)),"",VLOOKUP(L52,'参照表（2016.10.19時点）'!D:E,2,FALSE))</f>
        <v/>
      </c>
      <c r="N52" s="119" t="str">
        <f>IF(ISERROR(VLOOKUP(L52,'参照表（2016.10.19時点）'!D:K,8,FALSE)),"",VLOOKUP(L52,'参照表（2016.10.19時点）'!D:K,8,FALSE))</f>
        <v/>
      </c>
      <c r="O52" s="120" t="str">
        <f>IF(S52="-",VLOOKUP(L52,'参照表（2016.10.19時点）'!D:G,3,FALSE),"")</f>
        <v/>
      </c>
      <c r="P52" s="116"/>
      <c r="Q52" s="130" t="str">
        <f>IF(O52="","",VLOOKUP(O52,'参照表（2016.10.19時点）'!F:G,2,FALSE))</f>
        <v/>
      </c>
      <c r="R52" s="121" t="str">
        <f t="shared" si="1"/>
        <v/>
      </c>
      <c r="S52" s="122" t="str">
        <f>IF(ISERROR(VLOOKUP(L52,'参照表（2016.10.19時点）'!D:J,7,FALSE)),"",VLOOKUP(L52,'参照表（2016.10.19時点）'!D:J,7,FALSE))</f>
        <v/>
      </c>
      <c r="T52" s="123"/>
      <c r="U52" s="117"/>
      <c r="V52" s="33"/>
      <c r="W52" s="123"/>
      <c r="X52" s="117"/>
      <c r="Y52" s="33"/>
      <c r="Z52" s="117"/>
      <c r="AA52" s="124"/>
      <c r="AB52" s="125"/>
      <c r="AC52" s="113"/>
    </row>
    <row r="53" spans="1:29" x14ac:dyDescent="0.15">
      <c r="A53" s="113"/>
      <c r="B53" s="113"/>
      <c r="C53" s="112"/>
      <c r="D53" s="112"/>
      <c r="E53" s="114"/>
      <c r="F53" s="149"/>
      <c r="G53" s="149"/>
      <c r="H53" s="115"/>
      <c r="I53" s="116"/>
      <c r="J53" s="113"/>
      <c r="K53" s="117"/>
      <c r="L53" s="118" t="str">
        <f>IF(ISERROR(VLOOKUP(K53,'参照表（2016.10.19時点）'!C:D,2,FALSE)),"",VLOOKUP(K53,'参照表（2016.10.19時点）'!C:D,2,FALSE))</f>
        <v/>
      </c>
      <c r="M53" s="116" t="str">
        <f>IF(ISERROR(VLOOKUP(L53,'参照表（2016.10.19時点）'!D:E,2,FALSE)),"",VLOOKUP(L53,'参照表（2016.10.19時点）'!D:E,2,FALSE))</f>
        <v/>
      </c>
      <c r="N53" s="119" t="str">
        <f>IF(ISERROR(VLOOKUP(L53,'参照表（2016.10.19時点）'!D:K,8,FALSE)),"",VLOOKUP(L53,'参照表（2016.10.19時点）'!D:K,8,FALSE))</f>
        <v/>
      </c>
      <c r="O53" s="120" t="str">
        <f>IF(S53="-",VLOOKUP(L53,'参照表（2016.10.19時点）'!D:G,3,FALSE),"")</f>
        <v/>
      </c>
      <c r="P53" s="116"/>
      <c r="Q53" s="130" t="str">
        <f>IF(O53="","",VLOOKUP(O53,'参照表（2016.10.19時点）'!F:G,2,FALSE))</f>
        <v/>
      </c>
      <c r="R53" s="121" t="str">
        <f t="shared" si="1"/>
        <v/>
      </c>
      <c r="S53" s="122" t="str">
        <f>IF(ISERROR(VLOOKUP(L53,'参照表（2016.10.19時点）'!D:J,7,FALSE)),"",VLOOKUP(L53,'参照表（2016.10.19時点）'!D:J,7,FALSE))</f>
        <v/>
      </c>
      <c r="T53" s="123"/>
      <c r="U53" s="117"/>
      <c r="V53" s="33"/>
      <c r="W53" s="123"/>
      <c r="X53" s="117"/>
      <c r="Y53" s="33"/>
      <c r="Z53" s="117"/>
      <c r="AA53" s="124"/>
      <c r="AB53" s="125"/>
      <c r="AC53" s="113"/>
    </row>
    <row r="54" spans="1:29" x14ac:dyDescent="0.15">
      <c r="A54" s="113"/>
      <c r="B54" s="113"/>
      <c r="C54" s="112"/>
      <c r="D54" s="112"/>
      <c r="E54" s="114"/>
      <c r="F54" s="149"/>
      <c r="G54" s="149"/>
      <c r="H54" s="115"/>
      <c r="I54" s="116"/>
      <c r="J54" s="113"/>
      <c r="K54" s="117"/>
      <c r="L54" s="118" t="str">
        <f>IF(ISERROR(VLOOKUP(K54,'参照表（2016.10.19時点）'!C:D,2,FALSE)),"",VLOOKUP(K54,'参照表（2016.10.19時点）'!C:D,2,FALSE))</f>
        <v/>
      </c>
      <c r="M54" s="116" t="str">
        <f>IF(ISERROR(VLOOKUP(L54,'参照表（2016.10.19時点）'!D:E,2,FALSE)),"",VLOOKUP(L54,'参照表（2016.10.19時点）'!D:E,2,FALSE))</f>
        <v/>
      </c>
      <c r="N54" s="119" t="str">
        <f>IF(ISERROR(VLOOKUP(L54,'参照表（2016.10.19時点）'!D:K,8,FALSE)),"",VLOOKUP(L54,'参照表（2016.10.19時点）'!D:K,8,FALSE))</f>
        <v/>
      </c>
      <c r="O54" s="120" t="str">
        <f>IF(S54="-",VLOOKUP(L54,'参照表（2016.10.19時点）'!D:G,3,FALSE),"")</f>
        <v/>
      </c>
      <c r="P54" s="116"/>
      <c r="Q54" s="130" t="str">
        <f>IF(O54="","",VLOOKUP(O54,'参照表（2016.10.19時点）'!F:G,2,FALSE))</f>
        <v/>
      </c>
      <c r="R54" s="121" t="str">
        <f t="shared" si="1"/>
        <v/>
      </c>
      <c r="S54" s="122" t="str">
        <f>IF(ISERROR(VLOOKUP(L54,'参照表（2016.10.19時点）'!D:J,7,FALSE)),"",VLOOKUP(L54,'参照表（2016.10.19時点）'!D:J,7,FALSE))</f>
        <v/>
      </c>
      <c r="T54" s="123"/>
      <c r="U54" s="117"/>
      <c r="V54" s="33"/>
      <c r="W54" s="123"/>
      <c r="X54" s="117"/>
      <c r="Y54" s="33"/>
      <c r="Z54" s="117"/>
      <c r="AA54" s="124"/>
      <c r="AB54" s="125"/>
      <c r="AC54" s="113"/>
    </row>
    <row r="55" spans="1:29" x14ac:dyDescent="0.15">
      <c r="A55" s="113"/>
      <c r="B55" s="113"/>
      <c r="C55" s="112"/>
      <c r="D55" s="112"/>
      <c r="E55" s="114"/>
      <c r="F55" s="149"/>
      <c r="G55" s="149"/>
      <c r="H55" s="115"/>
      <c r="I55" s="116"/>
      <c r="J55" s="113"/>
      <c r="K55" s="117"/>
      <c r="L55" s="118" t="str">
        <f>IF(ISERROR(VLOOKUP(K55,'参照表（2016.10.19時点）'!C:D,2,FALSE)),"",VLOOKUP(K55,'参照表（2016.10.19時点）'!C:D,2,FALSE))</f>
        <v/>
      </c>
      <c r="M55" s="116" t="str">
        <f>IF(ISERROR(VLOOKUP(L55,'参照表（2016.10.19時点）'!D:E,2,FALSE)),"",VLOOKUP(L55,'参照表（2016.10.19時点）'!D:E,2,FALSE))</f>
        <v/>
      </c>
      <c r="N55" s="119" t="str">
        <f>IF(ISERROR(VLOOKUP(L55,'参照表（2016.10.19時点）'!D:K,8,FALSE)),"",VLOOKUP(L55,'参照表（2016.10.19時点）'!D:K,8,FALSE))</f>
        <v/>
      </c>
      <c r="O55" s="120" t="str">
        <f>IF(S55="-",VLOOKUP(L55,'参照表（2016.10.19時点）'!D:G,3,FALSE),"")</f>
        <v/>
      </c>
      <c r="P55" s="116"/>
      <c r="Q55" s="130" t="str">
        <f>IF(O55="","",VLOOKUP(O55,'参照表（2016.10.19時点）'!F:G,2,FALSE))</f>
        <v/>
      </c>
      <c r="R55" s="121" t="str">
        <f t="shared" si="1"/>
        <v/>
      </c>
      <c r="S55" s="122" t="str">
        <f>IF(ISERROR(VLOOKUP(L55,'参照表（2016.10.19時点）'!D:J,7,FALSE)),"",VLOOKUP(L55,'参照表（2016.10.19時点）'!D:J,7,FALSE))</f>
        <v/>
      </c>
      <c r="T55" s="123"/>
      <c r="U55" s="117"/>
      <c r="V55" s="33"/>
      <c r="W55" s="123"/>
      <c r="X55" s="117"/>
      <c r="Y55" s="33"/>
      <c r="Z55" s="117"/>
      <c r="AA55" s="124"/>
      <c r="AB55" s="125"/>
      <c r="AC55" s="113"/>
    </row>
    <row r="56" spans="1:29" x14ac:dyDescent="0.15">
      <c r="A56" s="113"/>
      <c r="B56" s="113"/>
      <c r="C56" s="112"/>
      <c r="D56" s="112"/>
      <c r="E56" s="114"/>
      <c r="F56" s="149"/>
      <c r="G56" s="149"/>
      <c r="H56" s="115"/>
      <c r="I56" s="116"/>
      <c r="J56" s="113"/>
      <c r="K56" s="117"/>
      <c r="L56" s="118" t="str">
        <f>IF(ISERROR(VLOOKUP(K56,'参照表（2016.10.19時点）'!C:D,2,FALSE)),"",VLOOKUP(K56,'参照表（2016.10.19時点）'!C:D,2,FALSE))</f>
        <v/>
      </c>
      <c r="M56" s="116" t="str">
        <f>IF(ISERROR(VLOOKUP(L56,'参照表（2016.10.19時点）'!D:E,2,FALSE)),"",VLOOKUP(L56,'参照表（2016.10.19時点）'!D:E,2,FALSE))</f>
        <v/>
      </c>
      <c r="N56" s="119" t="str">
        <f>IF(ISERROR(VLOOKUP(L56,'参照表（2016.10.19時点）'!D:K,8,FALSE)),"",VLOOKUP(L56,'参照表（2016.10.19時点）'!D:K,8,FALSE))</f>
        <v/>
      </c>
      <c r="O56" s="120" t="str">
        <f>IF(S56="-",VLOOKUP(L56,'参照表（2016.10.19時点）'!D:G,3,FALSE),"")</f>
        <v/>
      </c>
      <c r="P56" s="116"/>
      <c r="Q56" s="130" t="str">
        <f>IF(O56="","",VLOOKUP(O56,'参照表（2016.10.19時点）'!F:G,2,FALSE))</f>
        <v/>
      </c>
      <c r="R56" s="121" t="str">
        <f t="shared" si="1"/>
        <v/>
      </c>
      <c r="S56" s="122" t="str">
        <f>IF(ISERROR(VLOOKUP(L56,'参照表（2016.10.19時点）'!D:J,7,FALSE)),"",VLOOKUP(L56,'参照表（2016.10.19時点）'!D:J,7,FALSE))</f>
        <v/>
      </c>
      <c r="T56" s="123"/>
      <c r="U56" s="117"/>
      <c r="V56" s="33"/>
      <c r="W56" s="123"/>
      <c r="X56" s="117"/>
      <c r="Y56" s="33"/>
      <c r="Z56" s="117"/>
      <c r="AA56" s="124"/>
      <c r="AB56" s="125"/>
      <c r="AC56" s="113"/>
    </row>
    <row r="57" spans="1:29" x14ac:dyDescent="0.15">
      <c r="A57" s="113"/>
      <c r="B57" s="113"/>
      <c r="C57" s="112"/>
      <c r="D57" s="112"/>
      <c r="E57" s="114"/>
      <c r="F57" s="149"/>
      <c r="G57" s="149"/>
      <c r="H57" s="115"/>
      <c r="I57" s="116"/>
      <c r="J57" s="113"/>
      <c r="K57" s="117"/>
      <c r="L57" s="118" t="str">
        <f>IF(ISERROR(VLOOKUP(K57,'参照表（2016.10.19時点）'!C:D,2,FALSE)),"",VLOOKUP(K57,'参照表（2016.10.19時点）'!C:D,2,FALSE))</f>
        <v/>
      </c>
      <c r="M57" s="116" t="str">
        <f>IF(ISERROR(VLOOKUP(L57,'参照表（2016.10.19時点）'!D:E,2,FALSE)),"",VLOOKUP(L57,'参照表（2016.10.19時点）'!D:E,2,FALSE))</f>
        <v/>
      </c>
      <c r="N57" s="119" t="str">
        <f>IF(ISERROR(VLOOKUP(L57,'参照表（2016.10.19時点）'!D:K,8,FALSE)),"",VLOOKUP(L57,'参照表（2016.10.19時点）'!D:K,8,FALSE))</f>
        <v/>
      </c>
      <c r="O57" s="120" t="str">
        <f>IF(S57="-",VLOOKUP(L57,'参照表（2016.10.19時点）'!D:G,3,FALSE),"")</f>
        <v/>
      </c>
      <c r="P57" s="116"/>
      <c r="Q57" s="130" t="str">
        <f>IF(O57="","",VLOOKUP(O57,'参照表（2016.10.19時点）'!F:G,2,FALSE))</f>
        <v/>
      </c>
      <c r="R57" s="121" t="str">
        <f t="shared" si="1"/>
        <v/>
      </c>
      <c r="S57" s="122" t="str">
        <f>IF(ISERROR(VLOOKUP(L57,'参照表（2016.10.19時点）'!D:J,7,FALSE)),"",VLOOKUP(L57,'参照表（2016.10.19時点）'!D:J,7,FALSE))</f>
        <v/>
      </c>
      <c r="T57" s="123"/>
      <c r="U57" s="117"/>
      <c r="V57" s="33"/>
      <c r="W57" s="123"/>
      <c r="X57" s="117"/>
      <c r="Y57" s="33"/>
      <c r="Z57" s="117"/>
      <c r="AA57" s="124"/>
      <c r="AB57" s="125"/>
      <c r="AC57" s="113"/>
    </row>
    <row r="58" spans="1:29" x14ac:dyDescent="0.15">
      <c r="A58" s="113"/>
      <c r="B58" s="113"/>
      <c r="C58" s="112"/>
      <c r="D58" s="112"/>
      <c r="E58" s="114"/>
      <c r="F58" s="149"/>
      <c r="G58" s="149"/>
      <c r="H58" s="115"/>
      <c r="I58" s="116"/>
      <c r="J58" s="113"/>
      <c r="K58" s="117"/>
      <c r="L58" s="118" t="str">
        <f>IF(ISERROR(VLOOKUP(K58,'参照表（2016.10.19時点）'!C:D,2,FALSE)),"",VLOOKUP(K58,'参照表（2016.10.19時点）'!C:D,2,FALSE))</f>
        <v/>
      </c>
      <c r="M58" s="116" t="str">
        <f>IF(ISERROR(VLOOKUP(L58,'参照表（2016.10.19時点）'!D:E,2,FALSE)),"",VLOOKUP(L58,'参照表（2016.10.19時点）'!D:E,2,FALSE))</f>
        <v/>
      </c>
      <c r="N58" s="119" t="str">
        <f>IF(ISERROR(VLOOKUP(L58,'参照表（2016.10.19時点）'!D:K,8,FALSE)),"",VLOOKUP(L58,'参照表（2016.10.19時点）'!D:K,8,FALSE))</f>
        <v/>
      </c>
      <c r="O58" s="120" t="str">
        <f>IF(S58="-",VLOOKUP(L58,'参照表（2016.10.19時点）'!D:G,3,FALSE),"")</f>
        <v/>
      </c>
      <c r="P58" s="116"/>
      <c r="Q58" s="130" t="str">
        <f>IF(O58="","",VLOOKUP(O58,'参照表（2016.10.19時点）'!F:G,2,FALSE))</f>
        <v/>
      </c>
      <c r="R58" s="121" t="str">
        <f t="shared" si="1"/>
        <v/>
      </c>
      <c r="S58" s="122" t="str">
        <f>IF(ISERROR(VLOOKUP(L58,'参照表（2016.10.19時点）'!D:J,7,FALSE)),"",VLOOKUP(L58,'参照表（2016.10.19時点）'!D:J,7,FALSE))</f>
        <v/>
      </c>
      <c r="T58" s="123"/>
      <c r="U58" s="117"/>
      <c r="V58" s="33"/>
      <c r="W58" s="123"/>
      <c r="X58" s="117"/>
      <c r="Y58" s="33"/>
      <c r="Z58" s="117"/>
      <c r="AA58" s="124"/>
      <c r="AB58" s="125"/>
      <c r="AC58" s="113"/>
    </row>
    <row r="59" spans="1:29" x14ac:dyDescent="0.15">
      <c r="A59" s="113"/>
      <c r="B59" s="113"/>
      <c r="C59" s="112"/>
      <c r="D59" s="112"/>
      <c r="E59" s="114"/>
      <c r="F59" s="149"/>
      <c r="G59" s="149"/>
      <c r="H59" s="115"/>
      <c r="I59" s="116"/>
      <c r="J59" s="113"/>
      <c r="K59" s="117"/>
      <c r="L59" s="118" t="str">
        <f>IF(ISERROR(VLOOKUP(K59,'参照表（2016.10.19時点）'!C:D,2,FALSE)),"",VLOOKUP(K59,'参照表（2016.10.19時点）'!C:D,2,FALSE))</f>
        <v/>
      </c>
      <c r="M59" s="116" t="str">
        <f>IF(ISERROR(VLOOKUP(L59,'参照表（2016.10.19時点）'!D:E,2,FALSE)),"",VLOOKUP(L59,'参照表（2016.10.19時点）'!D:E,2,FALSE))</f>
        <v/>
      </c>
      <c r="N59" s="119" t="str">
        <f>IF(ISERROR(VLOOKUP(L59,'参照表（2016.10.19時点）'!D:K,8,FALSE)),"",VLOOKUP(L59,'参照表（2016.10.19時点）'!D:K,8,FALSE))</f>
        <v/>
      </c>
      <c r="O59" s="120" t="str">
        <f>IF(S59="-",VLOOKUP(L59,'参照表（2016.10.19時点）'!D:G,3,FALSE),"")</f>
        <v/>
      </c>
      <c r="P59" s="116"/>
      <c r="Q59" s="130" t="str">
        <f>IF(O59="","",VLOOKUP(O59,'参照表（2016.10.19時点）'!F:G,2,FALSE))</f>
        <v/>
      </c>
      <c r="R59" s="121" t="str">
        <f t="shared" si="1"/>
        <v/>
      </c>
      <c r="S59" s="122" t="str">
        <f>IF(ISERROR(VLOOKUP(L59,'参照表（2016.10.19時点）'!D:J,7,FALSE)),"",VLOOKUP(L59,'参照表（2016.10.19時点）'!D:J,7,FALSE))</f>
        <v/>
      </c>
      <c r="T59" s="123"/>
      <c r="U59" s="117"/>
      <c r="V59" s="33"/>
      <c r="W59" s="123"/>
      <c r="X59" s="117"/>
      <c r="Y59" s="33"/>
      <c r="Z59" s="117"/>
      <c r="AA59" s="124"/>
      <c r="AB59" s="125"/>
      <c r="AC59" s="113"/>
    </row>
    <row r="60" spans="1:29" x14ac:dyDescent="0.15">
      <c r="A60" s="113"/>
      <c r="B60" s="113"/>
      <c r="C60" s="112"/>
      <c r="D60" s="112"/>
      <c r="E60" s="114"/>
      <c r="F60" s="149"/>
      <c r="G60" s="149"/>
      <c r="H60" s="115"/>
      <c r="I60" s="116"/>
      <c r="J60" s="113"/>
      <c r="K60" s="117"/>
      <c r="L60" s="118" t="str">
        <f>IF(ISERROR(VLOOKUP(K60,'参照表（2016.10.19時点）'!C:D,2,FALSE)),"",VLOOKUP(K60,'参照表（2016.10.19時点）'!C:D,2,FALSE))</f>
        <v/>
      </c>
      <c r="M60" s="116" t="str">
        <f>IF(ISERROR(VLOOKUP(L60,'参照表（2016.10.19時点）'!D:E,2,FALSE)),"",VLOOKUP(L60,'参照表（2016.10.19時点）'!D:E,2,FALSE))</f>
        <v/>
      </c>
      <c r="N60" s="119" t="str">
        <f>IF(ISERROR(VLOOKUP(L60,'参照表（2016.10.19時点）'!D:K,8,FALSE)),"",VLOOKUP(L60,'参照表（2016.10.19時点）'!D:K,8,FALSE))</f>
        <v/>
      </c>
      <c r="O60" s="120" t="str">
        <f>IF(S60="-",VLOOKUP(L60,'参照表（2016.10.19時点）'!D:G,3,FALSE),"")</f>
        <v/>
      </c>
      <c r="P60" s="116"/>
      <c r="Q60" s="130" t="str">
        <f>IF(O60="","",VLOOKUP(O60,'参照表（2016.10.19時点）'!F:G,2,FALSE))</f>
        <v/>
      </c>
      <c r="R60" s="121" t="str">
        <f t="shared" si="1"/>
        <v/>
      </c>
      <c r="S60" s="122" t="str">
        <f>IF(ISERROR(VLOOKUP(L60,'参照表（2016.10.19時点）'!D:J,7,FALSE)),"",VLOOKUP(L60,'参照表（2016.10.19時点）'!D:J,7,FALSE))</f>
        <v/>
      </c>
      <c r="T60" s="123"/>
      <c r="U60" s="117"/>
      <c r="V60" s="33"/>
      <c r="W60" s="123"/>
      <c r="X60" s="117"/>
      <c r="Y60" s="33"/>
      <c r="Z60" s="117"/>
      <c r="AA60" s="124"/>
      <c r="AB60" s="125"/>
      <c r="AC60" s="113"/>
    </row>
    <row r="61" spans="1:29" x14ac:dyDescent="0.15">
      <c r="A61" s="113"/>
      <c r="B61" s="113"/>
      <c r="C61" s="112"/>
      <c r="D61" s="112"/>
      <c r="E61" s="114"/>
      <c r="F61" s="149"/>
      <c r="G61" s="149"/>
      <c r="H61" s="115"/>
      <c r="I61" s="116"/>
      <c r="J61" s="113"/>
      <c r="K61" s="117"/>
      <c r="L61" s="118" t="str">
        <f>IF(ISERROR(VLOOKUP(K61,'参照表（2016.10.19時点）'!C:D,2,FALSE)),"",VLOOKUP(K61,'参照表（2016.10.19時点）'!C:D,2,FALSE))</f>
        <v/>
      </c>
      <c r="M61" s="116" t="str">
        <f>IF(ISERROR(VLOOKUP(L61,'参照表（2016.10.19時点）'!D:E,2,FALSE)),"",VLOOKUP(L61,'参照表（2016.10.19時点）'!D:E,2,FALSE))</f>
        <v/>
      </c>
      <c r="N61" s="119" t="str">
        <f>IF(ISERROR(VLOOKUP(L61,'参照表（2016.10.19時点）'!D:K,8,FALSE)),"",VLOOKUP(L61,'参照表（2016.10.19時点）'!D:K,8,FALSE))</f>
        <v/>
      </c>
      <c r="O61" s="120" t="str">
        <f>IF(S61="-",VLOOKUP(L61,'参照表（2016.10.19時点）'!D:G,3,FALSE),"")</f>
        <v/>
      </c>
      <c r="P61" s="116"/>
      <c r="Q61" s="130" t="str">
        <f>IF(O61="","",VLOOKUP(O61,'参照表（2016.10.19時点）'!F:G,2,FALSE))</f>
        <v/>
      </c>
      <c r="R61" s="121" t="str">
        <f t="shared" si="1"/>
        <v/>
      </c>
      <c r="S61" s="122" t="str">
        <f>IF(ISERROR(VLOOKUP(L61,'参照表（2016.10.19時点）'!D:J,7,FALSE)),"",VLOOKUP(L61,'参照表（2016.10.19時点）'!D:J,7,FALSE))</f>
        <v/>
      </c>
      <c r="T61" s="123"/>
      <c r="U61" s="117"/>
      <c r="V61" s="33"/>
      <c r="W61" s="123"/>
      <c r="X61" s="117"/>
      <c r="Y61" s="33"/>
      <c r="Z61" s="117"/>
      <c r="AA61" s="124"/>
      <c r="AB61" s="125"/>
      <c r="AC61" s="113"/>
    </row>
    <row r="62" spans="1:29" x14ac:dyDescent="0.15">
      <c r="A62" s="113"/>
      <c r="B62" s="113"/>
      <c r="C62" s="112"/>
      <c r="D62" s="112"/>
      <c r="E62" s="114"/>
      <c r="F62" s="149"/>
      <c r="G62" s="149"/>
      <c r="H62" s="115"/>
      <c r="I62" s="116"/>
      <c r="J62" s="113"/>
      <c r="K62" s="117"/>
      <c r="L62" s="118" t="str">
        <f>IF(ISERROR(VLOOKUP(K62,'参照表（2016.10.19時点）'!C:D,2,FALSE)),"",VLOOKUP(K62,'参照表（2016.10.19時点）'!C:D,2,FALSE))</f>
        <v/>
      </c>
      <c r="M62" s="116" t="str">
        <f>IF(ISERROR(VLOOKUP(L62,'参照表（2016.10.19時点）'!D:E,2,FALSE)),"",VLOOKUP(L62,'参照表（2016.10.19時点）'!D:E,2,FALSE))</f>
        <v/>
      </c>
      <c r="N62" s="119" t="str">
        <f>IF(ISERROR(VLOOKUP(L62,'参照表（2016.10.19時点）'!D:K,8,FALSE)),"",VLOOKUP(L62,'参照表（2016.10.19時点）'!D:K,8,FALSE))</f>
        <v/>
      </c>
      <c r="O62" s="120" t="str">
        <f>IF(S62="-",VLOOKUP(L62,'参照表（2016.10.19時点）'!D:G,3,FALSE),"")</f>
        <v/>
      </c>
      <c r="P62" s="116"/>
      <c r="Q62" s="130" t="str">
        <f>IF(O62="","",VLOOKUP(O62,'参照表（2016.10.19時点）'!F:G,2,FALSE))</f>
        <v/>
      </c>
      <c r="R62" s="121" t="str">
        <f t="shared" si="1"/>
        <v/>
      </c>
      <c r="S62" s="122" t="str">
        <f>IF(ISERROR(VLOOKUP(L62,'参照表（2016.10.19時点）'!D:J,7,FALSE)),"",VLOOKUP(L62,'参照表（2016.10.19時点）'!D:J,7,FALSE))</f>
        <v/>
      </c>
      <c r="T62" s="123"/>
      <c r="U62" s="117"/>
      <c r="V62" s="33"/>
      <c r="W62" s="123"/>
      <c r="X62" s="117"/>
      <c r="Y62" s="33"/>
      <c r="Z62" s="117"/>
      <c r="AA62" s="124"/>
      <c r="AB62" s="125"/>
      <c r="AC62" s="113"/>
    </row>
    <row r="63" spans="1:29" x14ac:dyDescent="0.15">
      <c r="A63" s="113"/>
      <c r="B63" s="113"/>
      <c r="C63" s="112"/>
      <c r="D63" s="112"/>
      <c r="E63" s="114"/>
      <c r="F63" s="149"/>
      <c r="G63" s="149"/>
      <c r="H63" s="115"/>
      <c r="I63" s="116"/>
      <c r="J63" s="113"/>
      <c r="K63" s="117"/>
      <c r="L63" s="118" t="str">
        <f>IF(ISERROR(VLOOKUP(K63,'参照表（2016.10.19時点）'!C:D,2,FALSE)),"",VLOOKUP(K63,'参照表（2016.10.19時点）'!C:D,2,FALSE))</f>
        <v/>
      </c>
      <c r="M63" s="116" t="str">
        <f>IF(ISERROR(VLOOKUP(L63,'参照表（2016.10.19時点）'!D:E,2,FALSE)),"",VLOOKUP(L63,'参照表（2016.10.19時点）'!D:E,2,FALSE))</f>
        <v/>
      </c>
      <c r="N63" s="119" t="str">
        <f>IF(ISERROR(VLOOKUP(L63,'参照表（2016.10.19時点）'!D:K,8,FALSE)),"",VLOOKUP(L63,'参照表（2016.10.19時点）'!D:K,8,FALSE))</f>
        <v/>
      </c>
      <c r="O63" s="120" t="str">
        <f>IF(S63="-",VLOOKUP(L63,'参照表（2016.10.19時点）'!D:G,3,FALSE),"")</f>
        <v/>
      </c>
      <c r="P63" s="116"/>
      <c r="Q63" s="130" t="str">
        <f>IF(O63="","",VLOOKUP(O63,'参照表（2016.10.19時点）'!F:G,2,FALSE))</f>
        <v/>
      </c>
      <c r="R63" s="121" t="str">
        <f t="shared" si="1"/>
        <v/>
      </c>
      <c r="S63" s="122" t="str">
        <f>IF(ISERROR(VLOOKUP(L63,'参照表（2016.10.19時点）'!D:J,7,FALSE)),"",VLOOKUP(L63,'参照表（2016.10.19時点）'!D:J,7,FALSE))</f>
        <v/>
      </c>
      <c r="T63" s="123"/>
      <c r="U63" s="117"/>
      <c r="V63" s="33"/>
      <c r="W63" s="123"/>
      <c r="X63" s="117"/>
      <c r="Y63" s="33"/>
      <c r="Z63" s="117"/>
      <c r="AA63" s="124"/>
      <c r="AB63" s="125"/>
      <c r="AC63" s="113"/>
    </row>
    <row r="64" spans="1:29" x14ac:dyDescent="0.15">
      <c r="A64" s="113"/>
      <c r="B64" s="113"/>
      <c r="C64" s="112"/>
      <c r="D64" s="112"/>
      <c r="E64" s="114"/>
      <c r="F64" s="149"/>
      <c r="G64" s="149"/>
      <c r="H64" s="115"/>
      <c r="I64" s="116"/>
      <c r="J64" s="113"/>
      <c r="K64" s="117"/>
      <c r="L64" s="118" t="str">
        <f>IF(ISERROR(VLOOKUP(K64,'参照表（2016.10.19時点）'!C:D,2,FALSE)),"",VLOOKUP(K64,'参照表（2016.10.19時点）'!C:D,2,FALSE))</f>
        <v/>
      </c>
      <c r="M64" s="116" t="str">
        <f>IF(ISERROR(VLOOKUP(L64,'参照表（2016.10.19時点）'!D:E,2,FALSE)),"",VLOOKUP(L64,'参照表（2016.10.19時点）'!D:E,2,FALSE))</f>
        <v/>
      </c>
      <c r="N64" s="119" t="str">
        <f>IF(ISERROR(VLOOKUP(L64,'参照表（2016.10.19時点）'!D:K,8,FALSE)),"",VLOOKUP(L64,'参照表（2016.10.19時点）'!D:K,8,FALSE))</f>
        <v/>
      </c>
      <c r="O64" s="120" t="str">
        <f>IF(S64="-",VLOOKUP(L64,'参照表（2016.10.19時点）'!D:G,3,FALSE),"")</f>
        <v/>
      </c>
      <c r="P64" s="116"/>
      <c r="Q64" s="130" t="str">
        <f>IF(O64="","",VLOOKUP(O64,'参照表（2016.10.19時点）'!F:G,2,FALSE))</f>
        <v/>
      </c>
      <c r="R64" s="121" t="str">
        <f t="shared" si="1"/>
        <v/>
      </c>
      <c r="S64" s="122" t="str">
        <f>IF(ISERROR(VLOOKUP(L64,'参照表（2016.10.19時点）'!D:J,7,FALSE)),"",VLOOKUP(L64,'参照表（2016.10.19時点）'!D:J,7,FALSE))</f>
        <v/>
      </c>
      <c r="T64" s="123"/>
      <c r="U64" s="117"/>
      <c r="V64" s="33"/>
      <c r="W64" s="123"/>
      <c r="X64" s="117"/>
      <c r="Y64" s="33"/>
      <c r="Z64" s="117"/>
      <c r="AA64" s="124"/>
      <c r="AB64" s="125"/>
      <c r="AC64" s="113"/>
    </row>
    <row r="65" spans="1:29" x14ac:dyDescent="0.15">
      <c r="A65" s="113"/>
      <c r="B65" s="113"/>
      <c r="C65" s="112"/>
      <c r="D65" s="112"/>
      <c r="E65" s="114"/>
      <c r="F65" s="149"/>
      <c r="G65" s="149"/>
      <c r="H65" s="115"/>
      <c r="I65" s="116"/>
      <c r="J65" s="113"/>
      <c r="K65" s="117"/>
      <c r="L65" s="118" t="str">
        <f>IF(ISERROR(VLOOKUP(K65,'参照表（2016.10.19時点）'!C:D,2,FALSE)),"",VLOOKUP(K65,'参照表（2016.10.19時点）'!C:D,2,FALSE))</f>
        <v/>
      </c>
      <c r="M65" s="116" t="str">
        <f>IF(ISERROR(VLOOKUP(L65,'参照表（2016.10.19時点）'!D:E,2,FALSE)),"",VLOOKUP(L65,'参照表（2016.10.19時点）'!D:E,2,FALSE))</f>
        <v/>
      </c>
      <c r="N65" s="119" t="str">
        <f>IF(ISERROR(VLOOKUP(L65,'参照表（2016.10.19時点）'!D:K,8,FALSE)),"",VLOOKUP(L65,'参照表（2016.10.19時点）'!D:K,8,FALSE))</f>
        <v/>
      </c>
      <c r="O65" s="120" t="str">
        <f>IF(S65="-",VLOOKUP(L65,'参照表（2016.10.19時点）'!D:G,3,FALSE),"")</f>
        <v/>
      </c>
      <c r="P65" s="116"/>
      <c r="Q65" s="130" t="str">
        <f>IF(O65="","",VLOOKUP(O65,'参照表（2016.10.19時点）'!F:G,2,FALSE))</f>
        <v/>
      </c>
      <c r="R65" s="121" t="str">
        <f t="shared" si="1"/>
        <v/>
      </c>
      <c r="S65" s="122" t="str">
        <f>IF(ISERROR(VLOOKUP(L65,'参照表（2016.10.19時点）'!D:J,7,FALSE)),"",VLOOKUP(L65,'参照表（2016.10.19時点）'!D:J,7,FALSE))</f>
        <v/>
      </c>
      <c r="T65" s="123"/>
      <c r="U65" s="117"/>
      <c r="V65" s="33"/>
      <c r="W65" s="123"/>
      <c r="X65" s="117"/>
      <c r="Y65" s="33"/>
      <c r="Z65" s="117"/>
      <c r="AA65" s="124"/>
      <c r="AB65" s="125"/>
      <c r="AC65" s="113"/>
    </row>
    <row r="66" spans="1:29" x14ac:dyDescent="0.15">
      <c r="A66" s="113"/>
      <c r="B66" s="113"/>
      <c r="C66" s="112"/>
      <c r="D66" s="112"/>
      <c r="E66" s="114"/>
      <c r="F66" s="149"/>
      <c r="G66" s="149"/>
      <c r="H66" s="115"/>
      <c r="I66" s="116"/>
      <c r="J66" s="113"/>
      <c r="K66" s="117"/>
      <c r="L66" s="118" t="str">
        <f>IF(ISERROR(VLOOKUP(K66,'参照表（2016.10.19時点）'!C:D,2,FALSE)),"",VLOOKUP(K66,'参照表（2016.10.19時点）'!C:D,2,FALSE))</f>
        <v/>
      </c>
      <c r="M66" s="116" t="str">
        <f>IF(ISERROR(VLOOKUP(L66,'参照表（2016.10.19時点）'!D:E,2,FALSE)),"",VLOOKUP(L66,'参照表（2016.10.19時点）'!D:E,2,FALSE))</f>
        <v/>
      </c>
      <c r="N66" s="119" t="str">
        <f>IF(ISERROR(VLOOKUP(L66,'参照表（2016.10.19時点）'!D:K,8,FALSE)),"",VLOOKUP(L66,'参照表（2016.10.19時点）'!D:K,8,FALSE))</f>
        <v/>
      </c>
      <c r="O66" s="120" t="str">
        <f>IF(S66="-",VLOOKUP(L66,'参照表（2016.10.19時点）'!D:G,3,FALSE),"")</f>
        <v/>
      </c>
      <c r="P66" s="116"/>
      <c r="Q66" s="130" t="str">
        <f>IF(O66="","",VLOOKUP(O66,'参照表（2016.10.19時点）'!F:G,2,FALSE))</f>
        <v/>
      </c>
      <c r="R66" s="121" t="str">
        <f t="shared" si="1"/>
        <v/>
      </c>
      <c r="S66" s="122" t="str">
        <f>IF(ISERROR(VLOOKUP(L66,'参照表（2016.10.19時点）'!D:J,7,FALSE)),"",VLOOKUP(L66,'参照表（2016.10.19時点）'!D:J,7,FALSE))</f>
        <v/>
      </c>
      <c r="T66" s="123"/>
      <c r="U66" s="117"/>
      <c r="V66" s="33"/>
      <c r="W66" s="123"/>
      <c r="X66" s="117"/>
      <c r="Y66" s="33"/>
      <c r="Z66" s="117"/>
      <c r="AA66" s="124"/>
      <c r="AB66" s="125"/>
      <c r="AC66" s="113"/>
    </row>
    <row r="67" spans="1:29" x14ac:dyDescent="0.15">
      <c r="A67" s="113"/>
      <c r="B67" s="113"/>
      <c r="C67" s="112"/>
      <c r="D67" s="112"/>
      <c r="E67" s="114"/>
      <c r="F67" s="149"/>
      <c r="G67" s="149"/>
      <c r="H67" s="115"/>
      <c r="I67" s="116"/>
      <c r="J67" s="113"/>
      <c r="K67" s="117"/>
      <c r="L67" s="118" t="str">
        <f>IF(ISERROR(VLOOKUP(K67,'参照表（2016.10.19時点）'!C:D,2,FALSE)),"",VLOOKUP(K67,'参照表（2016.10.19時点）'!C:D,2,FALSE))</f>
        <v/>
      </c>
      <c r="M67" s="116" t="str">
        <f>IF(ISERROR(VLOOKUP(L67,'参照表（2016.10.19時点）'!D:E,2,FALSE)),"",VLOOKUP(L67,'参照表（2016.10.19時点）'!D:E,2,FALSE))</f>
        <v/>
      </c>
      <c r="N67" s="119" t="str">
        <f>IF(ISERROR(VLOOKUP(L67,'参照表（2016.10.19時点）'!D:K,8,FALSE)),"",VLOOKUP(L67,'参照表（2016.10.19時点）'!D:K,8,FALSE))</f>
        <v/>
      </c>
      <c r="O67" s="120" t="str">
        <f>IF(S67="-",VLOOKUP(L67,'参照表（2016.10.19時点）'!D:G,3,FALSE),"")</f>
        <v/>
      </c>
      <c r="P67" s="116"/>
      <c r="Q67" s="130" t="str">
        <f>IF(O67="","",VLOOKUP(O67,'参照表（2016.10.19時点）'!F:G,2,FALSE))</f>
        <v/>
      </c>
      <c r="R67" s="121" t="str">
        <f t="shared" si="1"/>
        <v/>
      </c>
      <c r="S67" s="122" t="str">
        <f>IF(ISERROR(VLOOKUP(L67,'参照表（2016.10.19時点）'!D:J,7,FALSE)),"",VLOOKUP(L67,'参照表（2016.10.19時点）'!D:J,7,FALSE))</f>
        <v/>
      </c>
      <c r="T67" s="123"/>
      <c r="U67" s="117"/>
      <c r="V67" s="33"/>
      <c r="W67" s="123"/>
      <c r="X67" s="117"/>
      <c r="Y67" s="33"/>
      <c r="Z67" s="117"/>
      <c r="AA67" s="124"/>
      <c r="AB67" s="125"/>
      <c r="AC67" s="113"/>
    </row>
    <row r="68" spans="1:29" x14ac:dyDescent="0.15">
      <c r="A68" s="113"/>
      <c r="B68" s="113"/>
      <c r="C68" s="112"/>
      <c r="D68" s="112"/>
      <c r="E68" s="114"/>
      <c r="F68" s="149"/>
      <c r="G68" s="149"/>
      <c r="H68" s="115"/>
      <c r="I68" s="116"/>
      <c r="J68" s="113"/>
      <c r="K68" s="117"/>
      <c r="L68" s="118" t="str">
        <f>IF(ISERROR(VLOOKUP(K68,'参照表（2016.10.19時点）'!C:D,2,FALSE)),"",VLOOKUP(K68,'参照表（2016.10.19時点）'!C:D,2,FALSE))</f>
        <v/>
      </c>
      <c r="M68" s="116" t="str">
        <f>IF(ISERROR(VLOOKUP(L68,'参照表（2016.10.19時点）'!D:E,2,FALSE)),"",VLOOKUP(L68,'参照表（2016.10.19時点）'!D:E,2,FALSE))</f>
        <v/>
      </c>
      <c r="N68" s="119" t="str">
        <f>IF(ISERROR(VLOOKUP(L68,'参照表（2016.10.19時点）'!D:K,8,FALSE)),"",VLOOKUP(L68,'参照表（2016.10.19時点）'!D:K,8,FALSE))</f>
        <v/>
      </c>
      <c r="O68" s="120" t="str">
        <f>IF(S68="-",VLOOKUP(L68,'参照表（2016.10.19時点）'!D:G,3,FALSE),"")</f>
        <v/>
      </c>
      <c r="P68" s="116"/>
      <c r="Q68" s="130" t="str">
        <f>IF(O68="","",VLOOKUP(O68,'参照表（2016.10.19時点）'!F:G,2,FALSE))</f>
        <v/>
      </c>
      <c r="R68" s="121" t="str">
        <f t="shared" si="1"/>
        <v/>
      </c>
      <c r="S68" s="122" t="str">
        <f>IF(ISERROR(VLOOKUP(L68,'参照表（2016.10.19時点）'!D:J,7,FALSE)),"",VLOOKUP(L68,'参照表（2016.10.19時点）'!D:J,7,FALSE))</f>
        <v/>
      </c>
      <c r="T68" s="123"/>
      <c r="U68" s="117"/>
      <c r="V68" s="33"/>
      <c r="W68" s="123"/>
      <c r="X68" s="117"/>
      <c r="Y68" s="33"/>
      <c r="Z68" s="117"/>
      <c r="AA68" s="124"/>
      <c r="AB68" s="125"/>
      <c r="AC68" s="113"/>
    </row>
    <row r="69" spans="1:29" x14ac:dyDescent="0.15">
      <c r="A69" s="113"/>
      <c r="B69" s="113"/>
      <c r="C69" s="112"/>
      <c r="D69" s="112"/>
      <c r="E69" s="114"/>
      <c r="F69" s="149"/>
      <c r="G69" s="149"/>
      <c r="H69" s="115"/>
      <c r="I69" s="116"/>
      <c r="J69" s="113"/>
      <c r="K69" s="117"/>
      <c r="L69" s="118" t="str">
        <f>IF(ISERROR(VLOOKUP(K69,'参照表（2016.10.19時点）'!C:D,2,FALSE)),"",VLOOKUP(K69,'参照表（2016.10.19時点）'!C:D,2,FALSE))</f>
        <v/>
      </c>
      <c r="M69" s="116" t="str">
        <f>IF(ISERROR(VLOOKUP(L69,'参照表（2016.10.19時点）'!D:E,2,FALSE)),"",VLOOKUP(L69,'参照表（2016.10.19時点）'!D:E,2,FALSE))</f>
        <v/>
      </c>
      <c r="N69" s="119" t="str">
        <f>IF(ISERROR(VLOOKUP(L69,'参照表（2016.10.19時点）'!D:K,8,FALSE)),"",VLOOKUP(L69,'参照表（2016.10.19時点）'!D:K,8,FALSE))</f>
        <v/>
      </c>
      <c r="O69" s="120" t="str">
        <f>IF(S69="-",VLOOKUP(L69,'参照表（2016.10.19時点）'!D:G,3,FALSE),"")</f>
        <v/>
      </c>
      <c r="P69" s="116"/>
      <c r="Q69" s="130" t="str">
        <f>IF(O69="","",VLOOKUP(O69,'参照表（2016.10.19時点）'!F:G,2,FALSE))</f>
        <v/>
      </c>
      <c r="R69" s="121" t="str">
        <f t="shared" ref="R69:R132" si="2">IF(N69="","",IF(N69="○","経過措置対象外","経過措置対象品目／一般品目を選択"))</f>
        <v/>
      </c>
      <c r="S69" s="122" t="str">
        <f>IF(ISERROR(VLOOKUP(L69,'参照表（2016.10.19時点）'!D:J,7,FALSE)),"",VLOOKUP(L69,'参照表（2016.10.19時点）'!D:J,7,FALSE))</f>
        <v/>
      </c>
      <c r="T69" s="123"/>
      <c r="U69" s="117"/>
      <c r="V69" s="33"/>
      <c r="W69" s="123"/>
      <c r="X69" s="117"/>
      <c r="Y69" s="33"/>
      <c r="Z69" s="117"/>
      <c r="AA69" s="124"/>
      <c r="AB69" s="125"/>
      <c r="AC69" s="113"/>
    </row>
    <row r="70" spans="1:29" x14ac:dyDescent="0.15">
      <c r="A70" s="113"/>
      <c r="B70" s="113"/>
      <c r="C70" s="112"/>
      <c r="D70" s="112"/>
      <c r="E70" s="114"/>
      <c r="F70" s="149"/>
      <c r="G70" s="149"/>
      <c r="H70" s="115"/>
      <c r="I70" s="116"/>
      <c r="J70" s="113"/>
      <c r="K70" s="117"/>
      <c r="L70" s="118" t="str">
        <f>IF(ISERROR(VLOOKUP(K70,'参照表（2016.10.19時点）'!C:D,2,FALSE)),"",VLOOKUP(K70,'参照表（2016.10.19時点）'!C:D,2,FALSE))</f>
        <v/>
      </c>
      <c r="M70" s="116" t="str">
        <f>IF(ISERROR(VLOOKUP(L70,'参照表（2016.10.19時点）'!D:E,2,FALSE)),"",VLOOKUP(L70,'参照表（2016.10.19時点）'!D:E,2,FALSE))</f>
        <v/>
      </c>
      <c r="N70" s="119" t="str">
        <f>IF(ISERROR(VLOOKUP(L70,'参照表（2016.10.19時点）'!D:K,8,FALSE)),"",VLOOKUP(L70,'参照表（2016.10.19時点）'!D:K,8,FALSE))</f>
        <v/>
      </c>
      <c r="O70" s="120" t="str">
        <f>IF(S70="-",VLOOKUP(L70,'参照表（2016.10.19時点）'!D:G,3,FALSE),"")</f>
        <v/>
      </c>
      <c r="P70" s="116"/>
      <c r="Q70" s="130" t="str">
        <f>IF(O70="","",VLOOKUP(O70,'参照表（2016.10.19時点）'!F:G,2,FALSE))</f>
        <v/>
      </c>
      <c r="R70" s="121" t="str">
        <f t="shared" si="2"/>
        <v/>
      </c>
      <c r="S70" s="122" t="str">
        <f>IF(ISERROR(VLOOKUP(L70,'参照表（2016.10.19時点）'!D:J,7,FALSE)),"",VLOOKUP(L70,'参照表（2016.10.19時点）'!D:J,7,FALSE))</f>
        <v/>
      </c>
      <c r="T70" s="123"/>
      <c r="U70" s="117"/>
      <c r="V70" s="33"/>
      <c r="W70" s="123"/>
      <c r="X70" s="117"/>
      <c r="Y70" s="33"/>
      <c r="Z70" s="117"/>
      <c r="AA70" s="124"/>
      <c r="AB70" s="125"/>
      <c r="AC70" s="113"/>
    </row>
    <row r="71" spans="1:29" x14ac:dyDescent="0.15">
      <c r="A71" s="113"/>
      <c r="B71" s="113"/>
      <c r="C71" s="112"/>
      <c r="D71" s="112"/>
      <c r="E71" s="114"/>
      <c r="F71" s="149"/>
      <c r="G71" s="149"/>
      <c r="H71" s="115"/>
      <c r="I71" s="116"/>
      <c r="J71" s="113"/>
      <c r="K71" s="117"/>
      <c r="L71" s="118" t="str">
        <f>IF(ISERROR(VLOOKUP(K71,'参照表（2016.10.19時点）'!C:D,2,FALSE)),"",VLOOKUP(K71,'参照表（2016.10.19時点）'!C:D,2,FALSE))</f>
        <v/>
      </c>
      <c r="M71" s="116" t="str">
        <f>IF(ISERROR(VLOOKUP(L71,'参照表（2016.10.19時点）'!D:E,2,FALSE)),"",VLOOKUP(L71,'参照表（2016.10.19時点）'!D:E,2,FALSE))</f>
        <v/>
      </c>
      <c r="N71" s="119" t="str">
        <f>IF(ISERROR(VLOOKUP(L71,'参照表（2016.10.19時点）'!D:K,8,FALSE)),"",VLOOKUP(L71,'参照表（2016.10.19時点）'!D:K,8,FALSE))</f>
        <v/>
      </c>
      <c r="O71" s="120" t="str">
        <f>IF(S71="-",VLOOKUP(L71,'参照表（2016.10.19時点）'!D:G,3,FALSE),"")</f>
        <v/>
      </c>
      <c r="P71" s="116"/>
      <c r="Q71" s="130" t="str">
        <f>IF(O71="","",VLOOKUP(O71,'参照表（2016.10.19時点）'!F:G,2,FALSE))</f>
        <v/>
      </c>
      <c r="R71" s="121" t="str">
        <f t="shared" si="2"/>
        <v/>
      </c>
      <c r="S71" s="122" t="str">
        <f>IF(ISERROR(VLOOKUP(L71,'参照表（2016.10.19時点）'!D:J,7,FALSE)),"",VLOOKUP(L71,'参照表（2016.10.19時点）'!D:J,7,FALSE))</f>
        <v/>
      </c>
      <c r="T71" s="123"/>
      <c r="U71" s="117"/>
      <c r="V71" s="33"/>
      <c r="W71" s="123"/>
      <c r="X71" s="117"/>
      <c r="Y71" s="33"/>
      <c r="Z71" s="117"/>
      <c r="AA71" s="124"/>
      <c r="AB71" s="125"/>
      <c r="AC71" s="113"/>
    </row>
    <row r="72" spans="1:29" x14ac:dyDescent="0.15">
      <c r="A72" s="113"/>
      <c r="B72" s="113"/>
      <c r="C72" s="112"/>
      <c r="D72" s="112"/>
      <c r="E72" s="114"/>
      <c r="F72" s="149"/>
      <c r="G72" s="149"/>
      <c r="H72" s="115"/>
      <c r="I72" s="116"/>
      <c r="J72" s="113"/>
      <c r="K72" s="117"/>
      <c r="L72" s="118" t="str">
        <f>IF(ISERROR(VLOOKUP(K72,'参照表（2016.10.19時点）'!C:D,2,FALSE)),"",VLOOKUP(K72,'参照表（2016.10.19時点）'!C:D,2,FALSE))</f>
        <v/>
      </c>
      <c r="M72" s="116" t="str">
        <f>IF(ISERROR(VLOOKUP(L72,'参照表（2016.10.19時点）'!D:E,2,FALSE)),"",VLOOKUP(L72,'参照表（2016.10.19時点）'!D:E,2,FALSE))</f>
        <v/>
      </c>
      <c r="N72" s="119" t="str">
        <f>IF(ISERROR(VLOOKUP(L72,'参照表（2016.10.19時点）'!D:K,8,FALSE)),"",VLOOKUP(L72,'参照表（2016.10.19時点）'!D:K,8,FALSE))</f>
        <v/>
      </c>
      <c r="O72" s="120" t="str">
        <f>IF(S72="-",VLOOKUP(L72,'参照表（2016.10.19時点）'!D:G,3,FALSE),"")</f>
        <v/>
      </c>
      <c r="P72" s="116"/>
      <c r="Q72" s="130" t="str">
        <f>IF(O72="","",VLOOKUP(O72,'参照表（2016.10.19時点）'!F:G,2,FALSE))</f>
        <v/>
      </c>
      <c r="R72" s="121" t="str">
        <f t="shared" si="2"/>
        <v/>
      </c>
      <c r="S72" s="122" t="str">
        <f>IF(ISERROR(VLOOKUP(L72,'参照表（2016.10.19時点）'!D:J,7,FALSE)),"",VLOOKUP(L72,'参照表（2016.10.19時点）'!D:J,7,FALSE))</f>
        <v/>
      </c>
      <c r="T72" s="123"/>
      <c r="U72" s="117"/>
      <c r="V72" s="33"/>
      <c r="W72" s="123"/>
      <c r="X72" s="117"/>
      <c r="Y72" s="33"/>
      <c r="Z72" s="117"/>
      <c r="AA72" s="124"/>
      <c r="AB72" s="125"/>
      <c r="AC72" s="113"/>
    </row>
    <row r="73" spans="1:29" x14ac:dyDescent="0.15">
      <c r="A73" s="113"/>
      <c r="B73" s="113"/>
      <c r="C73" s="112"/>
      <c r="D73" s="112"/>
      <c r="E73" s="114"/>
      <c r="F73" s="149"/>
      <c r="G73" s="149"/>
      <c r="H73" s="115"/>
      <c r="I73" s="116"/>
      <c r="J73" s="113"/>
      <c r="K73" s="117"/>
      <c r="L73" s="118" t="str">
        <f>IF(ISERROR(VLOOKUP(K73,'参照表（2016.10.19時点）'!C:D,2,FALSE)),"",VLOOKUP(K73,'参照表（2016.10.19時点）'!C:D,2,FALSE))</f>
        <v/>
      </c>
      <c r="M73" s="116" t="str">
        <f>IF(ISERROR(VLOOKUP(L73,'参照表（2016.10.19時点）'!D:E,2,FALSE)),"",VLOOKUP(L73,'参照表（2016.10.19時点）'!D:E,2,FALSE))</f>
        <v/>
      </c>
      <c r="N73" s="119" t="str">
        <f>IF(ISERROR(VLOOKUP(L73,'参照表（2016.10.19時点）'!D:K,8,FALSE)),"",VLOOKUP(L73,'参照表（2016.10.19時点）'!D:K,8,FALSE))</f>
        <v/>
      </c>
      <c r="O73" s="120" t="str">
        <f>IF(S73="-",VLOOKUP(L73,'参照表（2016.10.19時点）'!D:G,3,FALSE),"")</f>
        <v/>
      </c>
      <c r="P73" s="116"/>
      <c r="Q73" s="130" t="str">
        <f>IF(O73="","",VLOOKUP(O73,'参照表（2016.10.19時点）'!F:G,2,FALSE))</f>
        <v/>
      </c>
      <c r="R73" s="121" t="str">
        <f t="shared" si="2"/>
        <v/>
      </c>
      <c r="S73" s="122" t="str">
        <f>IF(ISERROR(VLOOKUP(L73,'参照表（2016.10.19時点）'!D:J,7,FALSE)),"",VLOOKUP(L73,'参照表（2016.10.19時点）'!D:J,7,FALSE))</f>
        <v/>
      </c>
      <c r="T73" s="123"/>
      <c r="U73" s="117"/>
      <c r="V73" s="33"/>
      <c r="W73" s="123"/>
      <c r="X73" s="117"/>
      <c r="Y73" s="33"/>
      <c r="Z73" s="117"/>
      <c r="AA73" s="124"/>
      <c r="AB73" s="125"/>
      <c r="AC73" s="113"/>
    </row>
    <row r="74" spans="1:29" x14ac:dyDescent="0.15">
      <c r="A74" s="113"/>
      <c r="B74" s="113"/>
      <c r="C74" s="112"/>
      <c r="D74" s="112"/>
      <c r="E74" s="114"/>
      <c r="F74" s="149"/>
      <c r="G74" s="149"/>
      <c r="H74" s="115"/>
      <c r="I74" s="116"/>
      <c r="J74" s="113"/>
      <c r="K74" s="117"/>
      <c r="L74" s="118" t="str">
        <f>IF(ISERROR(VLOOKUP(K74,'参照表（2016.10.19時点）'!C:D,2,FALSE)),"",VLOOKUP(K74,'参照表（2016.10.19時点）'!C:D,2,FALSE))</f>
        <v/>
      </c>
      <c r="M74" s="116" t="str">
        <f>IF(ISERROR(VLOOKUP(L74,'参照表（2016.10.19時点）'!D:E,2,FALSE)),"",VLOOKUP(L74,'参照表（2016.10.19時点）'!D:E,2,FALSE))</f>
        <v/>
      </c>
      <c r="N74" s="119" t="str">
        <f>IF(ISERROR(VLOOKUP(L74,'参照表（2016.10.19時点）'!D:K,8,FALSE)),"",VLOOKUP(L74,'参照表（2016.10.19時点）'!D:K,8,FALSE))</f>
        <v/>
      </c>
      <c r="O74" s="120" t="str">
        <f>IF(S74="-",VLOOKUP(L74,'参照表（2016.10.19時点）'!D:G,3,FALSE),"")</f>
        <v/>
      </c>
      <c r="P74" s="116"/>
      <c r="Q74" s="130" t="str">
        <f>IF(O74="","",VLOOKUP(O74,'参照表（2016.10.19時点）'!F:G,2,FALSE))</f>
        <v/>
      </c>
      <c r="R74" s="121" t="str">
        <f t="shared" si="2"/>
        <v/>
      </c>
      <c r="S74" s="122" t="str">
        <f>IF(ISERROR(VLOOKUP(L74,'参照表（2016.10.19時点）'!D:J,7,FALSE)),"",VLOOKUP(L74,'参照表（2016.10.19時点）'!D:J,7,FALSE))</f>
        <v/>
      </c>
      <c r="T74" s="123"/>
      <c r="U74" s="117"/>
      <c r="V74" s="33"/>
      <c r="W74" s="123"/>
      <c r="X74" s="117"/>
      <c r="Y74" s="33"/>
      <c r="Z74" s="117"/>
      <c r="AA74" s="124"/>
      <c r="AB74" s="125"/>
      <c r="AC74" s="113"/>
    </row>
    <row r="75" spans="1:29" x14ac:dyDescent="0.15">
      <c r="A75" s="113"/>
      <c r="B75" s="113"/>
      <c r="C75" s="112"/>
      <c r="D75" s="112"/>
      <c r="E75" s="114"/>
      <c r="F75" s="149"/>
      <c r="G75" s="149"/>
      <c r="H75" s="115"/>
      <c r="I75" s="116"/>
      <c r="J75" s="113"/>
      <c r="K75" s="117"/>
      <c r="L75" s="118" t="str">
        <f>IF(ISERROR(VLOOKUP(K75,'参照表（2016.10.19時点）'!C:D,2,FALSE)),"",VLOOKUP(K75,'参照表（2016.10.19時点）'!C:D,2,FALSE))</f>
        <v/>
      </c>
      <c r="M75" s="116" t="str">
        <f>IF(ISERROR(VLOOKUP(L75,'参照表（2016.10.19時点）'!D:E,2,FALSE)),"",VLOOKUP(L75,'参照表（2016.10.19時点）'!D:E,2,FALSE))</f>
        <v/>
      </c>
      <c r="N75" s="119" t="str">
        <f>IF(ISERROR(VLOOKUP(L75,'参照表（2016.10.19時点）'!D:K,8,FALSE)),"",VLOOKUP(L75,'参照表（2016.10.19時点）'!D:K,8,FALSE))</f>
        <v/>
      </c>
      <c r="O75" s="120" t="str">
        <f>IF(S75="-",VLOOKUP(L75,'参照表（2016.10.19時点）'!D:G,3,FALSE),"")</f>
        <v/>
      </c>
      <c r="P75" s="116"/>
      <c r="Q75" s="130" t="str">
        <f>IF(O75="","",VLOOKUP(O75,'参照表（2016.10.19時点）'!F:G,2,FALSE))</f>
        <v/>
      </c>
      <c r="R75" s="121" t="str">
        <f t="shared" si="2"/>
        <v/>
      </c>
      <c r="S75" s="122" t="str">
        <f>IF(ISERROR(VLOOKUP(L75,'参照表（2016.10.19時点）'!D:J,7,FALSE)),"",VLOOKUP(L75,'参照表（2016.10.19時点）'!D:J,7,FALSE))</f>
        <v/>
      </c>
      <c r="T75" s="123"/>
      <c r="U75" s="117"/>
      <c r="V75" s="33"/>
      <c r="W75" s="123"/>
      <c r="X75" s="117"/>
      <c r="Y75" s="33"/>
      <c r="Z75" s="117"/>
      <c r="AA75" s="124"/>
      <c r="AB75" s="125"/>
      <c r="AC75" s="113"/>
    </row>
    <row r="76" spans="1:29" x14ac:dyDescent="0.15">
      <c r="A76" s="113"/>
      <c r="B76" s="113"/>
      <c r="C76" s="112"/>
      <c r="D76" s="112"/>
      <c r="E76" s="114"/>
      <c r="F76" s="149"/>
      <c r="G76" s="149"/>
      <c r="H76" s="115"/>
      <c r="I76" s="116"/>
      <c r="J76" s="113"/>
      <c r="K76" s="117"/>
      <c r="L76" s="118" t="str">
        <f>IF(ISERROR(VLOOKUP(K76,'参照表（2016.10.19時点）'!C:D,2,FALSE)),"",VLOOKUP(K76,'参照表（2016.10.19時点）'!C:D,2,FALSE))</f>
        <v/>
      </c>
      <c r="M76" s="116" t="str">
        <f>IF(ISERROR(VLOOKUP(L76,'参照表（2016.10.19時点）'!D:E,2,FALSE)),"",VLOOKUP(L76,'参照表（2016.10.19時点）'!D:E,2,FALSE))</f>
        <v/>
      </c>
      <c r="N76" s="119" t="str">
        <f>IF(ISERROR(VLOOKUP(L76,'参照表（2016.10.19時点）'!D:K,8,FALSE)),"",VLOOKUP(L76,'参照表（2016.10.19時点）'!D:K,8,FALSE))</f>
        <v/>
      </c>
      <c r="O76" s="120" t="str">
        <f>IF(S76="-",VLOOKUP(L76,'参照表（2016.10.19時点）'!D:G,3,FALSE),"")</f>
        <v/>
      </c>
      <c r="P76" s="116"/>
      <c r="Q76" s="130" t="str">
        <f>IF(O76="","",VLOOKUP(O76,'参照表（2016.10.19時点）'!F:G,2,FALSE))</f>
        <v/>
      </c>
      <c r="R76" s="121" t="str">
        <f t="shared" si="2"/>
        <v/>
      </c>
      <c r="S76" s="122" t="str">
        <f>IF(ISERROR(VLOOKUP(L76,'参照表（2016.10.19時点）'!D:J,7,FALSE)),"",VLOOKUP(L76,'参照表（2016.10.19時点）'!D:J,7,FALSE))</f>
        <v/>
      </c>
      <c r="T76" s="123"/>
      <c r="U76" s="117"/>
      <c r="V76" s="33"/>
      <c r="W76" s="123"/>
      <c r="X76" s="117"/>
      <c r="Y76" s="33"/>
      <c r="Z76" s="117"/>
      <c r="AA76" s="124"/>
      <c r="AB76" s="125"/>
      <c r="AC76" s="113"/>
    </row>
    <row r="77" spans="1:29" x14ac:dyDescent="0.15">
      <c r="A77" s="113"/>
      <c r="B77" s="113"/>
      <c r="C77" s="112"/>
      <c r="D77" s="112"/>
      <c r="E77" s="114"/>
      <c r="F77" s="149"/>
      <c r="G77" s="149"/>
      <c r="H77" s="115"/>
      <c r="I77" s="116"/>
      <c r="J77" s="113"/>
      <c r="K77" s="117"/>
      <c r="L77" s="118" t="str">
        <f>IF(ISERROR(VLOOKUP(K77,'参照表（2016.10.19時点）'!C:D,2,FALSE)),"",VLOOKUP(K77,'参照表（2016.10.19時点）'!C:D,2,FALSE))</f>
        <v/>
      </c>
      <c r="M77" s="116" t="str">
        <f>IF(ISERROR(VLOOKUP(L77,'参照表（2016.10.19時点）'!D:E,2,FALSE)),"",VLOOKUP(L77,'参照表（2016.10.19時点）'!D:E,2,FALSE))</f>
        <v/>
      </c>
      <c r="N77" s="119" t="str">
        <f>IF(ISERROR(VLOOKUP(L77,'参照表（2016.10.19時点）'!D:K,8,FALSE)),"",VLOOKUP(L77,'参照表（2016.10.19時点）'!D:K,8,FALSE))</f>
        <v/>
      </c>
      <c r="O77" s="120" t="str">
        <f>IF(S77="-",VLOOKUP(L77,'参照表（2016.10.19時点）'!D:G,3,FALSE),"")</f>
        <v/>
      </c>
      <c r="P77" s="116"/>
      <c r="Q77" s="130" t="str">
        <f>IF(O77="","",VLOOKUP(O77,'参照表（2016.10.19時点）'!F:G,2,FALSE))</f>
        <v/>
      </c>
      <c r="R77" s="121" t="str">
        <f t="shared" si="2"/>
        <v/>
      </c>
      <c r="S77" s="122" t="str">
        <f>IF(ISERROR(VLOOKUP(L77,'参照表（2016.10.19時点）'!D:J,7,FALSE)),"",VLOOKUP(L77,'参照表（2016.10.19時点）'!D:J,7,FALSE))</f>
        <v/>
      </c>
      <c r="T77" s="123"/>
      <c r="U77" s="117"/>
      <c r="V77" s="33"/>
      <c r="W77" s="123"/>
      <c r="X77" s="117"/>
      <c r="Y77" s="33"/>
      <c r="Z77" s="117"/>
      <c r="AA77" s="124"/>
      <c r="AB77" s="125"/>
      <c r="AC77" s="113"/>
    </row>
    <row r="78" spans="1:29" x14ac:dyDescent="0.15">
      <c r="A78" s="113"/>
      <c r="B78" s="113"/>
      <c r="C78" s="112"/>
      <c r="D78" s="112"/>
      <c r="E78" s="114"/>
      <c r="F78" s="149"/>
      <c r="G78" s="149"/>
      <c r="H78" s="115"/>
      <c r="I78" s="116"/>
      <c r="J78" s="113"/>
      <c r="K78" s="117"/>
      <c r="L78" s="118" t="str">
        <f>IF(ISERROR(VLOOKUP(K78,'参照表（2016.10.19時点）'!C:D,2,FALSE)),"",VLOOKUP(K78,'参照表（2016.10.19時点）'!C:D,2,FALSE))</f>
        <v/>
      </c>
      <c r="M78" s="116" t="str">
        <f>IF(ISERROR(VLOOKUP(L78,'参照表（2016.10.19時点）'!D:E,2,FALSE)),"",VLOOKUP(L78,'参照表（2016.10.19時点）'!D:E,2,FALSE))</f>
        <v/>
      </c>
      <c r="N78" s="119" t="str">
        <f>IF(ISERROR(VLOOKUP(L78,'参照表（2016.10.19時点）'!D:K,8,FALSE)),"",VLOOKUP(L78,'参照表（2016.10.19時点）'!D:K,8,FALSE))</f>
        <v/>
      </c>
      <c r="O78" s="120" t="str">
        <f>IF(S78="-",VLOOKUP(L78,'参照表（2016.10.19時点）'!D:G,3,FALSE),"")</f>
        <v/>
      </c>
      <c r="P78" s="116"/>
      <c r="Q78" s="130" t="str">
        <f>IF(O78="","",VLOOKUP(O78,'参照表（2016.10.19時点）'!F:G,2,FALSE))</f>
        <v/>
      </c>
      <c r="R78" s="121" t="str">
        <f t="shared" si="2"/>
        <v/>
      </c>
      <c r="S78" s="122" t="str">
        <f>IF(ISERROR(VLOOKUP(L78,'参照表（2016.10.19時点）'!D:J,7,FALSE)),"",VLOOKUP(L78,'参照表（2016.10.19時点）'!D:J,7,FALSE))</f>
        <v/>
      </c>
      <c r="T78" s="123"/>
      <c r="U78" s="117"/>
      <c r="V78" s="33"/>
      <c r="W78" s="123"/>
      <c r="X78" s="117"/>
      <c r="Y78" s="33"/>
      <c r="Z78" s="117"/>
      <c r="AA78" s="124"/>
      <c r="AB78" s="125"/>
      <c r="AC78" s="113"/>
    </row>
    <row r="79" spans="1:29" x14ac:dyDescent="0.15">
      <c r="A79" s="113"/>
      <c r="B79" s="113"/>
      <c r="C79" s="112"/>
      <c r="D79" s="112"/>
      <c r="E79" s="114"/>
      <c r="F79" s="149"/>
      <c r="G79" s="149"/>
      <c r="H79" s="115"/>
      <c r="I79" s="116"/>
      <c r="J79" s="113"/>
      <c r="K79" s="117"/>
      <c r="L79" s="118" t="str">
        <f>IF(ISERROR(VLOOKUP(K79,'参照表（2016.10.19時点）'!C:D,2,FALSE)),"",VLOOKUP(K79,'参照表（2016.10.19時点）'!C:D,2,FALSE))</f>
        <v/>
      </c>
      <c r="M79" s="116" t="str">
        <f>IF(ISERROR(VLOOKUP(L79,'参照表（2016.10.19時点）'!D:E,2,FALSE)),"",VLOOKUP(L79,'参照表（2016.10.19時点）'!D:E,2,FALSE))</f>
        <v/>
      </c>
      <c r="N79" s="119" t="str">
        <f>IF(ISERROR(VLOOKUP(L79,'参照表（2016.10.19時点）'!D:K,8,FALSE)),"",VLOOKUP(L79,'参照表（2016.10.19時点）'!D:K,8,FALSE))</f>
        <v/>
      </c>
      <c r="O79" s="120" t="str">
        <f>IF(S79="-",VLOOKUP(L79,'参照表（2016.10.19時点）'!D:G,3,FALSE),"")</f>
        <v/>
      </c>
      <c r="P79" s="116"/>
      <c r="Q79" s="130" t="str">
        <f>IF(O79="","",VLOOKUP(O79,'参照表（2016.10.19時点）'!F:G,2,FALSE))</f>
        <v/>
      </c>
      <c r="R79" s="121" t="str">
        <f t="shared" si="2"/>
        <v/>
      </c>
      <c r="S79" s="122" t="str">
        <f>IF(ISERROR(VLOOKUP(L79,'参照表（2016.10.19時点）'!D:J,7,FALSE)),"",VLOOKUP(L79,'参照表（2016.10.19時点）'!D:J,7,FALSE))</f>
        <v/>
      </c>
      <c r="T79" s="123"/>
      <c r="U79" s="117"/>
      <c r="V79" s="33"/>
      <c r="W79" s="123"/>
      <c r="X79" s="117"/>
      <c r="Y79" s="33"/>
      <c r="Z79" s="117"/>
      <c r="AA79" s="124"/>
      <c r="AB79" s="125"/>
      <c r="AC79" s="113"/>
    </row>
    <row r="80" spans="1:29" x14ac:dyDescent="0.15">
      <c r="A80" s="113"/>
      <c r="B80" s="113"/>
      <c r="C80" s="112"/>
      <c r="D80" s="112"/>
      <c r="E80" s="114"/>
      <c r="F80" s="149"/>
      <c r="G80" s="149"/>
      <c r="H80" s="115"/>
      <c r="I80" s="116"/>
      <c r="J80" s="113"/>
      <c r="K80" s="117"/>
      <c r="L80" s="118" t="str">
        <f>IF(ISERROR(VLOOKUP(K80,'参照表（2016.10.19時点）'!C:D,2,FALSE)),"",VLOOKUP(K80,'参照表（2016.10.19時点）'!C:D,2,FALSE))</f>
        <v/>
      </c>
      <c r="M80" s="116" t="str">
        <f>IF(ISERROR(VLOOKUP(L80,'参照表（2016.10.19時点）'!D:E,2,FALSE)),"",VLOOKUP(L80,'参照表（2016.10.19時点）'!D:E,2,FALSE))</f>
        <v/>
      </c>
      <c r="N80" s="119" t="str">
        <f>IF(ISERROR(VLOOKUP(L80,'参照表（2016.10.19時点）'!D:K,8,FALSE)),"",VLOOKUP(L80,'参照表（2016.10.19時点）'!D:K,8,FALSE))</f>
        <v/>
      </c>
      <c r="O80" s="120" t="str">
        <f>IF(S80="-",VLOOKUP(L80,'参照表（2016.10.19時点）'!D:G,3,FALSE),"")</f>
        <v/>
      </c>
      <c r="P80" s="116"/>
      <c r="Q80" s="130" t="str">
        <f>IF(O80="","",VLOOKUP(O80,'参照表（2016.10.19時点）'!F:G,2,FALSE))</f>
        <v/>
      </c>
      <c r="R80" s="121" t="str">
        <f t="shared" si="2"/>
        <v/>
      </c>
      <c r="S80" s="122" t="str">
        <f>IF(ISERROR(VLOOKUP(L80,'参照表（2016.10.19時点）'!D:J,7,FALSE)),"",VLOOKUP(L80,'参照表（2016.10.19時点）'!D:J,7,FALSE))</f>
        <v/>
      </c>
      <c r="T80" s="123"/>
      <c r="U80" s="117"/>
      <c r="V80" s="33"/>
      <c r="W80" s="123"/>
      <c r="X80" s="117"/>
      <c r="Y80" s="33"/>
      <c r="Z80" s="117"/>
      <c r="AA80" s="124"/>
      <c r="AB80" s="125"/>
      <c r="AC80" s="113"/>
    </row>
    <row r="81" spans="1:29" x14ac:dyDescent="0.15">
      <c r="A81" s="113"/>
      <c r="B81" s="113"/>
      <c r="C81" s="112"/>
      <c r="D81" s="112"/>
      <c r="E81" s="114"/>
      <c r="F81" s="149"/>
      <c r="G81" s="149"/>
      <c r="H81" s="115"/>
      <c r="I81" s="116"/>
      <c r="J81" s="113"/>
      <c r="K81" s="117"/>
      <c r="L81" s="118" t="str">
        <f>IF(ISERROR(VLOOKUP(K81,'参照表（2016.10.19時点）'!C:D,2,FALSE)),"",VLOOKUP(K81,'参照表（2016.10.19時点）'!C:D,2,FALSE))</f>
        <v/>
      </c>
      <c r="M81" s="116" t="str">
        <f>IF(ISERROR(VLOOKUP(L81,'参照表（2016.10.19時点）'!D:E,2,FALSE)),"",VLOOKUP(L81,'参照表（2016.10.19時点）'!D:E,2,FALSE))</f>
        <v/>
      </c>
      <c r="N81" s="119" t="str">
        <f>IF(ISERROR(VLOOKUP(L81,'参照表（2016.10.19時点）'!D:K,8,FALSE)),"",VLOOKUP(L81,'参照表（2016.10.19時点）'!D:K,8,FALSE))</f>
        <v/>
      </c>
      <c r="O81" s="120" t="str">
        <f>IF(S81="-",VLOOKUP(L81,'参照表（2016.10.19時点）'!D:G,3,FALSE),"")</f>
        <v/>
      </c>
      <c r="P81" s="116"/>
      <c r="Q81" s="130" t="str">
        <f>IF(O81="","",VLOOKUP(O81,'参照表（2016.10.19時点）'!F:G,2,FALSE))</f>
        <v/>
      </c>
      <c r="R81" s="121" t="str">
        <f t="shared" si="2"/>
        <v/>
      </c>
      <c r="S81" s="122" t="str">
        <f>IF(ISERROR(VLOOKUP(L81,'参照表（2016.10.19時点）'!D:J,7,FALSE)),"",VLOOKUP(L81,'参照表（2016.10.19時点）'!D:J,7,FALSE))</f>
        <v/>
      </c>
      <c r="T81" s="123"/>
      <c r="U81" s="117"/>
      <c r="V81" s="33"/>
      <c r="W81" s="123"/>
      <c r="X81" s="117"/>
      <c r="Y81" s="33"/>
      <c r="Z81" s="117"/>
      <c r="AA81" s="124"/>
      <c r="AB81" s="125"/>
      <c r="AC81" s="113"/>
    </row>
    <row r="82" spans="1:29" x14ac:dyDescent="0.15">
      <c r="A82" s="113"/>
      <c r="B82" s="113"/>
      <c r="C82" s="112"/>
      <c r="D82" s="112"/>
      <c r="E82" s="114"/>
      <c r="F82" s="149"/>
      <c r="G82" s="149"/>
      <c r="H82" s="115"/>
      <c r="I82" s="116"/>
      <c r="J82" s="113"/>
      <c r="K82" s="117"/>
      <c r="L82" s="118" t="str">
        <f>IF(ISERROR(VLOOKUP(K82,'参照表（2016.10.19時点）'!C:D,2,FALSE)),"",VLOOKUP(K82,'参照表（2016.10.19時点）'!C:D,2,FALSE))</f>
        <v/>
      </c>
      <c r="M82" s="116" t="str">
        <f>IF(ISERROR(VLOOKUP(L82,'参照表（2016.10.19時点）'!D:E,2,FALSE)),"",VLOOKUP(L82,'参照表（2016.10.19時点）'!D:E,2,FALSE))</f>
        <v/>
      </c>
      <c r="N82" s="119" t="str">
        <f>IF(ISERROR(VLOOKUP(L82,'参照表（2016.10.19時点）'!D:K,8,FALSE)),"",VLOOKUP(L82,'参照表（2016.10.19時点）'!D:K,8,FALSE))</f>
        <v/>
      </c>
      <c r="O82" s="120" t="str">
        <f>IF(S82="-",VLOOKUP(L82,'参照表（2016.10.19時点）'!D:G,3,FALSE),"")</f>
        <v/>
      </c>
      <c r="P82" s="116"/>
      <c r="Q82" s="130" t="str">
        <f>IF(O82="","",VLOOKUP(O82,'参照表（2016.10.19時点）'!F:G,2,FALSE))</f>
        <v/>
      </c>
      <c r="R82" s="121" t="str">
        <f t="shared" si="2"/>
        <v/>
      </c>
      <c r="S82" s="122" t="str">
        <f>IF(ISERROR(VLOOKUP(L82,'参照表（2016.10.19時点）'!D:J,7,FALSE)),"",VLOOKUP(L82,'参照表（2016.10.19時点）'!D:J,7,FALSE))</f>
        <v/>
      </c>
      <c r="T82" s="123"/>
      <c r="U82" s="117"/>
      <c r="V82" s="33"/>
      <c r="W82" s="123"/>
      <c r="X82" s="117"/>
      <c r="Y82" s="33"/>
      <c r="Z82" s="117"/>
      <c r="AA82" s="124"/>
      <c r="AB82" s="125"/>
      <c r="AC82" s="113"/>
    </row>
    <row r="83" spans="1:29" x14ac:dyDescent="0.15">
      <c r="A83" s="113"/>
      <c r="B83" s="113"/>
      <c r="C83" s="112"/>
      <c r="D83" s="112"/>
      <c r="E83" s="114"/>
      <c r="F83" s="149"/>
      <c r="G83" s="149"/>
      <c r="H83" s="115"/>
      <c r="I83" s="116"/>
      <c r="J83" s="113"/>
      <c r="K83" s="117"/>
      <c r="L83" s="118" t="str">
        <f>IF(ISERROR(VLOOKUP(K83,'参照表（2016.10.19時点）'!C:D,2,FALSE)),"",VLOOKUP(K83,'参照表（2016.10.19時点）'!C:D,2,FALSE))</f>
        <v/>
      </c>
      <c r="M83" s="116" t="str">
        <f>IF(ISERROR(VLOOKUP(L83,'参照表（2016.10.19時点）'!D:E,2,FALSE)),"",VLOOKUP(L83,'参照表（2016.10.19時点）'!D:E,2,FALSE))</f>
        <v/>
      </c>
      <c r="N83" s="119" t="str">
        <f>IF(ISERROR(VLOOKUP(L83,'参照表（2016.10.19時点）'!D:K,8,FALSE)),"",VLOOKUP(L83,'参照表（2016.10.19時点）'!D:K,8,FALSE))</f>
        <v/>
      </c>
      <c r="O83" s="120" t="str">
        <f>IF(S83="-",VLOOKUP(L83,'参照表（2016.10.19時点）'!D:G,3,FALSE),"")</f>
        <v/>
      </c>
      <c r="P83" s="116"/>
      <c r="Q83" s="130" t="str">
        <f>IF(O83="","",VLOOKUP(O83,'参照表（2016.10.19時点）'!F:G,2,FALSE))</f>
        <v/>
      </c>
      <c r="R83" s="121" t="str">
        <f t="shared" si="2"/>
        <v/>
      </c>
      <c r="S83" s="122" t="str">
        <f>IF(ISERROR(VLOOKUP(L83,'参照表（2016.10.19時点）'!D:J,7,FALSE)),"",VLOOKUP(L83,'参照表（2016.10.19時点）'!D:J,7,FALSE))</f>
        <v/>
      </c>
      <c r="T83" s="123"/>
      <c r="U83" s="117"/>
      <c r="V83" s="33"/>
      <c r="W83" s="123"/>
      <c r="X83" s="117"/>
      <c r="Y83" s="33"/>
      <c r="Z83" s="117"/>
      <c r="AA83" s="124"/>
      <c r="AB83" s="125"/>
      <c r="AC83" s="113"/>
    </row>
    <row r="84" spans="1:29" x14ac:dyDescent="0.15">
      <c r="A84" s="113"/>
      <c r="B84" s="113"/>
      <c r="C84" s="112"/>
      <c r="D84" s="112"/>
      <c r="E84" s="114"/>
      <c r="F84" s="149"/>
      <c r="G84" s="149"/>
      <c r="H84" s="115"/>
      <c r="I84" s="116"/>
      <c r="J84" s="113"/>
      <c r="K84" s="117"/>
      <c r="L84" s="118" t="str">
        <f>IF(ISERROR(VLOOKUP(K84,'参照表（2016.10.19時点）'!C:D,2,FALSE)),"",VLOOKUP(K84,'参照表（2016.10.19時点）'!C:D,2,FALSE))</f>
        <v/>
      </c>
      <c r="M84" s="116" t="str">
        <f>IF(ISERROR(VLOOKUP(L84,'参照表（2016.10.19時点）'!D:E,2,FALSE)),"",VLOOKUP(L84,'参照表（2016.10.19時点）'!D:E,2,FALSE))</f>
        <v/>
      </c>
      <c r="N84" s="119" t="str">
        <f>IF(ISERROR(VLOOKUP(L84,'参照表（2016.10.19時点）'!D:K,8,FALSE)),"",VLOOKUP(L84,'参照表（2016.10.19時点）'!D:K,8,FALSE))</f>
        <v/>
      </c>
      <c r="O84" s="120" t="str">
        <f>IF(S84="-",VLOOKUP(L84,'参照表（2016.10.19時点）'!D:G,3,FALSE),"")</f>
        <v/>
      </c>
      <c r="P84" s="116"/>
      <c r="Q84" s="130" t="str">
        <f>IF(O84="","",VLOOKUP(O84,'参照表（2016.10.19時点）'!F:G,2,FALSE))</f>
        <v/>
      </c>
      <c r="R84" s="121" t="str">
        <f t="shared" si="2"/>
        <v/>
      </c>
      <c r="S84" s="122" t="str">
        <f>IF(ISERROR(VLOOKUP(L84,'参照表（2016.10.19時点）'!D:J,7,FALSE)),"",VLOOKUP(L84,'参照表（2016.10.19時点）'!D:J,7,FALSE))</f>
        <v/>
      </c>
      <c r="T84" s="123"/>
      <c r="U84" s="117"/>
      <c r="V84" s="33"/>
      <c r="W84" s="123"/>
      <c r="X84" s="117"/>
      <c r="Y84" s="33"/>
      <c r="Z84" s="117"/>
      <c r="AA84" s="124"/>
      <c r="AB84" s="125"/>
      <c r="AC84" s="113"/>
    </row>
    <row r="85" spans="1:29" x14ac:dyDescent="0.15">
      <c r="A85" s="113"/>
      <c r="B85" s="113"/>
      <c r="C85" s="112"/>
      <c r="D85" s="112"/>
      <c r="E85" s="114"/>
      <c r="F85" s="149"/>
      <c r="G85" s="149"/>
      <c r="H85" s="115"/>
      <c r="I85" s="116"/>
      <c r="J85" s="113"/>
      <c r="K85" s="117"/>
      <c r="L85" s="118" t="str">
        <f>IF(ISERROR(VLOOKUP(K85,'参照表（2016.10.19時点）'!C:D,2,FALSE)),"",VLOOKUP(K85,'参照表（2016.10.19時点）'!C:D,2,FALSE))</f>
        <v/>
      </c>
      <c r="M85" s="116" t="str">
        <f>IF(ISERROR(VLOOKUP(L85,'参照表（2016.10.19時点）'!D:E,2,FALSE)),"",VLOOKUP(L85,'参照表（2016.10.19時点）'!D:E,2,FALSE))</f>
        <v/>
      </c>
      <c r="N85" s="119" t="str">
        <f>IF(ISERROR(VLOOKUP(L85,'参照表（2016.10.19時点）'!D:K,8,FALSE)),"",VLOOKUP(L85,'参照表（2016.10.19時点）'!D:K,8,FALSE))</f>
        <v/>
      </c>
      <c r="O85" s="120" t="str">
        <f>IF(S85="-",VLOOKUP(L85,'参照表（2016.10.19時点）'!D:G,3,FALSE),"")</f>
        <v/>
      </c>
      <c r="P85" s="116"/>
      <c r="Q85" s="130" t="str">
        <f>IF(O85="","",VLOOKUP(O85,'参照表（2016.10.19時点）'!F:G,2,FALSE))</f>
        <v/>
      </c>
      <c r="R85" s="121" t="str">
        <f t="shared" si="2"/>
        <v/>
      </c>
      <c r="S85" s="122" t="str">
        <f>IF(ISERROR(VLOOKUP(L85,'参照表（2016.10.19時点）'!D:J,7,FALSE)),"",VLOOKUP(L85,'参照表（2016.10.19時点）'!D:J,7,FALSE))</f>
        <v/>
      </c>
      <c r="T85" s="123"/>
      <c r="U85" s="117"/>
      <c r="V85" s="33"/>
      <c r="W85" s="123"/>
      <c r="X85" s="117"/>
      <c r="Y85" s="33"/>
      <c r="Z85" s="117"/>
      <c r="AA85" s="124"/>
      <c r="AB85" s="125"/>
      <c r="AC85" s="113"/>
    </row>
    <row r="86" spans="1:29" x14ac:dyDescent="0.15">
      <c r="A86" s="113"/>
      <c r="B86" s="113"/>
      <c r="C86" s="112"/>
      <c r="D86" s="112"/>
      <c r="E86" s="114"/>
      <c r="F86" s="149"/>
      <c r="G86" s="149"/>
      <c r="H86" s="115"/>
      <c r="I86" s="116"/>
      <c r="J86" s="113"/>
      <c r="K86" s="117"/>
      <c r="L86" s="118" t="str">
        <f>IF(ISERROR(VLOOKUP(K86,'参照表（2016.10.19時点）'!C:D,2,FALSE)),"",VLOOKUP(K86,'参照表（2016.10.19時点）'!C:D,2,FALSE))</f>
        <v/>
      </c>
      <c r="M86" s="116" t="str">
        <f>IF(ISERROR(VLOOKUP(L86,'参照表（2016.10.19時点）'!D:E,2,FALSE)),"",VLOOKUP(L86,'参照表（2016.10.19時点）'!D:E,2,FALSE))</f>
        <v/>
      </c>
      <c r="N86" s="119" t="str">
        <f>IF(ISERROR(VLOOKUP(L86,'参照表（2016.10.19時点）'!D:K,8,FALSE)),"",VLOOKUP(L86,'参照表（2016.10.19時点）'!D:K,8,FALSE))</f>
        <v/>
      </c>
      <c r="O86" s="120" t="str">
        <f>IF(S86="-",VLOOKUP(L86,'参照表（2016.10.19時点）'!D:G,3,FALSE),"")</f>
        <v/>
      </c>
      <c r="P86" s="116"/>
      <c r="Q86" s="130" t="str">
        <f>IF(O86="","",VLOOKUP(O86,'参照表（2016.10.19時点）'!F:G,2,FALSE))</f>
        <v/>
      </c>
      <c r="R86" s="121" t="str">
        <f t="shared" si="2"/>
        <v/>
      </c>
      <c r="S86" s="122" t="str">
        <f>IF(ISERROR(VLOOKUP(L86,'参照表（2016.10.19時点）'!D:J,7,FALSE)),"",VLOOKUP(L86,'参照表（2016.10.19時点）'!D:J,7,FALSE))</f>
        <v/>
      </c>
      <c r="T86" s="123"/>
      <c r="U86" s="117"/>
      <c r="V86" s="33"/>
      <c r="W86" s="123"/>
      <c r="X86" s="117"/>
      <c r="Y86" s="33"/>
      <c r="Z86" s="117"/>
      <c r="AA86" s="124"/>
      <c r="AB86" s="125"/>
      <c r="AC86" s="113"/>
    </row>
    <row r="87" spans="1:29" x14ac:dyDescent="0.15">
      <c r="A87" s="113"/>
      <c r="B87" s="113"/>
      <c r="C87" s="112"/>
      <c r="D87" s="112"/>
      <c r="E87" s="114"/>
      <c r="F87" s="149"/>
      <c r="G87" s="149"/>
      <c r="H87" s="115"/>
      <c r="I87" s="116"/>
      <c r="J87" s="113"/>
      <c r="K87" s="117"/>
      <c r="L87" s="118" t="str">
        <f>IF(ISERROR(VLOOKUP(K87,'参照表（2016.10.19時点）'!C:D,2,FALSE)),"",VLOOKUP(K87,'参照表（2016.10.19時点）'!C:D,2,FALSE))</f>
        <v/>
      </c>
      <c r="M87" s="116" t="str">
        <f>IF(ISERROR(VLOOKUP(L87,'参照表（2016.10.19時点）'!D:E,2,FALSE)),"",VLOOKUP(L87,'参照表（2016.10.19時点）'!D:E,2,FALSE))</f>
        <v/>
      </c>
      <c r="N87" s="119" t="str">
        <f>IF(ISERROR(VLOOKUP(L87,'参照表（2016.10.19時点）'!D:K,8,FALSE)),"",VLOOKUP(L87,'参照表（2016.10.19時点）'!D:K,8,FALSE))</f>
        <v/>
      </c>
      <c r="O87" s="120" t="str">
        <f>IF(S87="-",VLOOKUP(L87,'参照表（2016.10.19時点）'!D:G,3,FALSE),"")</f>
        <v/>
      </c>
      <c r="P87" s="116"/>
      <c r="Q87" s="130" t="str">
        <f>IF(O87="","",VLOOKUP(O87,'参照表（2016.10.19時点）'!F:G,2,FALSE))</f>
        <v/>
      </c>
      <c r="R87" s="121" t="str">
        <f t="shared" si="2"/>
        <v/>
      </c>
      <c r="S87" s="122" t="str">
        <f>IF(ISERROR(VLOOKUP(L87,'参照表（2016.10.19時点）'!D:J,7,FALSE)),"",VLOOKUP(L87,'参照表（2016.10.19時点）'!D:J,7,FALSE))</f>
        <v/>
      </c>
      <c r="T87" s="123"/>
      <c r="U87" s="117"/>
      <c r="V87" s="33"/>
      <c r="W87" s="123"/>
      <c r="X87" s="117"/>
      <c r="Y87" s="33"/>
      <c r="Z87" s="117"/>
      <c r="AA87" s="124"/>
      <c r="AB87" s="125"/>
      <c r="AC87" s="113"/>
    </row>
    <row r="88" spans="1:29" x14ac:dyDescent="0.15">
      <c r="A88" s="113"/>
      <c r="B88" s="113"/>
      <c r="C88" s="112"/>
      <c r="D88" s="112"/>
      <c r="E88" s="114"/>
      <c r="F88" s="149"/>
      <c r="G88" s="149"/>
      <c r="H88" s="115"/>
      <c r="I88" s="116"/>
      <c r="J88" s="113"/>
      <c r="K88" s="117"/>
      <c r="L88" s="118" t="str">
        <f>IF(ISERROR(VLOOKUP(K88,'参照表（2016.10.19時点）'!C:D,2,FALSE)),"",VLOOKUP(K88,'参照表（2016.10.19時点）'!C:D,2,FALSE))</f>
        <v/>
      </c>
      <c r="M88" s="116" t="str">
        <f>IF(ISERROR(VLOOKUP(L88,'参照表（2016.10.19時点）'!D:E,2,FALSE)),"",VLOOKUP(L88,'参照表（2016.10.19時点）'!D:E,2,FALSE))</f>
        <v/>
      </c>
      <c r="N88" s="119" t="str">
        <f>IF(ISERROR(VLOOKUP(L88,'参照表（2016.10.19時点）'!D:K,8,FALSE)),"",VLOOKUP(L88,'参照表（2016.10.19時点）'!D:K,8,FALSE))</f>
        <v/>
      </c>
      <c r="O88" s="120" t="str">
        <f>IF(S88="-",VLOOKUP(L88,'参照表（2016.10.19時点）'!D:G,3,FALSE),"")</f>
        <v/>
      </c>
      <c r="P88" s="116"/>
      <c r="Q88" s="130" t="str">
        <f>IF(O88="","",VLOOKUP(O88,'参照表（2016.10.19時点）'!F:G,2,FALSE))</f>
        <v/>
      </c>
      <c r="R88" s="121" t="str">
        <f t="shared" si="2"/>
        <v/>
      </c>
      <c r="S88" s="122" t="str">
        <f>IF(ISERROR(VLOOKUP(L88,'参照表（2016.10.19時点）'!D:J,7,FALSE)),"",VLOOKUP(L88,'参照表（2016.10.19時点）'!D:J,7,FALSE))</f>
        <v/>
      </c>
      <c r="T88" s="123"/>
      <c r="U88" s="117"/>
      <c r="V88" s="33"/>
      <c r="W88" s="123"/>
      <c r="X88" s="117"/>
      <c r="Y88" s="33"/>
      <c r="Z88" s="117"/>
      <c r="AA88" s="124"/>
      <c r="AB88" s="125"/>
      <c r="AC88" s="113"/>
    </row>
    <row r="89" spans="1:29" x14ac:dyDescent="0.15">
      <c r="A89" s="113"/>
      <c r="B89" s="113"/>
      <c r="C89" s="112"/>
      <c r="D89" s="112"/>
      <c r="E89" s="114"/>
      <c r="F89" s="149"/>
      <c r="G89" s="149"/>
      <c r="H89" s="115"/>
      <c r="I89" s="116"/>
      <c r="J89" s="113"/>
      <c r="K89" s="117"/>
      <c r="L89" s="118" t="str">
        <f>IF(ISERROR(VLOOKUP(K89,'参照表（2016.10.19時点）'!C:D,2,FALSE)),"",VLOOKUP(K89,'参照表（2016.10.19時点）'!C:D,2,FALSE))</f>
        <v/>
      </c>
      <c r="M89" s="116" t="str">
        <f>IF(ISERROR(VLOOKUP(L89,'参照表（2016.10.19時点）'!D:E,2,FALSE)),"",VLOOKUP(L89,'参照表（2016.10.19時点）'!D:E,2,FALSE))</f>
        <v/>
      </c>
      <c r="N89" s="119" t="str">
        <f>IF(ISERROR(VLOOKUP(L89,'参照表（2016.10.19時点）'!D:K,8,FALSE)),"",VLOOKUP(L89,'参照表（2016.10.19時点）'!D:K,8,FALSE))</f>
        <v/>
      </c>
      <c r="O89" s="120" t="str">
        <f>IF(S89="-",VLOOKUP(L89,'参照表（2016.10.19時点）'!D:G,3,FALSE),"")</f>
        <v/>
      </c>
      <c r="P89" s="116"/>
      <c r="Q89" s="130" t="str">
        <f>IF(O89="","",VLOOKUP(O89,'参照表（2016.10.19時点）'!F:G,2,FALSE))</f>
        <v/>
      </c>
      <c r="R89" s="121" t="str">
        <f t="shared" si="2"/>
        <v/>
      </c>
      <c r="S89" s="122" t="str">
        <f>IF(ISERROR(VLOOKUP(L89,'参照表（2016.10.19時点）'!D:J,7,FALSE)),"",VLOOKUP(L89,'参照表（2016.10.19時点）'!D:J,7,FALSE))</f>
        <v/>
      </c>
      <c r="T89" s="123"/>
      <c r="U89" s="117"/>
      <c r="V89" s="33"/>
      <c r="W89" s="123"/>
      <c r="X89" s="117"/>
      <c r="Y89" s="33"/>
      <c r="Z89" s="117"/>
      <c r="AA89" s="124"/>
      <c r="AB89" s="125"/>
      <c r="AC89" s="113"/>
    </row>
    <row r="90" spans="1:29" x14ac:dyDescent="0.15">
      <c r="A90" s="113"/>
      <c r="B90" s="113"/>
      <c r="C90" s="112"/>
      <c r="D90" s="112"/>
      <c r="E90" s="114"/>
      <c r="F90" s="149"/>
      <c r="G90" s="149"/>
      <c r="H90" s="115"/>
      <c r="I90" s="116"/>
      <c r="J90" s="113"/>
      <c r="K90" s="117"/>
      <c r="L90" s="118" t="str">
        <f>IF(ISERROR(VLOOKUP(K90,'参照表（2016.10.19時点）'!C:D,2,FALSE)),"",VLOOKUP(K90,'参照表（2016.10.19時点）'!C:D,2,FALSE))</f>
        <v/>
      </c>
      <c r="M90" s="116" t="str">
        <f>IF(ISERROR(VLOOKUP(L90,'参照表（2016.10.19時点）'!D:E,2,FALSE)),"",VLOOKUP(L90,'参照表（2016.10.19時点）'!D:E,2,FALSE))</f>
        <v/>
      </c>
      <c r="N90" s="119" t="str">
        <f>IF(ISERROR(VLOOKUP(L90,'参照表（2016.10.19時点）'!D:K,8,FALSE)),"",VLOOKUP(L90,'参照表（2016.10.19時点）'!D:K,8,FALSE))</f>
        <v/>
      </c>
      <c r="O90" s="120" t="str">
        <f>IF(S90="-",VLOOKUP(L90,'参照表（2016.10.19時点）'!D:G,3,FALSE),"")</f>
        <v/>
      </c>
      <c r="P90" s="116"/>
      <c r="Q90" s="130" t="str">
        <f>IF(O90="","",VLOOKUP(O90,'参照表（2016.10.19時点）'!F:G,2,FALSE))</f>
        <v/>
      </c>
      <c r="R90" s="121" t="str">
        <f t="shared" si="2"/>
        <v/>
      </c>
      <c r="S90" s="122" t="str">
        <f>IF(ISERROR(VLOOKUP(L90,'参照表（2016.10.19時点）'!D:J,7,FALSE)),"",VLOOKUP(L90,'参照表（2016.10.19時点）'!D:J,7,FALSE))</f>
        <v/>
      </c>
      <c r="T90" s="123"/>
      <c r="U90" s="117"/>
      <c r="V90" s="33"/>
      <c r="W90" s="123"/>
      <c r="X90" s="117"/>
      <c r="Y90" s="33"/>
      <c r="Z90" s="117"/>
      <c r="AA90" s="124"/>
      <c r="AB90" s="125"/>
      <c r="AC90" s="113"/>
    </row>
    <row r="91" spans="1:29" x14ac:dyDescent="0.15">
      <c r="A91" s="113"/>
      <c r="B91" s="113"/>
      <c r="C91" s="112"/>
      <c r="D91" s="112"/>
      <c r="E91" s="114"/>
      <c r="F91" s="149"/>
      <c r="G91" s="149"/>
      <c r="H91" s="115"/>
      <c r="I91" s="116"/>
      <c r="J91" s="113"/>
      <c r="K91" s="117"/>
      <c r="L91" s="118" t="str">
        <f>IF(ISERROR(VLOOKUP(K91,'参照表（2016.10.19時点）'!C:D,2,FALSE)),"",VLOOKUP(K91,'参照表（2016.10.19時点）'!C:D,2,FALSE))</f>
        <v/>
      </c>
      <c r="M91" s="116" t="str">
        <f>IF(ISERROR(VLOOKUP(L91,'参照表（2016.10.19時点）'!D:E,2,FALSE)),"",VLOOKUP(L91,'参照表（2016.10.19時点）'!D:E,2,FALSE))</f>
        <v/>
      </c>
      <c r="N91" s="119" t="str">
        <f>IF(ISERROR(VLOOKUP(L91,'参照表（2016.10.19時点）'!D:K,8,FALSE)),"",VLOOKUP(L91,'参照表（2016.10.19時点）'!D:K,8,FALSE))</f>
        <v/>
      </c>
      <c r="O91" s="120" t="str">
        <f>IF(S91="-",VLOOKUP(L91,'参照表（2016.10.19時点）'!D:G,3,FALSE),"")</f>
        <v/>
      </c>
      <c r="P91" s="116"/>
      <c r="Q91" s="130" t="str">
        <f>IF(O91="","",VLOOKUP(O91,'参照表（2016.10.19時点）'!F:G,2,FALSE))</f>
        <v/>
      </c>
      <c r="R91" s="121" t="str">
        <f t="shared" si="2"/>
        <v/>
      </c>
      <c r="S91" s="122" t="str">
        <f>IF(ISERROR(VLOOKUP(L91,'参照表（2016.10.19時点）'!D:J,7,FALSE)),"",VLOOKUP(L91,'参照表（2016.10.19時点）'!D:J,7,FALSE))</f>
        <v/>
      </c>
      <c r="T91" s="123"/>
      <c r="U91" s="117"/>
      <c r="V91" s="33"/>
      <c r="W91" s="123"/>
      <c r="X91" s="117"/>
      <c r="Y91" s="33"/>
      <c r="Z91" s="117"/>
      <c r="AA91" s="124"/>
      <c r="AB91" s="125"/>
      <c r="AC91" s="113"/>
    </row>
    <row r="92" spans="1:29" x14ac:dyDescent="0.15">
      <c r="A92" s="113"/>
      <c r="B92" s="113"/>
      <c r="C92" s="112"/>
      <c r="D92" s="112"/>
      <c r="E92" s="114"/>
      <c r="F92" s="149"/>
      <c r="G92" s="149"/>
      <c r="H92" s="115"/>
      <c r="I92" s="116"/>
      <c r="J92" s="113"/>
      <c r="K92" s="117"/>
      <c r="L92" s="118" t="str">
        <f>IF(ISERROR(VLOOKUP(K92,'参照表（2016.10.19時点）'!C:D,2,FALSE)),"",VLOOKUP(K92,'参照表（2016.10.19時点）'!C:D,2,FALSE))</f>
        <v/>
      </c>
      <c r="M92" s="116" t="str">
        <f>IF(ISERROR(VLOOKUP(L92,'参照表（2016.10.19時点）'!D:E,2,FALSE)),"",VLOOKUP(L92,'参照表（2016.10.19時点）'!D:E,2,FALSE))</f>
        <v/>
      </c>
      <c r="N92" s="119" t="str">
        <f>IF(ISERROR(VLOOKUP(L92,'参照表（2016.10.19時点）'!D:K,8,FALSE)),"",VLOOKUP(L92,'参照表（2016.10.19時点）'!D:K,8,FALSE))</f>
        <v/>
      </c>
      <c r="O92" s="120" t="str">
        <f>IF(S92="-",VLOOKUP(L92,'参照表（2016.10.19時点）'!D:G,3,FALSE),"")</f>
        <v/>
      </c>
      <c r="P92" s="116"/>
      <c r="Q92" s="130" t="str">
        <f>IF(O92="","",VLOOKUP(O92,'参照表（2016.10.19時点）'!F:G,2,FALSE))</f>
        <v/>
      </c>
      <c r="R92" s="121" t="str">
        <f t="shared" si="2"/>
        <v/>
      </c>
      <c r="S92" s="122" t="str">
        <f>IF(ISERROR(VLOOKUP(L92,'参照表（2016.10.19時点）'!D:J,7,FALSE)),"",VLOOKUP(L92,'参照表（2016.10.19時点）'!D:J,7,FALSE))</f>
        <v/>
      </c>
      <c r="T92" s="123"/>
      <c r="U92" s="117"/>
      <c r="V92" s="33"/>
      <c r="W92" s="123"/>
      <c r="X92" s="117"/>
      <c r="Y92" s="33"/>
      <c r="Z92" s="117"/>
      <c r="AA92" s="124"/>
      <c r="AB92" s="125"/>
      <c r="AC92" s="113"/>
    </row>
    <row r="93" spans="1:29" x14ac:dyDescent="0.15">
      <c r="A93" s="113"/>
      <c r="B93" s="113"/>
      <c r="C93" s="112"/>
      <c r="D93" s="112"/>
      <c r="E93" s="114"/>
      <c r="F93" s="149"/>
      <c r="G93" s="149"/>
      <c r="H93" s="115"/>
      <c r="I93" s="116"/>
      <c r="J93" s="113"/>
      <c r="K93" s="117"/>
      <c r="L93" s="118" t="str">
        <f>IF(ISERROR(VLOOKUP(K93,'参照表（2016.10.19時点）'!C:D,2,FALSE)),"",VLOOKUP(K93,'参照表（2016.10.19時点）'!C:D,2,FALSE))</f>
        <v/>
      </c>
      <c r="M93" s="116" t="str">
        <f>IF(ISERROR(VLOOKUP(L93,'参照表（2016.10.19時点）'!D:E,2,FALSE)),"",VLOOKUP(L93,'参照表（2016.10.19時点）'!D:E,2,FALSE))</f>
        <v/>
      </c>
      <c r="N93" s="119" t="str">
        <f>IF(ISERROR(VLOOKUP(L93,'参照表（2016.10.19時点）'!D:K,8,FALSE)),"",VLOOKUP(L93,'参照表（2016.10.19時点）'!D:K,8,FALSE))</f>
        <v/>
      </c>
      <c r="O93" s="120" t="str">
        <f>IF(S93="-",VLOOKUP(L93,'参照表（2016.10.19時点）'!D:G,3,FALSE),"")</f>
        <v/>
      </c>
      <c r="P93" s="116"/>
      <c r="Q93" s="130" t="str">
        <f>IF(O93="","",VLOOKUP(O93,'参照表（2016.10.19時点）'!F:G,2,FALSE))</f>
        <v/>
      </c>
      <c r="R93" s="121" t="str">
        <f t="shared" si="2"/>
        <v/>
      </c>
      <c r="S93" s="122" t="str">
        <f>IF(ISERROR(VLOOKUP(L93,'参照表（2016.10.19時点）'!D:J,7,FALSE)),"",VLOOKUP(L93,'参照表（2016.10.19時点）'!D:J,7,FALSE))</f>
        <v/>
      </c>
      <c r="T93" s="123"/>
      <c r="U93" s="117"/>
      <c r="V93" s="33"/>
      <c r="W93" s="123"/>
      <c r="X93" s="117"/>
      <c r="Y93" s="33"/>
      <c r="Z93" s="117"/>
      <c r="AA93" s="124"/>
      <c r="AB93" s="125"/>
      <c r="AC93" s="113"/>
    </row>
    <row r="94" spans="1:29" x14ac:dyDescent="0.15">
      <c r="A94" s="113"/>
      <c r="B94" s="113"/>
      <c r="C94" s="112"/>
      <c r="D94" s="112"/>
      <c r="E94" s="114"/>
      <c r="F94" s="149"/>
      <c r="G94" s="149"/>
      <c r="H94" s="115"/>
      <c r="I94" s="116"/>
      <c r="J94" s="113"/>
      <c r="K94" s="117"/>
      <c r="L94" s="118" t="str">
        <f>IF(ISERROR(VLOOKUP(K94,'参照表（2016.10.19時点）'!C:D,2,FALSE)),"",VLOOKUP(K94,'参照表（2016.10.19時点）'!C:D,2,FALSE))</f>
        <v/>
      </c>
      <c r="M94" s="116" t="str">
        <f>IF(ISERROR(VLOOKUP(L94,'参照表（2016.10.19時点）'!D:E,2,FALSE)),"",VLOOKUP(L94,'参照表（2016.10.19時点）'!D:E,2,FALSE))</f>
        <v/>
      </c>
      <c r="N94" s="119" t="str">
        <f>IF(ISERROR(VLOOKUP(L94,'参照表（2016.10.19時点）'!D:K,8,FALSE)),"",VLOOKUP(L94,'参照表（2016.10.19時点）'!D:K,8,FALSE))</f>
        <v/>
      </c>
      <c r="O94" s="120" t="str">
        <f>IF(S94="-",VLOOKUP(L94,'参照表（2016.10.19時点）'!D:G,3,FALSE),"")</f>
        <v/>
      </c>
      <c r="P94" s="116"/>
      <c r="Q94" s="130" t="str">
        <f>IF(O94="","",VLOOKUP(O94,'参照表（2016.10.19時点）'!F:G,2,FALSE))</f>
        <v/>
      </c>
      <c r="R94" s="121" t="str">
        <f t="shared" si="2"/>
        <v/>
      </c>
      <c r="S94" s="122" t="str">
        <f>IF(ISERROR(VLOOKUP(L94,'参照表（2016.10.19時点）'!D:J,7,FALSE)),"",VLOOKUP(L94,'参照表（2016.10.19時点）'!D:J,7,FALSE))</f>
        <v/>
      </c>
      <c r="T94" s="123"/>
      <c r="U94" s="117"/>
      <c r="V94" s="33"/>
      <c r="W94" s="123"/>
      <c r="X94" s="117"/>
      <c r="Y94" s="33"/>
      <c r="Z94" s="117"/>
      <c r="AA94" s="124"/>
      <c r="AB94" s="125"/>
      <c r="AC94" s="113"/>
    </row>
    <row r="95" spans="1:29" x14ac:dyDescent="0.15">
      <c r="A95" s="113"/>
      <c r="B95" s="113"/>
      <c r="C95" s="112"/>
      <c r="D95" s="112"/>
      <c r="E95" s="114"/>
      <c r="F95" s="149"/>
      <c r="G95" s="149"/>
      <c r="H95" s="115"/>
      <c r="I95" s="116"/>
      <c r="J95" s="113"/>
      <c r="K95" s="117"/>
      <c r="L95" s="118" t="str">
        <f>IF(ISERROR(VLOOKUP(K95,'参照表（2016.10.19時点）'!C:D,2,FALSE)),"",VLOOKUP(K95,'参照表（2016.10.19時点）'!C:D,2,FALSE))</f>
        <v/>
      </c>
      <c r="M95" s="116" t="str">
        <f>IF(ISERROR(VLOOKUP(L95,'参照表（2016.10.19時点）'!D:E,2,FALSE)),"",VLOOKUP(L95,'参照表（2016.10.19時点）'!D:E,2,FALSE))</f>
        <v/>
      </c>
      <c r="N95" s="119" t="str">
        <f>IF(ISERROR(VLOOKUP(L95,'参照表（2016.10.19時点）'!D:K,8,FALSE)),"",VLOOKUP(L95,'参照表（2016.10.19時点）'!D:K,8,FALSE))</f>
        <v/>
      </c>
      <c r="O95" s="120" t="str">
        <f>IF(S95="-",VLOOKUP(L95,'参照表（2016.10.19時点）'!D:G,3,FALSE),"")</f>
        <v/>
      </c>
      <c r="P95" s="116"/>
      <c r="Q95" s="130" t="str">
        <f>IF(O95="","",VLOOKUP(O95,'参照表（2016.10.19時点）'!F:G,2,FALSE))</f>
        <v/>
      </c>
      <c r="R95" s="121" t="str">
        <f t="shared" si="2"/>
        <v/>
      </c>
      <c r="S95" s="122" t="str">
        <f>IF(ISERROR(VLOOKUP(L95,'参照表（2016.10.19時点）'!D:J,7,FALSE)),"",VLOOKUP(L95,'参照表（2016.10.19時点）'!D:J,7,FALSE))</f>
        <v/>
      </c>
      <c r="T95" s="123"/>
      <c r="U95" s="117"/>
      <c r="V95" s="33"/>
      <c r="W95" s="123"/>
      <c r="X95" s="117"/>
      <c r="Y95" s="33"/>
      <c r="Z95" s="117"/>
      <c r="AA95" s="124"/>
      <c r="AB95" s="125"/>
      <c r="AC95" s="113"/>
    </row>
    <row r="96" spans="1:29" x14ac:dyDescent="0.15">
      <c r="A96" s="113"/>
      <c r="B96" s="113"/>
      <c r="C96" s="112"/>
      <c r="D96" s="112"/>
      <c r="E96" s="114"/>
      <c r="F96" s="149"/>
      <c r="G96" s="149"/>
      <c r="H96" s="115"/>
      <c r="I96" s="116"/>
      <c r="J96" s="113"/>
      <c r="K96" s="117"/>
      <c r="L96" s="118" t="str">
        <f>IF(ISERROR(VLOOKUP(K96,'参照表（2016.10.19時点）'!C:D,2,FALSE)),"",VLOOKUP(K96,'参照表（2016.10.19時点）'!C:D,2,FALSE))</f>
        <v/>
      </c>
      <c r="M96" s="116" t="str">
        <f>IF(ISERROR(VLOOKUP(L96,'参照表（2016.10.19時点）'!D:E,2,FALSE)),"",VLOOKUP(L96,'参照表（2016.10.19時点）'!D:E,2,FALSE))</f>
        <v/>
      </c>
      <c r="N96" s="119" t="str">
        <f>IF(ISERROR(VLOOKUP(L96,'参照表（2016.10.19時点）'!D:K,8,FALSE)),"",VLOOKUP(L96,'参照表（2016.10.19時点）'!D:K,8,FALSE))</f>
        <v/>
      </c>
      <c r="O96" s="120" t="str">
        <f>IF(S96="-",VLOOKUP(L96,'参照表（2016.10.19時点）'!D:G,3,FALSE),"")</f>
        <v/>
      </c>
      <c r="P96" s="116"/>
      <c r="Q96" s="130" t="str">
        <f>IF(O96="","",VLOOKUP(O96,'参照表（2016.10.19時点）'!F:G,2,FALSE))</f>
        <v/>
      </c>
      <c r="R96" s="121" t="str">
        <f t="shared" si="2"/>
        <v/>
      </c>
      <c r="S96" s="122" t="str">
        <f>IF(ISERROR(VLOOKUP(L96,'参照表（2016.10.19時点）'!D:J,7,FALSE)),"",VLOOKUP(L96,'参照表（2016.10.19時点）'!D:J,7,FALSE))</f>
        <v/>
      </c>
      <c r="T96" s="123"/>
      <c r="U96" s="117"/>
      <c r="V96" s="33"/>
      <c r="W96" s="123"/>
      <c r="X96" s="117"/>
      <c r="Y96" s="33"/>
      <c r="Z96" s="117"/>
      <c r="AA96" s="124"/>
      <c r="AB96" s="125"/>
      <c r="AC96" s="113"/>
    </row>
    <row r="97" spans="1:29" x14ac:dyDescent="0.15">
      <c r="A97" s="113"/>
      <c r="B97" s="113"/>
      <c r="C97" s="112"/>
      <c r="D97" s="112"/>
      <c r="E97" s="114"/>
      <c r="F97" s="149"/>
      <c r="G97" s="149"/>
      <c r="H97" s="115"/>
      <c r="I97" s="116"/>
      <c r="J97" s="113"/>
      <c r="K97" s="117"/>
      <c r="L97" s="118" t="str">
        <f>IF(ISERROR(VLOOKUP(K97,'参照表（2016.10.19時点）'!C:D,2,FALSE)),"",VLOOKUP(K97,'参照表（2016.10.19時点）'!C:D,2,FALSE))</f>
        <v/>
      </c>
      <c r="M97" s="116" t="str">
        <f>IF(ISERROR(VLOOKUP(L97,'参照表（2016.10.19時点）'!D:E,2,FALSE)),"",VLOOKUP(L97,'参照表（2016.10.19時点）'!D:E,2,FALSE))</f>
        <v/>
      </c>
      <c r="N97" s="119" t="str">
        <f>IF(ISERROR(VLOOKUP(L97,'参照表（2016.10.19時点）'!D:K,8,FALSE)),"",VLOOKUP(L97,'参照表（2016.10.19時点）'!D:K,8,FALSE))</f>
        <v/>
      </c>
      <c r="O97" s="120" t="str">
        <f>IF(S97="-",VLOOKUP(L97,'参照表（2016.10.19時点）'!D:G,3,FALSE),"")</f>
        <v/>
      </c>
      <c r="P97" s="116"/>
      <c r="Q97" s="130" t="str">
        <f>IF(O97="","",VLOOKUP(O97,'参照表（2016.10.19時点）'!F:G,2,FALSE))</f>
        <v/>
      </c>
      <c r="R97" s="121" t="str">
        <f t="shared" si="2"/>
        <v/>
      </c>
      <c r="S97" s="122" t="str">
        <f>IF(ISERROR(VLOOKUP(L97,'参照表（2016.10.19時点）'!D:J,7,FALSE)),"",VLOOKUP(L97,'参照表（2016.10.19時点）'!D:J,7,FALSE))</f>
        <v/>
      </c>
      <c r="T97" s="123"/>
      <c r="U97" s="117"/>
      <c r="V97" s="33"/>
      <c r="W97" s="123"/>
      <c r="X97" s="117"/>
      <c r="Y97" s="33"/>
      <c r="Z97" s="117"/>
      <c r="AA97" s="124"/>
      <c r="AB97" s="125"/>
      <c r="AC97" s="113"/>
    </row>
    <row r="98" spans="1:29" x14ac:dyDescent="0.15">
      <c r="A98" s="113"/>
      <c r="B98" s="113"/>
      <c r="C98" s="112"/>
      <c r="D98" s="112"/>
      <c r="E98" s="114"/>
      <c r="F98" s="149"/>
      <c r="G98" s="149"/>
      <c r="H98" s="115"/>
      <c r="I98" s="116"/>
      <c r="J98" s="113"/>
      <c r="K98" s="117"/>
      <c r="L98" s="118" t="str">
        <f>IF(ISERROR(VLOOKUP(K98,'参照表（2016.10.19時点）'!C:D,2,FALSE)),"",VLOOKUP(K98,'参照表（2016.10.19時点）'!C:D,2,FALSE))</f>
        <v/>
      </c>
      <c r="M98" s="116" t="str">
        <f>IF(ISERROR(VLOOKUP(L98,'参照表（2016.10.19時点）'!D:E,2,FALSE)),"",VLOOKUP(L98,'参照表（2016.10.19時点）'!D:E,2,FALSE))</f>
        <v/>
      </c>
      <c r="N98" s="119" t="str">
        <f>IF(ISERROR(VLOOKUP(L98,'参照表（2016.10.19時点）'!D:K,8,FALSE)),"",VLOOKUP(L98,'参照表（2016.10.19時点）'!D:K,8,FALSE))</f>
        <v/>
      </c>
      <c r="O98" s="120" t="str">
        <f>IF(S98="-",VLOOKUP(L98,'参照表（2016.10.19時点）'!D:G,3,FALSE),"")</f>
        <v/>
      </c>
      <c r="P98" s="116"/>
      <c r="Q98" s="130" t="str">
        <f>IF(O98="","",VLOOKUP(O98,'参照表（2016.10.19時点）'!F:G,2,FALSE))</f>
        <v/>
      </c>
      <c r="R98" s="121" t="str">
        <f t="shared" si="2"/>
        <v/>
      </c>
      <c r="S98" s="122" t="str">
        <f>IF(ISERROR(VLOOKUP(L98,'参照表（2016.10.19時点）'!D:J,7,FALSE)),"",VLOOKUP(L98,'参照表（2016.10.19時点）'!D:J,7,FALSE))</f>
        <v/>
      </c>
      <c r="T98" s="123"/>
      <c r="U98" s="117"/>
      <c r="V98" s="33"/>
      <c r="W98" s="123"/>
      <c r="X98" s="117"/>
      <c r="Y98" s="33"/>
      <c r="Z98" s="117"/>
      <c r="AA98" s="124"/>
      <c r="AB98" s="125"/>
      <c r="AC98" s="113"/>
    </row>
    <row r="99" spans="1:29" x14ac:dyDescent="0.15">
      <c r="A99" s="113"/>
      <c r="B99" s="113"/>
      <c r="C99" s="112"/>
      <c r="D99" s="112"/>
      <c r="E99" s="114"/>
      <c r="F99" s="149"/>
      <c r="G99" s="149"/>
      <c r="H99" s="115"/>
      <c r="I99" s="116"/>
      <c r="J99" s="113"/>
      <c r="K99" s="117"/>
      <c r="L99" s="118" t="str">
        <f>IF(ISERROR(VLOOKUP(K99,'参照表（2016.10.19時点）'!C:D,2,FALSE)),"",VLOOKUP(K99,'参照表（2016.10.19時点）'!C:D,2,FALSE))</f>
        <v/>
      </c>
      <c r="M99" s="116" t="str">
        <f>IF(ISERROR(VLOOKUP(L99,'参照表（2016.10.19時点）'!D:E,2,FALSE)),"",VLOOKUP(L99,'参照表（2016.10.19時点）'!D:E,2,FALSE))</f>
        <v/>
      </c>
      <c r="N99" s="119" t="str">
        <f>IF(ISERROR(VLOOKUP(L99,'参照表（2016.10.19時点）'!D:K,8,FALSE)),"",VLOOKUP(L99,'参照表（2016.10.19時点）'!D:K,8,FALSE))</f>
        <v/>
      </c>
      <c r="O99" s="120" t="str">
        <f>IF(S99="-",VLOOKUP(L99,'参照表（2016.10.19時点）'!D:G,3,FALSE),"")</f>
        <v/>
      </c>
      <c r="P99" s="116"/>
      <c r="Q99" s="130" t="str">
        <f>IF(O99="","",VLOOKUP(O99,'参照表（2016.10.19時点）'!F:G,2,FALSE))</f>
        <v/>
      </c>
      <c r="R99" s="121" t="str">
        <f t="shared" si="2"/>
        <v/>
      </c>
      <c r="S99" s="122" t="str">
        <f>IF(ISERROR(VLOOKUP(L99,'参照表（2016.10.19時点）'!D:J,7,FALSE)),"",VLOOKUP(L99,'参照表（2016.10.19時点）'!D:J,7,FALSE))</f>
        <v/>
      </c>
      <c r="T99" s="123"/>
      <c r="U99" s="117"/>
      <c r="V99" s="33"/>
      <c r="W99" s="123"/>
      <c r="X99" s="117"/>
      <c r="Y99" s="33"/>
      <c r="Z99" s="117"/>
      <c r="AA99" s="124"/>
      <c r="AB99" s="125"/>
      <c r="AC99" s="113"/>
    </row>
    <row r="100" spans="1:29" x14ac:dyDescent="0.15">
      <c r="A100" s="113"/>
      <c r="B100" s="113"/>
      <c r="C100" s="112"/>
      <c r="D100" s="112"/>
      <c r="E100" s="114"/>
      <c r="F100" s="149"/>
      <c r="G100" s="149"/>
      <c r="H100" s="115"/>
      <c r="I100" s="116"/>
      <c r="J100" s="113"/>
      <c r="K100" s="117"/>
      <c r="L100" s="118" t="str">
        <f>IF(ISERROR(VLOOKUP(K100,'参照表（2016.10.19時点）'!C:D,2,FALSE)),"",VLOOKUP(K100,'参照表（2016.10.19時点）'!C:D,2,FALSE))</f>
        <v/>
      </c>
      <c r="M100" s="116" t="str">
        <f>IF(ISERROR(VLOOKUP(L100,'参照表（2016.10.19時点）'!D:E,2,FALSE)),"",VLOOKUP(L100,'参照表（2016.10.19時点）'!D:E,2,FALSE))</f>
        <v/>
      </c>
      <c r="N100" s="119" t="str">
        <f>IF(ISERROR(VLOOKUP(L100,'参照表（2016.10.19時点）'!D:K,8,FALSE)),"",VLOOKUP(L100,'参照表（2016.10.19時点）'!D:K,8,FALSE))</f>
        <v/>
      </c>
      <c r="O100" s="120" t="str">
        <f>IF(S100="-",VLOOKUP(L100,'参照表（2016.10.19時点）'!D:G,3,FALSE),"")</f>
        <v/>
      </c>
      <c r="P100" s="116"/>
      <c r="Q100" s="130" t="str">
        <f>IF(O100="","",VLOOKUP(O100,'参照表（2016.10.19時点）'!F:G,2,FALSE))</f>
        <v/>
      </c>
      <c r="R100" s="121" t="str">
        <f t="shared" si="2"/>
        <v/>
      </c>
      <c r="S100" s="122" t="str">
        <f>IF(ISERROR(VLOOKUP(L100,'参照表（2016.10.19時点）'!D:J,7,FALSE)),"",VLOOKUP(L100,'参照表（2016.10.19時点）'!D:J,7,FALSE))</f>
        <v/>
      </c>
      <c r="T100" s="123"/>
      <c r="U100" s="117"/>
      <c r="V100" s="33"/>
      <c r="W100" s="123"/>
      <c r="X100" s="117"/>
      <c r="Y100" s="33"/>
      <c r="Z100" s="117"/>
      <c r="AA100" s="124"/>
      <c r="AB100" s="125"/>
      <c r="AC100" s="113"/>
    </row>
    <row r="101" spans="1:29" x14ac:dyDescent="0.15">
      <c r="A101" s="113"/>
      <c r="B101" s="113"/>
      <c r="C101" s="112"/>
      <c r="D101" s="112"/>
      <c r="E101" s="114"/>
      <c r="F101" s="149"/>
      <c r="G101" s="149"/>
      <c r="H101" s="115"/>
      <c r="I101" s="116"/>
      <c r="J101" s="113"/>
      <c r="K101" s="117"/>
      <c r="L101" s="118" t="str">
        <f>IF(ISERROR(VLOOKUP(K101,'参照表（2016.10.19時点）'!C:D,2,FALSE)),"",VLOOKUP(K101,'参照表（2016.10.19時点）'!C:D,2,FALSE))</f>
        <v/>
      </c>
      <c r="M101" s="116" t="str">
        <f>IF(ISERROR(VLOOKUP(L101,'参照表（2016.10.19時点）'!D:E,2,FALSE)),"",VLOOKUP(L101,'参照表（2016.10.19時点）'!D:E,2,FALSE))</f>
        <v/>
      </c>
      <c r="N101" s="119" t="str">
        <f>IF(ISERROR(VLOOKUP(L101,'参照表（2016.10.19時点）'!D:K,8,FALSE)),"",VLOOKUP(L101,'参照表（2016.10.19時点）'!D:K,8,FALSE))</f>
        <v/>
      </c>
      <c r="O101" s="120" t="str">
        <f>IF(S101="-",VLOOKUP(L101,'参照表（2016.10.19時点）'!D:G,3,FALSE),"")</f>
        <v/>
      </c>
      <c r="P101" s="116"/>
      <c r="Q101" s="130" t="str">
        <f>IF(O101="","",VLOOKUP(O101,'参照表（2016.10.19時点）'!F:G,2,FALSE))</f>
        <v/>
      </c>
      <c r="R101" s="121" t="str">
        <f t="shared" si="2"/>
        <v/>
      </c>
      <c r="S101" s="122" t="str">
        <f>IF(ISERROR(VLOOKUP(L101,'参照表（2016.10.19時点）'!D:J,7,FALSE)),"",VLOOKUP(L101,'参照表（2016.10.19時点）'!D:J,7,FALSE))</f>
        <v/>
      </c>
      <c r="T101" s="123"/>
      <c r="U101" s="117"/>
      <c r="V101" s="33"/>
      <c r="W101" s="123"/>
      <c r="X101" s="117"/>
      <c r="Y101" s="33"/>
      <c r="Z101" s="117"/>
      <c r="AA101" s="124"/>
      <c r="AB101" s="125"/>
      <c r="AC101" s="113"/>
    </row>
    <row r="102" spans="1:29" x14ac:dyDescent="0.15">
      <c r="A102" s="113"/>
      <c r="B102" s="113"/>
      <c r="C102" s="112"/>
      <c r="D102" s="112"/>
      <c r="E102" s="114"/>
      <c r="F102" s="149"/>
      <c r="G102" s="149"/>
      <c r="H102" s="115"/>
      <c r="I102" s="116"/>
      <c r="J102" s="113"/>
      <c r="K102" s="117"/>
      <c r="L102" s="118" t="str">
        <f>IF(ISERROR(VLOOKUP(K102,'参照表（2016.10.19時点）'!C:D,2,FALSE)),"",VLOOKUP(K102,'参照表（2016.10.19時点）'!C:D,2,FALSE))</f>
        <v/>
      </c>
      <c r="M102" s="116" t="str">
        <f>IF(ISERROR(VLOOKUP(L102,'参照表（2016.10.19時点）'!D:E,2,FALSE)),"",VLOOKUP(L102,'参照表（2016.10.19時点）'!D:E,2,FALSE))</f>
        <v/>
      </c>
      <c r="N102" s="119" t="str">
        <f>IF(ISERROR(VLOOKUP(L102,'参照表（2016.10.19時点）'!D:K,8,FALSE)),"",VLOOKUP(L102,'参照表（2016.10.19時点）'!D:K,8,FALSE))</f>
        <v/>
      </c>
      <c r="O102" s="120" t="str">
        <f>IF(S102="-",VLOOKUP(L102,'参照表（2016.10.19時点）'!D:G,3,FALSE),"")</f>
        <v/>
      </c>
      <c r="P102" s="116"/>
      <c r="Q102" s="130" t="str">
        <f>IF(O102="","",VLOOKUP(O102,'参照表（2016.10.19時点）'!F:G,2,FALSE))</f>
        <v/>
      </c>
      <c r="R102" s="121" t="str">
        <f t="shared" si="2"/>
        <v/>
      </c>
      <c r="S102" s="122" t="str">
        <f>IF(ISERROR(VLOOKUP(L102,'参照表（2016.10.19時点）'!D:J,7,FALSE)),"",VLOOKUP(L102,'参照表（2016.10.19時点）'!D:J,7,FALSE))</f>
        <v/>
      </c>
      <c r="T102" s="123"/>
      <c r="U102" s="117"/>
      <c r="V102" s="33"/>
      <c r="W102" s="123"/>
      <c r="X102" s="117"/>
      <c r="Y102" s="33"/>
      <c r="Z102" s="117"/>
      <c r="AA102" s="124"/>
      <c r="AB102" s="125"/>
      <c r="AC102" s="113"/>
    </row>
    <row r="103" spans="1:29" x14ac:dyDescent="0.15">
      <c r="A103" s="113"/>
      <c r="B103" s="113"/>
      <c r="C103" s="112"/>
      <c r="D103" s="112"/>
      <c r="E103" s="114"/>
      <c r="F103" s="149"/>
      <c r="G103" s="149"/>
      <c r="H103" s="115"/>
      <c r="I103" s="116"/>
      <c r="J103" s="113"/>
      <c r="K103" s="117"/>
      <c r="L103" s="118" t="str">
        <f>IF(ISERROR(VLOOKUP(K103,'参照表（2016.10.19時点）'!C:D,2,FALSE)),"",VLOOKUP(K103,'参照表（2016.10.19時点）'!C:D,2,FALSE))</f>
        <v/>
      </c>
      <c r="M103" s="116" t="str">
        <f>IF(ISERROR(VLOOKUP(L103,'参照表（2016.10.19時点）'!D:E,2,FALSE)),"",VLOOKUP(L103,'参照表（2016.10.19時点）'!D:E,2,FALSE))</f>
        <v/>
      </c>
      <c r="N103" s="119" t="str">
        <f>IF(ISERROR(VLOOKUP(L103,'参照表（2016.10.19時点）'!D:K,8,FALSE)),"",VLOOKUP(L103,'参照表（2016.10.19時点）'!D:K,8,FALSE))</f>
        <v/>
      </c>
      <c r="O103" s="120" t="str">
        <f>IF(S103="-",VLOOKUP(L103,'参照表（2016.10.19時点）'!D:G,3,FALSE),"")</f>
        <v/>
      </c>
      <c r="P103" s="116"/>
      <c r="Q103" s="130" t="str">
        <f>IF(O103="","",VLOOKUP(O103,'参照表（2016.10.19時点）'!F:G,2,FALSE))</f>
        <v/>
      </c>
      <c r="R103" s="121" t="str">
        <f t="shared" si="2"/>
        <v/>
      </c>
      <c r="S103" s="122" t="str">
        <f>IF(ISERROR(VLOOKUP(L103,'参照表（2016.10.19時点）'!D:J,7,FALSE)),"",VLOOKUP(L103,'参照表（2016.10.19時点）'!D:J,7,FALSE))</f>
        <v/>
      </c>
      <c r="T103" s="123"/>
      <c r="U103" s="117"/>
      <c r="V103" s="33"/>
      <c r="W103" s="123"/>
      <c r="X103" s="117"/>
      <c r="Y103" s="33"/>
      <c r="Z103" s="117"/>
      <c r="AA103" s="124"/>
      <c r="AB103" s="125"/>
      <c r="AC103" s="113"/>
    </row>
    <row r="104" spans="1:29" x14ac:dyDescent="0.15">
      <c r="A104" s="113"/>
      <c r="B104" s="113"/>
      <c r="C104" s="112"/>
      <c r="D104" s="112"/>
      <c r="E104" s="114"/>
      <c r="F104" s="149"/>
      <c r="G104" s="149"/>
      <c r="H104" s="115"/>
      <c r="I104" s="116"/>
      <c r="J104" s="113"/>
      <c r="K104" s="117"/>
      <c r="L104" s="118" t="str">
        <f>IF(ISERROR(VLOOKUP(K104,'参照表（2016.10.19時点）'!C:D,2,FALSE)),"",VLOOKUP(K104,'参照表（2016.10.19時点）'!C:D,2,FALSE))</f>
        <v/>
      </c>
      <c r="M104" s="116" t="str">
        <f>IF(ISERROR(VLOOKUP(L104,'参照表（2016.10.19時点）'!D:E,2,FALSE)),"",VLOOKUP(L104,'参照表（2016.10.19時点）'!D:E,2,FALSE))</f>
        <v/>
      </c>
      <c r="N104" s="119" t="str">
        <f>IF(ISERROR(VLOOKUP(L104,'参照表（2016.10.19時点）'!D:K,8,FALSE)),"",VLOOKUP(L104,'参照表（2016.10.19時点）'!D:K,8,FALSE))</f>
        <v/>
      </c>
      <c r="O104" s="120" t="str">
        <f>IF(S104="-",VLOOKUP(L104,'参照表（2016.10.19時点）'!D:G,3,FALSE),"")</f>
        <v/>
      </c>
      <c r="P104" s="116"/>
      <c r="Q104" s="130" t="str">
        <f>IF(O104="","",VLOOKUP(O104,'参照表（2016.10.19時点）'!F:G,2,FALSE))</f>
        <v/>
      </c>
      <c r="R104" s="121" t="str">
        <f t="shared" si="2"/>
        <v/>
      </c>
      <c r="S104" s="122" t="str">
        <f>IF(ISERROR(VLOOKUP(L104,'参照表（2016.10.19時点）'!D:J,7,FALSE)),"",VLOOKUP(L104,'参照表（2016.10.19時点）'!D:J,7,FALSE))</f>
        <v/>
      </c>
      <c r="T104" s="123"/>
      <c r="U104" s="117"/>
      <c r="V104" s="33"/>
      <c r="W104" s="123"/>
      <c r="X104" s="117"/>
      <c r="Y104" s="33"/>
      <c r="Z104" s="117"/>
      <c r="AA104" s="124"/>
      <c r="AB104" s="125"/>
      <c r="AC104" s="113"/>
    </row>
    <row r="105" spans="1:29" x14ac:dyDescent="0.15">
      <c r="A105" s="113"/>
      <c r="B105" s="113"/>
      <c r="C105" s="112"/>
      <c r="D105" s="112"/>
      <c r="E105" s="114"/>
      <c r="F105" s="149"/>
      <c r="G105" s="149"/>
      <c r="H105" s="115"/>
      <c r="I105" s="116"/>
      <c r="J105" s="113"/>
      <c r="K105" s="117"/>
      <c r="L105" s="118" t="str">
        <f>IF(ISERROR(VLOOKUP(K105,'参照表（2016.10.19時点）'!C:D,2,FALSE)),"",VLOOKUP(K105,'参照表（2016.10.19時点）'!C:D,2,FALSE))</f>
        <v/>
      </c>
      <c r="M105" s="116" t="str">
        <f>IF(ISERROR(VLOOKUP(L105,'参照表（2016.10.19時点）'!D:E,2,FALSE)),"",VLOOKUP(L105,'参照表（2016.10.19時点）'!D:E,2,FALSE))</f>
        <v/>
      </c>
      <c r="N105" s="119" t="str">
        <f>IF(ISERROR(VLOOKUP(L105,'参照表（2016.10.19時点）'!D:K,8,FALSE)),"",VLOOKUP(L105,'参照表（2016.10.19時点）'!D:K,8,FALSE))</f>
        <v/>
      </c>
      <c r="O105" s="120" t="str">
        <f>IF(S105="-",VLOOKUP(L105,'参照表（2016.10.19時点）'!D:G,3,FALSE),"")</f>
        <v/>
      </c>
      <c r="P105" s="116"/>
      <c r="Q105" s="130" t="str">
        <f>IF(O105="","",VLOOKUP(O105,'参照表（2016.10.19時点）'!F:G,2,FALSE))</f>
        <v/>
      </c>
      <c r="R105" s="121" t="str">
        <f t="shared" si="2"/>
        <v/>
      </c>
      <c r="S105" s="122" t="str">
        <f>IF(ISERROR(VLOOKUP(L105,'参照表（2016.10.19時点）'!D:J,7,FALSE)),"",VLOOKUP(L105,'参照表（2016.10.19時点）'!D:J,7,FALSE))</f>
        <v/>
      </c>
      <c r="T105" s="123"/>
      <c r="U105" s="117"/>
      <c r="V105" s="33"/>
      <c r="W105" s="123"/>
      <c r="X105" s="117"/>
      <c r="Y105" s="33"/>
      <c r="Z105" s="117"/>
      <c r="AA105" s="124"/>
      <c r="AB105" s="125"/>
      <c r="AC105" s="113"/>
    </row>
    <row r="106" spans="1:29" x14ac:dyDescent="0.15">
      <c r="A106" s="113"/>
      <c r="B106" s="113"/>
      <c r="C106" s="112"/>
      <c r="D106" s="112"/>
      <c r="E106" s="114"/>
      <c r="F106" s="149"/>
      <c r="G106" s="149"/>
      <c r="H106" s="115"/>
      <c r="I106" s="116"/>
      <c r="J106" s="113"/>
      <c r="K106" s="117"/>
      <c r="L106" s="118" t="str">
        <f>IF(ISERROR(VLOOKUP(K106,'参照表（2016.10.19時点）'!C:D,2,FALSE)),"",VLOOKUP(K106,'参照表（2016.10.19時点）'!C:D,2,FALSE))</f>
        <v/>
      </c>
      <c r="M106" s="116" t="str">
        <f>IF(ISERROR(VLOOKUP(L106,'参照表（2016.10.19時点）'!D:E,2,FALSE)),"",VLOOKUP(L106,'参照表（2016.10.19時点）'!D:E,2,FALSE))</f>
        <v/>
      </c>
      <c r="N106" s="119" t="str">
        <f>IF(ISERROR(VLOOKUP(L106,'参照表（2016.10.19時点）'!D:K,8,FALSE)),"",VLOOKUP(L106,'参照表（2016.10.19時点）'!D:K,8,FALSE))</f>
        <v/>
      </c>
      <c r="O106" s="120" t="str">
        <f>IF(S106="-",VLOOKUP(L106,'参照表（2016.10.19時点）'!D:G,3,FALSE),"")</f>
        <v/>
      </c>
      <c r="P106" s="116"/>
      <c r="Q106" s="130" t="str">
        <f>IF(O106="","",VLOOKUP(O106,'参照表（2016.10.19時点）'!F:G,2,FALSE))</f>
        <v/>
      </c>
      <c r="R106" s="121" t="str">
        <f t="shared" si="2"/>
        <v/>
      </c>
      <c r="S106" s="122" t="str">
        <f>IF(ISERROR(VLOOKUP(L106,'参照表（2016.10.19時点）'!D:J,7,FALSE)),"",VLOOKUP(L106,'参照表（2016.10.19時点）'!D:J,7,FALSE))</f>
        <v/>
      </c>
      <c r="T106" s="123"/>
      <c r="U106" s="117"/>
      <c r="V106" s="33"/>
      <c r="W106" s="123"/>
      <c r="X106" s="117"/>
      <c r="Y106" s="33"/>
      <c r="Z106" s="117"/>
      <c r="AA106" s="124"/>
      <c r="AB106" s="125"/>
      <c r="AC106" s="113"/>
    </row>
    <row r="107" spans="1:29" x14ac:dyDescent="0.15">
      <c r="A107" s="113"/>
      <c r="B107" s="113"/>
      <c r="C107" s="112"/>
      <c r="D107" s="112"/>
      <c r="E107" s="114"/>
      <c r="F107" s="149"/>
      <c r="G107" s="149"/>
      <c r="H107" s="115"/>
      <c r="I107" s="116"/>
      <c r="J107" s="113"/>
      <c r="K107" s="117"/>
      <c r="L107" s="118" t="str">
        <f>IF(ISERROR(VLOOKUP(K107,'参照表（2016.10.19時点）'!C:D,2,FALSE)),"",VLOOKUP(K107,'参照表（2016.10.19時点）'!C:D,2,FALSE))</f>
        <v/>
      </c>
      <c r="M107" s="116" t="str">
        <f>IF(ISERROR(VLOOKUP(L107,'参照表（2016.10.19時点）'!D:E,2,FALSE)),"",VLOOKUP(L107,'参照表（2016.10.19時点）'!D:E,2,FALSE))</f>
        <v/>
      </c>
      <c r="N107" s="119" t="str">
        <f>IF(ISERROR(VLOOKUP(L107,'参照表（2016.10.19時点）'!D:K,8,FALSE)),"",VLOOKUP(L107,'参照表（2016.10.19時点）'!D:K,8,FALSE))</f>
        <v/>
      </c>
      <c r="O107" s="120" t="str">
        <f>IF(S107="-",VLOOKUP(L107,'参照表（2016.10.19時点）'!D:G,3,FALSE),"")</f>
        <v/>
      </c>
      <c r="P107" s="116"/>
      <c r="Q107" s="130" t="str">
        <f>IF(O107="","",VLOOKUP(O107,'参照表（2016.10.19時点）'!F:G,2,FALSE))</f>
        <v/>
      </c>
      <c r="R107" s="121" t="str">
        <f t="shared" si="2"/>
        <v/>
      </c>
      <c r="S107" s="122" t="str">
        <f>IF(ISERROR(VLOOKUP(L107,'参照表（2016.10.19時点）'!D:J,7,FALSE)),"",VLOOKUP(L107,'参照表（2016.10.19時点）'!D:J,7,FALSE))</f>
        <v/>
      </c>
      <c r="T107" s="123"/>
      <c r="U107" s="117"/>
      <c r="V107" s="33"/>
      <c r="W107" s="123"/>
      <c r="X107" s="117"/>
      <c r="Y107" s="33"/>
      <c r="Z107" s="117"/>
      <c r="AA107" s="124"/>
      <c r="AB107" s="125"/>
      <c r="AC107" s="113"/>
    </row>
    <row r="108" spans="1:29" x14ac:dyDescent="0.15">
      <c r="A108" s="113"/>
      <c r="B108" s="113"/>
      <c r="C108" s="112"/>
      <c r="D108" s="112"/>
      <c r="E108" s="114"/>
      <c r="F108" s="149"/>
      <c r="G108" s="149"/>
      <c r="H108" s="115"/>
      <c r="I108" s="116"/>
      <c r="J108" s="113"/>
      <c r="K108" s="117"/>
      <c r="L108" s="118" t="str">
        <f>IF(ISERROR(VLOOKUP(K108,'参照表（2016.10.19時点）'!C:D,2,FALSE)),"",VLOOKUP(K108,'参照表（2016.10.19時点）'!C:D,2,FALSE))</f>
        <v/>
      </c>
      <c r="M108" s="116" t="str">
        <f>IF(ISERROR(VLOOKUP(L108,'参照表（2016.10.19時点）'!D:E,2,FALSE)),"",VLOOKUP(L108,'参照表（2016.10.19時点）'!D:E,2,FALSE))</f>
        <v/>
      </c>
      <c r="N108" s="119" t="str">
        <f>IF(ISERROR(VLOOKUP(L108,'参照表（2016.10.19時点）'!D:K,8,FALSE)),"",VLOOKUP(L108,'参照表（2016.10.19時点）'!D:K,8,FALSE))</f>
        <v/>
      </c>
      <c r="O108" s="120" t="str">
        <f>IF(S108="-",VLOOKUP(L108,'参照表（2016.10.19時点）'!D:G,3,FALSE),"")</f>
        <v/>
      </c>
      <c r="P108" s="116"/>
      <c r="Q108" s="130" t="str">
        <f>IF(O108="","",VLOOKUP(O108,'参照表（2016.10.19時点）'!F:G,2,FALSE))</f>
        <v/>
      </c>
      <c r="R108" s="121" t="str">
        <f t="shared" si="2"/>
        <v/>
      </c>
      <c r="S108" s="122" t="str">
        <f>IF(ISERROR(VLOOKUP(L108,'参照表（2016.10.19時点）'!D:J,7,FALSE)),"",VLOOKUP(L108,'参照表（2016.10.19時点）'!D:J,7,FALSE))</f>
        <v/>
      </c>
      <c r="T108" s="123"/>
      <c r="U108" s="117"/>
      <c r="V108" s="33"/>
      <c r="W108" s="123"/>
      <c r="X108" s="117"/>
      <c r="Y108" s="33"/>
      <c r="Z108" s="117"/>
      <c r="AA108" s="124"/>
      <c r="AB108" s="125"/>
      <c r="AC108" s="113"/>
    </row>
    <row r="109" spans="1:29" x14ac:dyDescent="0.15">
      <c r="A109" s="113"/>
      <c r="B109" s="113"/>
      <c r="C109" s="112"/>
      <c r="D109" s="112"/>
      <c r="E109" s="114"/>
      <c r="F109" s="149"/>
      <c r="G109" s="149"/>
      <c r="H109" s="115"/>
      <c r="I109" s="116"/>
      <c r="J109" s="113"/>
      <c r="K109" s="117"/>
      <c r="L109" s="118" t="str">
        <f>IF(ISERROR(VLOOKUP(K109,'参照表（2016.10.19時点）'!C:D,2,FALSE)),"",VLOOKUP(K109,'参照表（2016.10.19時点）'!C:D,2,FALSE))</f>
        <v/>
      </c>
      <c r="M109" s="116" t="str">
        <f>IF(ISERROR(VLOOKUP(L109,'参照表（2016.10.19時点）'!D:E,2,FALSE)),"",VLOOKUP(L109,'参照表（2016.10.19時点）'!D:E,2,FALSE))</f>
        <v/>
      </c>
      <c r="N109" s="119" t="str">
        <f>IF(ISERROR(VLOOKUP(L109,'参照表（2016.10.19時点）'!D:K,8,FALSE)),"",VLOOKUP(L109,'参照表（2016.10.19時点）'!D:K,8,FALSE))</f>
        <v/>
      </c>
      <c r="O109" s="120" t="str">
        <f>IF(S109="-",VLOOKUP(L109,'参照表（2016.10.19時点）'!D:G,3,FALSE),"")</f>
        <v/>
      </c>
      <c r="P109" s="116"/>
      <c r="Q109" s="130" t="str">
        <f>IF(O109="","",VLOOKUP(O109,'参照表（2016.10.19時点）'!F:G,2,FALSE))</f>
        <v/>
      </c>
      <c r="R109" s="121" t="str">
        <f t="shared" si="2"/>
        <v/>
      </c>
      <c r="S109" s="122" t="str">
        <f>IF(ISERROR(VLOOKUP(L109,'参照表（2016.10.19時点）'!D:J,7,FALSE)),"",VLOOKUP(L109,'参照表（2016.10.19時点）'!D:J,7,FALSE))</f>
        <v/>
      </c>
      <c r="T109" s="123"/>
      <c r="U109" s="117"/>
      <c r="V109" s="33"/>
      <c r="W109" s="123"/>
      <c r="X109" s="117"/>
      <c r="Y109" s="33"/>
      <c r="Z109" s="117"/>
      <c r="AA109" s="124"/>
      <c r="AB109" s="125"/>
      <c r="AC109" s="113"/>
    </row>
    <row r="110" spans="1:29" x14ac:dyDescent="0.15">
      <c r="A110" s="113"/>
      <c r="B110" s="113"/>
      <c r="C110" s="112"/>
      <c r="D110" s="112"/>
      <c r="E110" s="114"/>
      <c r="F110" s="149"/>
      <c r="G110" s="149"/>
      <c r="H110" s="115"/>
      <c r="I110" s="116"/>
      <c r="J110" s="113"/>
      <c r="K110" s="117"/>
      <c r="L110" s="118" t="str">
        <f>IF(ISERROR(VLOOKUP(K110,'参照表（2016.10.19時点）'!C:D,2,FALSE)),"",VLOOKUP(K110,'参照表（2016.10.19時点）'!C:D,2,FALSE))</f>
        <v/>
      </c>
      <c r="M110" s="116" t="str">
        <f>IF(ISERROR(VLOOKUP(L110,'参照表（2016.10.19時点）'!D:E,2,FALSE)),"",VLOOKUP(L110,'参照表（2016.10.19時点）'!D:E,2,FALSE))</f>
        <v/>
      </c>
      <c r="N110" s="119" t="str">
        <f>IF(ISERROR(VLOOKUP(L110,'参照表（2016.10.19時点）'!D:K,8,FALSE)),"",VLOOKUP(L110,'参照表（2016.10.19時点）'!D:K,8,FALSE))</f>
        <v/>
      </c>
      <c r="O110" s="120" t="str">
        <f>IF(S110="-",VLOOKUP(L110,'参照表（2016.10.19時点）'!D:G,3,FALSE),"")</f>
        <v/>
      </c>
      <c r="P110" s="116"/>
      <c r="Q110" s="130" t="str">
        <f>IF(O110="","",VLOOKUP(O110,'参照表（2016.10.19時点）'!F:G,2,FALSE))</f>
        <v/>
      </c>
      <c r="R110" s="121" t="str">
        <f t="shared" si="2"/>
        <v/>
      </c>
      <c r="S110" s="122" t="str">
        <f>IF(ISERROR(VLOOKUP(L110,'参照表（2016.10.19時点）'!D:J,7,FALSE)),"",VLOOKUP(L110,'参照表（2016.10.19時点）'!D:J,7,FALSE))</f>
        <v/>
      </c>
      <c r="T110" s="123"/>
      <c r="U110" s="117"/>
      <c r="V110" s="33"/>
      <c r="W110" s="123"/>
      <c r="X110" s="117"/>
      <c r="Y110" s="33"/>
      <c r="Z110" s="117"/>
      <c r="AA110" s="124"/>
      <c r="AB110" s="125"/>
      <c r="AC110" s="113"/>
    </row>
    <row r="111" spans="1:29" x14ac:dyDescent="0.15">
      <c r="A111" s="113"/>
      <c r="B111" s="113"/>
      <c r="C111" s="112"/>
      <c r="D111" s="112"/>
      <c r="E111" s="114"/>
      <c r="F111" s="149"/>
      <c r="G111" s="149"/>
      <c r="H111" s="115"/>
      <c r="I111" s="116"/>
      <c r="J111" s="113"/>
      <c r="K111" s="117"/>
      <c r="L111" s="118" t="str">
        <f>IF(ISERROR(VLOOKUP(K111,'参照表（2016.10.19時点）'!C:D,2,FALSE)),"",VLOOKUP(K111,'参照表（2016.10.19時点）'!C:D,2,FALSE))</f>
        <v/>
      </c>
      <c r="M111" s="116" t="str">
        <f>IF(ISERROR(VLOOKUP(L111,'参照表（2016.10.19時点）'!D:E,2,FALSE)),"",VLOOKUP(L111,'参照表（2016.10.19時点）'!D:E,2,FALSE))</f>
        <v/>
      </c>
      <c r="N111" s="119" t="str">
        <f>IF(ISERROR(VLOOKUP(L111,'参照表（2016.10.19時点）'!D:K,8,FALSE)),"",VLOOKUP(L111,'参照表（2016.10.19時点）'!D:K,8,FALSE))</f>
        <v/>
      </c>
      <c r="O111" s="120" t="str">
        <f>IF(S111="-",VLOOKUP(L111,'参照表（2016.10.19時点）'!D:G,3,FALSE),"")</f>
        <v/>
      </c>
      <c r="P111" s="116"/>
      <c r="Q111" s="130" t="str">
        <f>IF(O111="","",VLOOKUP(O111,'参照表（2016.10.19時点）'!F:G,2,FALSE))</f>
        <v/>
      </c>
      <c r="R111" s="121" t="str">
        <f t="shared" si="2"/>
        <v/>
      </c>
      <c r="S111" s="122" t="str">
        <f>IF(ISERROR(VLOOKUP(L111,'参照表（2016.10.19時点）'!D:J,7,FALSE)),"",VLOOKUP(L111,'参照表（2016.10.19時点）'!D:J,7,FALSE))</f>
        <v/>
      </c>
      <c r="T111" s="123"/>
      <c r="U111" s="117"/>
      <c r="V111" s="33"/>
      <c r="W111" s="123"/>
      <c r="X111" s="117"/>
      <c r="Y111" s="33"/>
      <c r="Z111" s="117"/>
      <c r="AA111" s="124"/>
      <c r="AB111" s="125"/>
      <c r="AC111" s="113"/>
    </row>
    <row r="112" spans="1:29" x14ac:dyDescent="0.15">
      <c r="A112" s="113"/>
      <c r="B112" s="113"/>
      <c r="C112" s="112"/>
      <c r="D112" s="112"/>
      <c r="E112" s="114"/>
      <c r="F112" s="149"/>
      <c r="G112" s="149"/>
      <c r="H112" s="115"/>
      <c r="I112" s="116"/>
      <c r="J112" s="113"/>
      <c r="K112" s="117"/>
      <c r="L112" s="118" t="str">
        <f>IF(ISERROR(VLOOKUP(K112,'参照表（2016.10.19時点）'!C:D,2,FALSE)),"",VLOOKUP(K112,'参照表（2016.10.19時点）'!C:D,2,FALSE))</f>
        <v/>
      </c>
      <c r="M112" s="116" t="str">
        <f>IF(ISERROR(VLOOKUP(L112,'参照表（2016.10.19時点）'!D:E,2,FALSE)),"",VLOOKUP(L112,'参照表（2016.10.19時点）'!D:E,2,FALSE))</f>
        <v/>
      </c>
      <c r="N112" s="119" t="str">
        <f>IF(ISERROR(VLOOKUP(L112,'参照表（2016.10.19時点）'!D:K,8,FALSE)),"",VLOOKUP(L112,'参照表（2016.10.19時点）'!D:K,8,FALSE))</f>
        <v/>
      </c>
      <c r="O112" s="120" t="str">
        <f>IF(S112="-",VLOOKUP(L112,'参照表（2016.10.19時点）'!D:G,3,FALSE),"")</f>
        <v/>
      </c>
      <c r="P112" s="116"/>
      <c r="Q112" s="130" t="str">
        <f>IF(O112="","",VLOOKUP(O112,'参照表（2016.10.19時点）'!F:G,2,FALSE))</f>
        <v/>
      </c>
      <c r="R112" s="121" t="str">
        <f t="shared" si="2"/>
        <v/>
      </c>
      <c r="S112" s="122" t="str">
        <f>IF(ISERROR(VLOOKUP(L112,'参照表（2016.10.19時点）'!D:J,7,FALSE)),"",VLOOKUP(L112,'参照表（2016.10.19時点）'!D:J,7,FALSE))</f>
        <v/>
      </c>
      <c r="T112" s="123"/>
      <c r="U112" s="117"/>
      <c r="V112" s="33"/>
      <c r="W112" s="123"/>
      <c r="X112" s="117"/>
      <c r="Y112" s="33"/>
      <c r="Z112" s="117"/>
      <c r="AA112" s="124"/>
      <c r="AB112" s="125"/>
      <c r="AC112" s="113"/>
    </row>
    <row r="113" spans="1:29" x14ac:dyDescent="0.15">
      <c r="A113" s="113"/>
      <c r="B113" s="113"/>
      <c r="C113" s="112"/>
      <c r="D113" s="112"/>
      <c r="E113" s="114"/>
      <c r="F113" s="149"/>
      <c r="G113" s="149"/>
      <c r="H113" s="115"/>
      <c r="I113" s="116"/>
      <c r="J113" s="113"/>
      <c r="K113" s="117"/>
      <c r="L113" s="118" t="str">
        <f>IF(ISERROR(VLOOKUP(K113,'参照表（2016.10.19時点）'!C:D,2,FALSE)),"",VLOOKUP(K113,'参照表（2016.10.19時点）'!C:D,2,FALSE))</f>
        <v/>
      </c>
      <c r="M113" s="116" t="str">
        <f>IF(ISERROR(VLOOKUP(L113,'参照表（2016.10.19時点）'!D:E,2,FALSE)),"",VLOOKUP(L113,'参照表（2016.10.19時点）'!D:E,2,FALSE))</f>
        <v/>
      </c>
      <c r="N113" s="119" t="str">
        <f>IF(ISERROR(VLOOKUP(L113,'参照表（2016.10.19時点）'!D:K,8,FALSE)),"",VLOOKUP(L113,'参照表（2016.10.19時点）'!D:K,8,FALSE))</f>
        <v/>
      </c>
      <c r="O113" s="120" t="str">
        <f>IF(S113="-",VLOOKUP(L113,'参照表（2016.10.19時点）'!D:G,3,FALSE),"")</f>
        <v/>
      </c>
      <c r="P113" s="116"/>
      <c r="Q113" s="130" t="str">
        <f>IF(O113="","",VLOOKUP(O113,'参照表（2016.10.19時点）'!F:G,2,FALSE))</f>
        <v/>
      </c>
      <c r="R113" s="121" t="str">
        <f t="shared" si="2"/>
        <v/>
      </c>
      <c r="S113" s="122" t="str">
        <f>IF(ISERROR(VLOOKUP(L113,'参照表（2016.10.19時点）'!D:J,7,FALSE)),"",VLOOKUP(L113,'参照表（2016.10.19時点）'!D:J,7,FALSE))</f>
        <v/>
      </c>
      <c r="T113" s="123"/>
      <c r="U113" s="117"/>
      <c r="V113" s="33"/>
      <c r="W113" s="123"/>
      <c r="X113" s="117"/>
      <c r="Y113" s="33"/>
      <c r="Z113" s="117"/>
      <c r="AA113" s="124"/>
      <c r="AB113" s="125"/>
      <c r="AC113" s="113"/>
    </row>
    <row r="114" spans="1:29" x14ac:dyDescent="0.15">
      <c r="A114" s="113"/>
      <c r="B114" s="113"/>
      <c r="C114" s="112"/>
      <c r="D114" s="112"/>
      <c r="E114" s="114"/>
      <c r="F114" s="149"/>
      <c r="G114" s="149"/>
      <c r="H114" s="115"/>
      <c r="I114" s="116"/>
      <c r="J114" s="113"/>
      <c r="K114" s="117"/>
      <c r="L114" s="118" t="str">
        <f>IF(ISERROR(VLOOKUP(K114,'参照表（2016.10.19時点）'!C:D,2,FALSE)),"",VLOOKUP(K114,'参照表（2016.10.19時点）'!C:D,2,FALSE))</f>
        <v/>
      </c>
      <c r="M114" s="116" t="str">
        <f>IF(ISERROR(VLOOKUP(L114,'参照表（2016.10.19時点）'!D:E,2,FALSE)),"",VLOOKUP(L114,'参照表（2016.10.19時点）'!D:E,2,FALSE))</f>
        <v/>
      </c>
      <c r="N114" s="119" t="str">
        <f>IF(ISERROR(VLOOKUP(L114,'参照表（2016.10.19時点）'!D:K,8,FALSE)),"",VLOOKUP(L114,'参照表（2016.10.19時点）'!D:K,8,FALSE))</f>
        <v/>
      </c>
      <c r="O114" s="120" t="str">
        <f>IF(S114="-",VLOOKUP(L114,'参照表（2016.10.19時点）'!D:G,3,FALSE),"")</f>
        <v/>
      </c>
      <c r="P114" s="116"/>
      <c r="Q114" s="130" t="str">
        <f>IF(O114="","",VLOOKUP(O114,'参照表（2016.10.19時点）'!F:G,2,FALSE))</f>
        <v/>
      </c>
      <c r="R114" s="121" t="str">
        <f t="shared" si="2"/>
        <v/>
      </c>
      <c r="S114" s="122" t="str">
        <f>IF(ISERROR(VLOOKUP(L114,'参照表（2016.10.19時点）'!D:J,7,FALSE)),"",VLOOKUP(L114,'参照表（2016.10.19時点）'!D:J,7,FALSE))</f>
        <v/>
      </c>
      <c r="T114" s="123"/>
      <c r="U114" s="117"/>
      <c r="V114" s="33"/>
      <c r="W114" s="123"/>
      <c r="X114" s="117"/>
      <c r="Y114" s="33"/>
      <c r="Z114" s="117"/>
      <c r="AA114" s="124"/>
      <c r="AB114" s="125"/>
      <c r="AC114" s="113"/>
    </row>
    <row r="115" spans="1:29" x14ac:dyDescent="0.15">
      <c r="A115" s="113"/>
      <c r="B115" s="113"/>
      <c r="C115" s="112"/>
      <c r="D115" s="112"/>
      <c r="E115" s="114"/>
      <c r="F115" s="149"/>
      <c r="G115" s="149"/>
      <c r="H115" s="115"/>
      <c r="I115" s="116"/>
      <c r="J115" s="113"/>
      <c r="K115" s="117"/>
      <c r="L115" s="118" t="str">
        <f>IF(ISERROR(VLOOKUP(K115,'参照表（2016.10.19時点）'!C:D,2,FALSE)),"",VLOOKUP(K115,'参照表（2016.10.19時点）'!C:D,2,FALSE))</f>
        <v/>
      </c>
      <c r="M115" s="116" t="str">
        <f>IF(ISERROR(VLOOKUP(L115,'参照表（2016.10.19時点）'!D:E,2,FALSE)),"",VLOOKUP(L115,'参照表（2016.10.19時点）'!D:E,2,FALSE))</f>
        <v/>
      </c>
      <c r="N115" s="119" t="str">
        <f>IF(ISERROR(VLOOKUP(L115,'参照表（2016.10.19時点）'!D:K,8,FALSE)),"",VLOOKUP(L115,'参照表（2016.10.19時点）'!D:K,8,FALSE))</f>
        <v/>
      </c>
      <c r="O115" s="120" t="str">
        <f>IF(S115="-",VLOOKUP(L115,'参照表（2016.10.19時点）'!D:G,3,FALSE),"")</f>
        <v/>
      </c>
      <c r="P115" s="116"/>
      <c r="Q115" s="130" t="str">
        <f>IF(O115="","",VLOOKUP(O115,'参照表（2016.10.19時点）'!F:G,2,FALSE))</f>
        <v/>
      </c>
      <c r="R115" s="121" t="str">
        <f t="shared" si="2"/>
        <v/>
      </c>
      <c r="S115" s="122" t="str">
        <f>IF(ISERROR(VLOOKUP(L115,'参照表（2016.10.19時点）'!D:J,7,FALSE)),"",VLOOKUP(L115,'参照表（2016.10.19時点）'!D:J,7,FALSE))</f>
        <v/>
      </c>
      <c r="T115" s="123"/>
      <c r="U115" s="117"/>
      <c r="V115" s="33"/>
      <c r="W115" s="123"/>
      <c r="X115" s="117"/>
      <c r="Y115" s="33"/>
      <c r="Z115" s="117"/>
      <c r="AA115" s="124"/>
      <c r="AB115" s="125"/>
      <c r="AC115" s="113"/>
    </row>
    <row r="116" spans="1:29" x14ac:dyDescent="0.15">
      <c r="A116" s="113"/>
      <c r="B116" s="113"/>
      <c r="C116" s="112"/>
      <c r="D116" s="112"/>
      <c r="E116" s="114"/>
      <c r="F116" s="149"/>
      <c r="G116" s="149"/>
      <c r="H116" s="115"/>
      <c r="I116" s="116"/>
      <c r="J116" s="113"/>
      <c r="K116" s="117"/>
      <c r="L116" s="118" t="str">
        <f>IF(ISERROR(VLOOKUP(K116,'参照表（2016.10.19時点）'!C:D,2,FALSE)),"",VLOOKUP(K116,'参照表（2016.10.19時点）'!C:D,2,FALSE))</f>
        <v/>
      </c>
      <c r="M116" s="116" t="str">
        <f>IF(ISERROR(VLOOKUP(L116,'参照表（2016.10.19時点）'!D:E,2,FALSE)),"",VLOOKUP(L116,'参照表（2016.10.19時点）'!D:E,2,FALSE))</f>
        <v/>
      </c>
      <c r="N116" s="119" t="str">
        <f>IF(ISERROR(VLOOKUP(L116,'参照表（2016.10.19時点）'!D:K,8,FALSE)),"",VLOOKUP(L116,'参照表（2016.10.19時点）'!D:K,8,FALSE))</f>
        <v/>
      </c>
      <c r="O116" s="120" t="str">
        <f>IF(S116="-",VLOOKUP(L116,'参照表（2016.10.19時点）'!D:G,3,FALSE),"")</f>
        <v/>
      </c>
      <c r="P116" s="116"/>
      <c r="Q116" s="130" t="str">
        <f>IF(O116="","",VLOOKUP(O116,'参照表（2016.10.19時点）'!F:G,2,FALSE))</f>
        <v/>
      </c>
      <c r="R116" s="121" t="str">
        <f t="shared" si="2"/>
        <v/>
      </c>
      <c r="S116" s="122" t="str">
        <f>IF(ISERROR(VLOOKUP(L116,'参照表（2016.10.19時点）'!D:J,7,FALSE)),"",VLOOKUP(L116,'参照表（2016.10.19時点）'!D:J,7,FALSE))</f>
        <v/>
      </c>
      <c r="T116" s="123"/>
      <c r="U116" s="117"/>
      <c r="V116" s="33"/>
      <c r="W116" s="123"/>
      <c r="X116" s="117"/>
      <c r="Y116" s="33"/>
      <c r="Z116" s="117"/>
      <c r="AA116" s="124"/>
      <c r="AB116" s="125"/>
      <c r="AC116" s="113"/>
    </row>
    <row r="117" spans="1:29" x14ac:dyDescent="0.15">
      <c r="A117" s="113"/>
      <c r="B117" s="113"/>
      <c r="C117" s="112"/>
      <c r="D117" s="112"/>
      <c r="E117" s="114"/>
      <c r="F117" s="149"/>
      <c r="G117" s="149"/>
      <c r="H117" s="115"/>
      <c r="I117" s="116"/>
      <c r="J117" s="113"/>
      <c r="K117" s="117"/>
      <c r="L117" s="118" t="str">
        <f>IF(ISERROR(VLOOKUP(K117,'参照表（2016.10.19時点）'!C:D,2,FALSE)),"",VLOOKUP(K117,'参照表（2016.10.19時点）'!C:D,2,FALSE))</f>
        <v/>
      </c>
      <c r="M117" s="116" t="str">
        <f>IF(ISERROR(VLOOKUP(L117,'参照表（2016.10.19時点）'!D:E,2,FALSE)),"",VLOOKUP(L117,'参照表（2016.10.19時点）'!D:E,2,FALSE))</f>
        <v/>
      </c>
      <c r="N117" s="119" t="str">
        <f>IF(ISERROR(VLOOKUP(L117,'参照表（2016.10.19時点）'!D:K,8,FALSE)),"",VLOOKUP(L117,'参照表（2016.10.19時点）'!D:K,8,FALSE))</f>
        <v/>
      </c>
      <c r="O117" s="120" t="str">
        <f>IF(S117="-",VLOOKUP(L117,'参照表（2016.10.19時点）'!D:G,3,FALSE),"")</f>
        <v/>
      </c>
      <c r="P117" s="116"/>
      <c r="Q117" s="130" t="str">
        <f>IF(O117="","",VLOOKUP(O117,'参照表（2016.10.19時点）'!F:G,2,FALSE))</f>
        <v/>
      </c>
      <c r="R117" s="121" t="str">
        <f t="shared" si="2"/>
        <v/>
      </c>
      <c r="S117" s="122" t="str">
        <f>IF(ISERROR(VLOOKUP(L117,'参照表（2016.10.19時点）'!D:J,7,FALSE)),"",VLOOKUP(L117,'参照表（2016.10.19時点）'!D:J,7,FALSE))</f>
        <v/>
      </c>
      <c r="T117" s="123"/>
      <c r="U117" s="117"/>
      <c r="V117" s="33"/>
      <c r="W117" s="123"/>
      <c r="X117" s="117"/>
      <c r="Y117" s="33"/>
      <c r="Z117" s="117"/>
      <c r="AA117" s="124"/>
      <c r="AB117" s="125"/>
      <c r="AC117" s="113"/>
    </row>
    <row r="118" spans="1:29" x14ac:dyDescent="0.15">
      <c r="A118" s="113"/>
      <c r="B118" s="113"/>
      <c r="C118" s="112"/>
      <c r="D118" s="112"/>
      <c r="E118" s="114"/>
      <c r="F118" s="149"/>
      <c r="G118" s="149"/>
      <c r="H118" s="115"/>
      <c r="I118" s="116"/>
      <c r="J118" s="113"/>
      <c r="K118" s="117"/>
      <c r="L118" s="118" t="str">
        <f>IF(ISERROR(VLOOKUP(K118,'参照表（2016.10.19時点）'!C:D,2,FALSE)),"",VLOOKUP(K118,'参照表（2016.10.19時点）'!C:D,2,FALSE))</f>
        <v/>
      </c>
      <c r="M118" s="116" t="str">
        <f>IF(ISERROR(VLOOKUP(L118,'参照表（2016.10.19時点）'!D:E,2,FALSE)),"",VLOOKUP(L118,'参照表（2016.10.19時点）'!D:E,2,FALSE))</f>
        <v/>
      </c>
      <c r="N118" s="119" t="str">
        <f>IF(ISERROR(VLOOKUP(L118,'参照表（2016.10.19時点）'!D:K,8,FALSE)),"",VLOOKUP(L118,'参照表（2016.10.19時点）'!D:K,8,FALSE))</f>
        <v/>
      </c>
      <c r="O118" s="120" t="str">
        <f>IF(S118="-",VLOOKUP(L118,'参照表（2016.10.19時点）'!D:G,3,FALSE),"")</f>
        <v/>
      </c>
      <c r="P118" s="116"/>
      <c r="Q118" s="130" t="str">
        <f>IF(O118="","",VLOOKUP(O118,'参照表（2016.10.19時点）'!F:G,2,FALSE))</f>
        <v/>
      </c>
      <c r="R118" s="121" t="str">
        <f t="shared" si="2"/>
        <v/>
      </c>
      <c r="S118" s="122" t="str">
        <f>IF(ISERROR(VLOOKUP(L118,'参照表（2016.10.19時点）'!D:J,7,FALSE)),"",VLOOKUP(L118,'参照表（2016.10.19時点）'!D:J,7,FALSE))</f>
        <v/>
      </c>
      <c r="T118" s="123"/>
      <c r="U118" s="117"/>
      <c r="V118" s="33"/>
      <c r="W118" s="123"/>
      <c r="X118" s="117"/>
      <c r="Y118" s="33"/>
      <c r="Z118" s="117"/>
      <c r="AA118" s="124"/>
      <c r="AB118" s="125"/>
      <c r="AC118" s="113"/>
    </row>
    <row r="119" spans="1:29" x14ac:dyDescent="0.15">
      <c r="A119" s="113"/>
      <c r="B119" s="113"/>
      <c r="C119" s="112"/>
      <c r="D119" s="112"/>
      <c r="E119" s="114"/>
      <c r="F119" s="149"/>
      <c r="G119" s="149"/>
      <c r="H119" s="115"/>
      <c r="I119" s="116"/>
      <c r="J119" s="113"/>
      <c r="K119" s="117"/>
      <c r="L119" s="118" t="str">
        <f>IF(ISERROR(VLOOKUP(K119,'参照表（2016.10.19時点）'!C:D,2,FALSE)),"",VLOOKUP(K119,'参照表（2016.10.19時点）'!C:D,2,FALSE))</f>
        <v/>
      </c>
      <c r="M119" s="116" t="str">
        <f>IF(ISERROR(VLOOKUP(L119,'参照表（2016.10.19時点）'!D:E,2,FALSE)),"",VLOOKUP(L119,'参照表（2016.10.19時点）'!D:E,2,FALSE))</f>
        <v/>
      </c>
      <c r="N119" s="119" t="str">
        <f>IF(ISERROR(VLOOKUP(L119,'参照表（2016.10.19時点）'!D:K,8,FALSE)),"",VLOOKUP(L119,'参照表（2016.10.19時点）'!D:K,8,FALSE))</f>
        <v/>
      </c>
      <c r="O119" s="120" t="str">
        <f>IF(S119="-",VLOOKUP(L119,'参照表（2016.10.19時点）'!D:G,3,FALSE),"")</f>
        <v/>
      </c>
      <c r="P119" s="116"/>
      <c r="Q119" s="130" t="str">
        <f>IF(O119="","",VLOOKUP(O119,'参照表（2016.10.19時点）'!F:G,2,FALSE))</f>
        <v/>
      </c>
      <c r="R119" s="121" t="str">
        <f t="shared" si="2"/>
        <v/>
      </c>
      <c r="S119" s="122" t="str">
        <f>IF(ISERROR(VLOOKUP(L119,'参照表（2016.10.19時点）'!D:J,7,FALSE)),"",VLOOKUP(L119,'参照表（2016.10.19時点）'!D:J,7,FALSE))</f>
        <v/>
      </c>
      <c r="T119" s="123"/>
      <c r="U119" s="117"/>
      <c r="V119" s="33"/>
      <c r="W119" s="123"/>
      <c r="X119" s="117"/>
      <c r="Y119" s="33"/>
      <c r="Z119" s="117"/>
      <c r="AA119" s="124"/>
      <c r="AB119" s="125"/>
      <c r="AC119" s="113"/>
    </row>
    <row r="120" spans="1:29" x14ac:dyDescent="0.15">
      <c r="A120" s="113"/>
      <c r="B120" s="113"/>
      <c r="C120" s="112"/>
      <c r="D120" s="112"/>
      <c r="E120" s="114"/>
      <c r="F120" s="149"/>
      <c r="G120" s="149"/>
      <c r="H120" s="115"/>
      <c r="I120" s="116"/>
      <c r="J120" s="113"/>
      <c r="K120" s="117"/>
      <c r="L120" s="118" t="str">
        <f>IF(ISERROR(VLOOKUP(K120,'参照表（2016.10.19時点）'!C:D,2,FALSE)),"",VLOOKUP(K120,'参照表（2016.10.19時点）'!C:D,2,FALSE))</f>
        <v/>
      </c>
      <c r="M120" s="116" t="str">
        <f>IF(ISERROR(VLOOKUP(L120,'参照表（2016.10.19時点）'!D:E,2,FALSE)),"",VLOOKUP(L120,'参照表（2016.10.19時点）'!D:E,2,FALSE))</f>
        <v/>
      </c>
      <c r="N120" s="119" t="str">
        <f>IF(ISERROR(VLOOKUP(L120,'参照表（2016.10.19時点）'!D:K,8,FALSE)),"",VLOOKUP(L120,'参照表（2016.10.19時点）'!D:K,8,FALSE))</f>
        <v/>
      </c>
      <c r="O120" s="120" t="str">
        <f>IF(S120="-",VLOOKUP(L120,'参照表（2016.10.19時点）'!D:G,3,FALSE),"")</f>
        <v/>
      </c>
      <c r="P120" s="116"/>
      <c r="Q120" s="130" t="str">
        <f>IF(O120="","",VLOOKUP(O120,'参照表（2016.10.19時点）'!F:G,2,FALSE))</f>
        <v/>
      </c>
      <c r="R120" s="121" t="str">
        <f t="shared" si="2"/>
        <v/>
      </c>
      <c r="S120" s="122" t="str">
        <f>IF(ISERROR(VLOOKUP(L120,'参照表（2016.10.19時点）'!D:J,7,FALSE)),"",VLOOKUP(L120,'参照表（2016.10.19時点）'!D:J,7,FALSE))</f>
        <v/>
      </c>
      <c r="T120" s="123"/>
      <c r="U120" s="117"/>
      <c r="V120" s="33"/>
      <c r="W120" s="123"/>
      <c r="X120" s="117"/>
      <c r="Y120" s="33"/>
      <c r="Z120" s="117"/>
      <c r="AA120" s="124"/>
      <c r="AB120" s="125"/>
      <c r="AC120" s="113"/>
    </row>
    <row r="121" spans="1:29" x14ac:dyDescent="0.15">
      <c r="A121" s="113"/>
      <c r="B121" s="113"/>
      <c r="C121" s="112"/>
      <c r="D121" s="112"/>
      <c r="E121" s="114"/>
      <c r="F121" s="149"/>
      <c r="G121" s="149"/>
      <c r="H121" s="115"/>
      <c r="I121" s="116"/>
      <c r="J121" s="113"/>
      <c r="K121" s="117"/>
      <c r="L121" s="118" t="str">
        <f>IF(ISERROR(VLOOKUP(K121,'参照表（2016.10.19時点）'!C:D,2,FALSE)),"",VLOOKUP(K121,'参照表（2016.10.19時点）'!C:D,2,FALSE))</f>
        <v/>
      </c>
      <c r="M121" s="116" t="str">
        <f>IF(ISERROR(VLOOKUP(L121,'参照表（2016.10.19時点）'!D:E,2,FALSE)),"",VLOOKUP(L121,'参照表（2016.10.19時点）'!D:E,2,FALSE))</f>
        <v/>
      </c>
      <c r="N121" s="119" t="str">
        <f>IF(ISERROR(VLOOKUP(L121,'参照表（2016.10.19時点）'!D:K,8,FALSE)),"",VLOOKUP(L121,'参照表（2016.10.19時点）'!D:K,8,FALSE))</f>
        <v/>
      </c>
      <c r="O121" s="120" t="str">
        <f>IF(S121="-",VLOOKUP(L121,'参照表（2016.10.19時点）'!D:G,3,FALSE),"")</f>
        <v/>
      </c>
      <c r="P121" s="116"/>
      <c r="Q121" s="130" t="str">
        <f>IF(O121="","",VLOOKUP(O121,'参照表（2016.10.19時点）'!F:G,2,FALSE))</f>
        <v/>
      </c>
      <c r="R121" s="121" t="str">
        <f t="shared" si="2"/>
        <v/>
      </c>
      <c r="S121" s="122" t="str">
        <f>IF(ISERROR(VLOOKUP(L121,'参照表（2016.10.19時点）'!D:J,7,FALSE)),"",VLOOKUP(L121,'参照表（2016.10.19時点）'!D:J,7,FALSE))</f>
        <v/>
      </c>
      <c r="T121" s="123"/>
      <c r="U121" s="117"/>
      <c r="V121" s="33"/>
      <c r="W121" s="123"/>
      <c r="X121" s="117"/>
      <c r="Y121" s="33"/>
      <c r="Z121" s="117"/>
      <c r="AA121" s="124"/>
      <c r="AB121" s="125"/>
      <c r="AC121" s="113"/>
    </row>
    <row r="122" spans="1:29" x14ac:dyDescent="0.15">
      <c r="A122" s="113"/>
      <c r="B122" s="113"/>
      <c r="C122" s="112"/>
      <c r="D122" s="112"/>
      <c r="E122" s="114"/>
      <c r="F122" s="149"/>
      <c r="G122" s="149"/>
      <c r="H122" s="115"/>
      <c r="I122" s="116"/>
      <c r="J122" s="113"/>
      <c r="K122" s="117"/>
      <c r="L122" s="118" t="str">
        <f>IF(ISERROR(VLOOKUP(K122,'参照表（2016.10.19時点）'!C:D,2,FALSE)),"",VLOOKUP(K122,'参照表（2016.10.19時点）'!C:D,2,FALSE))</f>
        <v/>
      </c>
      <c r="M122" s="116" t="str">
        <f>IF(ISERROR(VLOOKUP(L122,'参照表（2016.10.19時点）'!D:E,2,FALSE)),"",VLOOKUP(L122,'参照表（2016.10.19時点）'!D:E,2,FALSE))</f>
        <v/>
      </c>
      <c r="N122" s="119" t="str">
        <f>IF(ISERROR(VLOOKUP(L122,'参照表（2016.10.19時点）'!D:K,8,FALSE)),"",VLOOKUP(L122,'参照表（2016.10.19時点）'!D:K,8,FALSE))</f>
        <v/>
      </c>
      <c r="O122" s="120" t="str">
        <f>IF(S122="-",VLOOKUP(L122,'参照表（2016.10.19時点）'!D:G,3,FALSE),"")</f>
        <v/>
      </c>
      <c r="P122" s="116"/>
      <c r="Q122" s="130" t="str">
        <f>IF(O122="","",VLOOKUP(O122,'参照表（2016.10.19時点）'!F:G,2,FALSE))</f>
        <v/>
      </c>
      <c r="R122" s="121" t="str">
        <f t="shared" si="2"/>
        <v/>
      </c>
      <c r="S122" s="122" t="str">
        <f>IF(ISERROR(VLOOKUP(L122,'参照表（2016.10.19時点）'!D:J,7,FALSE)),"",VLOOKUP(L122,'参照表（2016.10.19時点）'!D:J,7,FALSE))</f>
        <v/>
      </c>
      <c r="T122" s="123"/>
      <c r="U122" s="117"/>
      <c r="V122" s="33"/>
      <c r="W122" s="123"/>
      <c r="X122" s="117"/>
      <c r="Y122" s="33"/>
      <c r="Z122" s="117"/>
      <c r="AA122" s="124"/>
      <c r="AB122" s="125"/>
      <c r="AC122" s="113"/>
    </row>
    <row r="123" spans="1:29" x14ac:dyDescent="0.15">
      <c r="A123" s="113"/>
      <c r="B123" s="113"/>
      <c r="C123" s="112"/>
      <c r="D123" s="112"/>
      <c r="E123" s="114"/>
      <c r="F123" s="149"/>
      <c r="G123" s="149"/>
      <c r="H123" s="115"/>
      <c r="I123" s="116"/>
      <c r="J123" s="113"/>
      <c r="K123" s="117"/>
      <c r="L123" s="118" t="str">
        <f>IF(ISERROR(VLOOKUP(K123,'参照表（2016.10.19時点）'!C:D,2,FALSE)),"",VLOOKUP(K123,'参照表（2016.10.19時点）'!C:D,2,FALSE))</f>
        <v/>
      </c>
      <c r="M123" s="116" t="str">
        <f>IF(ISERROR(VLOOKUP(L123,'参照表（2016.10.19時点）'!D:E,2,FALSE)),"",VLOOKUP(L123,'参照表（2016.10.19時点）'!D:E,2,FALSE))</f>
        <v/>
      </c>
      <c r="N123" s="119" t="str">
        <f>IF(ISERROR(VLOOKUP(L123,'参照表（2016.10.19時点）'!D:K,8,FALSE)),"",VLOOKUP(L123,'参照表（2016.10.19時点）'!D:K,8,FALSE))</f>
        <v/>
      </c>
      <c r="O123" s="120" t="str">
        <f>IF(S123="-",VLOOKUP(L123,'参照表（2016.10.19時点）'!D:G,3,FALSE),"")</f>
        <v/>
      </c>
      <c r="P123" s="116"/>
      <c r="Q123" s="130" t="str">
        <f>IF(O123="","",VLOOKUP(O123,'参照表（2016.10.19時点）'!F:G,2,FALSE))</f>
        <v/>
      </c>
      <c r="R123" s="121" t="str">
        <f t="shared" si="2"/>
        <v/>
      </c>
      <c r="S123" s="122" t="str">
        <f>IF(ISERROR(VLOOKUP(L123,'参照表（2016.10.19時点）'!D:J,7,FALSE)),"",VLOOKUP(L123,'参照表（2016.10.19時点）'!D:J,7,FALSE))</f>
        <v/>
      </c>
      <c r="T123" s="123"/>
      <c r="U123" s="117"/>
      <c r="V123" s="33"/>
      <c r="W123" s="123"/>
      <c r="X123" s="117"/>
      <c r="Y123" s="33"/>
      <c r="Z123" s="117"/>
      <c r="AA123" s="124"/>
      <c r="AB123" s="125"/>
      <c r="AC123" s="113"/>
    </row>
    <row r="124" spans="1:29" x14ac:dyDescent="0.15">
      <c r="A124" s="113"/>
      <c r="B124" s="113"/>
      <c r="C124" s="112"/>
      <c r="D124" s="112"/>
      <c r="E124" s="114"/>
      <c r="F124" s="149"/>
      <c r="G124" s="149"/>
      <c r="H124" s="115"/>
      <c r="I124" s="116"/>
      <c r="J124" s="113"/>
      <c r="K124" s="117"/>
      <c r="L124" s="118" t="str">
        <f>IF(ISERROR(VLOOKUP(K124,'参照表（2016.10.19時点）'!C:D,2,FALSE)),"",VLOOKUP(K124,'参照表（2016.10.19時点）'!C:D,2,FALSE))</f>
        <v/>
      </c>
      <c r="M124" s="116" t="str">
        <f>IF(ISERROR(VLOOKUP(L124,'参照表（2016.10.19時点）'!D:E,2,FALSE)),"",VLOOKUP(L124,'参照表（2016.10.19時点）'!D:E,2,FALSE))</f>
        <v/>
      </c>
      <c r="N124" s="119" t="str">
        <f>IF(ISERROR(VLOOKUP(L124,'参照表（2016.10.19時点）'!D:K,8,FALSE)),"",VLOOKUP(L124,'参照表（2016.10.19時点）'!D:K,8,FALSE))</f>
        <v/>
      </c>
      <c r="O124" s="120" t="str">
        <f>IF(S124="-",VLOOKUP(L124,'参照表（2016.10.19時点）'!D:G,3,FALSE),"")</f>
        <v/>
      </c>
      <c r="P124" s="116"/>
      <c r="Q124" s="130" t="str">
        <f>IF(O124="","",VLOOKUP(O124,'参照表（2016.10.19時点）'!F:G,2,FALSE))</f>
        <v/>
      </c>
      <c r="R124" s="121" t="str">
        <f t="shared" si="2"/>
        <v/>
      </c>
      <c r="S124" s="122" t="str">
        <f>IF(ISERROR(VLOOKUP(L124,'参照表（2016.10.19時点）'!D:J,7,FALSE)),"",VLOOKUP(L124,'参照表（2016.10.19時点）'!D:J,7,FALSE))</f>
        <v/>
      </c>
      <c r="T124" s="123"/>
      <c r="U124" s="117"/>
      <c r="V124" s="33"/>
      <c r="W124" s="123"/>
      <c r="X124" s="117"/>
      <c r="Y124" s="33"/>
      <c r="Z124" s="117"/>
      <c r="AA124" s="124"/>
      <c r="AB124" s="125"/>
      <c r="AC124" s="113"/>
    </row>
    <row r="125" spans="1:29" x14ac:dyDescent="0.15">
      <c r="A125" s="113"/>
      <c r="B125" s="113"/>
      <c r="C125" s="112"/>
      <c r="D125" s="112"/>
      <c r="E125" s="114"/>
      <c r="F125" s="149"/>
      <c r="G125" s="149"/>
      <c r="H125" s="115"/>
      <c r="I125" s="116"/>
      <c r="J125" s="113"/>
      <c r="K125" s="117"/>
      <c r="L125" s="118" t="str">
        <f>IF(ISERROR(VLOOKUP(K125,'参照表（2016.10.19時点）'!C:D,2,FALSE)),"",VLOOKUP(K125,'参照表（2016.10.19時点）'!C:D,2,FALSE))</f>
        <v/>
      </c>
      <c r="M125" s="116" t="str">
        <f>IF(ISERROR(VLOOKUP(L125,'参照表（2016.10.19時点）'!D:E,2,FALSE)),"",VLOOKUP(L125,'参照表（2016.10.19時点）'!D:E,2,FALSE))</f>
        <v/>
      </c>
      <c r="N125" s="119" t="str">
        <f>IF(ISERROR(VLOOKUP(L125,'参照表（2016.10.19時点）'!D:K,8,FALSE)),"",VLOOKUP(L125,'参照表（2016.10.19時点）'!D:K,8,FALSE))</f>
        <v/>
      </c>
      <c r="O125" s="120" t="str">
        <f>IF(S125="-",VLOOKUP(L125,'参照表（2016.10.19時点）'!D:G,3,FALSE),"")</f>
        <v/>
      </c>
      <c r="P125" s="116"/>
      <c r="Q125" s="130" t="str">
        <f>IF(O125="","",VLOOKUP(O125,'参照表（2016.10.19時点）'!F:G,2,FALSE))</f>
        <v/>
      </c>
      <c r="R125" s="121" t="str">
        <f t="shared" si="2"/>
        <v/>
      </c>
      <c r="S125" s="122" t="str">
        <f>IF(ISERROR(VLOOKUP(L125,'参照表（2016.10.19時点）'!D:J,7,FALSE)),"",VLOOKUP(L125,'参照表（2016.10.19時点）'!D:J,7,FALSE))</f>
        <v/>
      </c>
      <c r="T125" s="123"/>
      <c r="U125" s="117"/>
      <c r="V125" s="33"/>
      <c r="W125" s="123"/>
      <c r="X125" s="117"/>
      <c r="Y125" s="33"/>
      <c r="Z125" s="117"/>
      <c r="AA125" s="124"/>
      <c r="AB125" s="125"/>
      <c r="AC125" s="113"/>
    </row>
    <row r="126" spans="1:29" x14ac:dyDescent="0.15">
      <c r="A126" s="113"/>
      <c r="B126" s="113"/>
      <c r="C126" s="112"/>
      <c r="D126" s="112"/>
      <c r="E126" s="114"/>
      <c r="F126" s="149"/>
      <c r="G126" s="149"/>
      <c r="H126" s="115"/>
      <c r="I126" s="116"/>
      <c r="J126" s="113"/>
      <c r="K126" s="117"/>
      <c r="L126" s="118" t="str">
        <f>IF(ISERROR(VLOOKUP(K126,'参照表（2016.10.19時点）'!C:D,2,FALSE)),"",VLOOKUP(K126,'参照表（2016.10.19時点）'!C:D,2,FALSE))</f>
        <v/>
      </c>
      <c r="M126" s="116" t="str">
        <f>IF(ISERROR(VLOOKUP(L126,'参照表（2016.10.19時点）'!D:E,2,FALSE)),"",VLOOKUP(L126,'参照表（2016.10.19時点）'!D:E,2,FALSE))</f>
        <v/>
      </c>
      <c r="N126" s="119" t="str">
        <f>IF(ISERROR(VLOOKUP(L126,'参照表（2016.10.19時点）'!D:K,8,FALSE)),"",VLOOKUP(L126,'参照表（2016.10.19時点）'!D:K,8,FALSE))</f>
        <v/>
      </c>
      <c r="O126" s="120" t="str">
        <f>IF(S126="-",VLOOKUP(L126,'参照表（2016.10.19時点）'!D:G,3,FALSE),"")</f>
        <v/>
      </c>
      <c r="P126" s="116"/>
      <c r="Q126" s="130" t="str">
        <f>IF(O126="","",VLOOKUP(O126,'参照表（2016.10.19時点）'!F:G,2,FALSE))</f>
        <v/>
      </c>
      <c r="R126" s="121" t="str">
        <f t="shared" si="2"/>
        <v/>
      </c>
      <c r="S126" s="122" t="str">
        <f>IF(ISERROR(VLOOKUP(L126,'参照表（2016.10.19時点）'!D:J,7,FALSE)),"",VLOOKUP(L126,'参照表（2016.10.19時点）'!D:J,7,FALSE))</f>
        <v/>
      </c>
      <c r="T126" s="123"/>
      <c r="U126" s="117"/>
      <c r="V126" s="33"/>
      <c r="W126" s="123"/>
      <c r="X126" s="117"/>
      <c r="Y126" s="33"/>
      <c r="Z126" s="117"/>
      <c r="AA126" s="124"/>
      <c r="AB126" s="125"/>
      <c r="AC126" s="113"/>
    </row>
    <row r="127" spans="1:29" x14ac:dyDescent="0.15">
      <c r="A127" s="113"/>
      <c r="B127" s="113"/>
      <c r="C127" s="112"/>
      <c r="D127" s="112"/>
      <c r="E127" s="114"/>
      <c r="F127" s="149"/>
      <c r="G127" s="149"/>
      <c r="H127" s="115"/>
      <c r="I127" s="116"/>
      <c r="J127" s="113"/>
      <c r="K127" s="117"/>
      <c r="L127" s="118" t="str">
        <f>IF(ISERROR(VLOOKUP(K127,'参照表（2016.10.19時点）'!C:D,2,FALSE)),"",VLOOKUP(K127,'参照表（2016.10.19時点）'!C:D,2,FALSE))</f>
        <v/>
      </c>
      <c r="M127" s="116" t="str">
        <f>IF(ISERROR(VLOOKUP(L127,'参照表（2016.10.19時点）'!D:E,2,FALSE)),"",VLOOKUP(L127,'参照表（2016.10.19時点）'!D:E,2,FALSE))</f>
        <v/>
      </c>
      <c r="N127" s="119" t="str">
        <f>IF(ISERROR(VLOOKUP(L127,'参照表（2016.10.19時点）'!D:K,8,FALSE)),"",VLOOKUP(L127,'参照表（2016.10.19時点）'!D:K,8,FALSE))</f>
        <v/>
      </c>
      <c r="O127" s="120" t="str">
        <f>IF(S127="-",VLOOKUP(L127,'参照表（2016.10.19時点）'!D:G,3,FALSE),"")</f>
        <v/>
      </c>
      <c r="P127" s="116"/>
      <c r="Q127" s="130" t="str">
        <f>IF(O127="","",VLOOKUP(O127,'参照表（2016.10.19時点）'!F:G,2,FALSE))</f>
        <v/>
      </c>
      <c r="R127" s="121" t="str">
        <f t="shared" si="2"/>
        <v/>
      </c>
      <c r="S127" s="122" t="str">
        <f>IF(ISERROR(VLOOKUP(L127,'参照表（2016.10.19時点）'!D:J,7,FALSE)),"",VLOOKUP(L127,'参照表（2016.10.19時点）'!D:J,7,FALSE))</f>
        <v/>
      </c>
      <c r="T127" s="123"/>
      <c r="U127" s="117"/>
      <c r="V127" s="33"/>
      <c r="W127" s="123"/>
      <c r="X127" s="117"/>
      <c r="Y127" s="33"/>
      <c r="Z127" s="117"/>
      <c r="AA127" s="124"/>
      <c r="AB127" s="125"/>
      <c r="AC127" s="113"/>
    </row>
    <row r="128" spans="1:29" x14ac:dyDescent="0.15">
      <c r="A128" s="113"/>
      <c r="B128" s="113"/>
      <c r="C128" s="112"/>
      <c r="D128" s="112"/>
      <c r="E128" s="114"/>
      <c r="F128" s="149"/>
      <c r="G128" s="149"/>
      <c r="H128" s="115"/>
      <c r="I128" s="116"/>
      <c r="J128" s="113"/>
      <c r="K128" s="117"/>
      <c r="L128" s="118" t="str">
        <f>IF(ISERROR(VLOOKUP(K128,'参照表（2016.10.19時点）'!C:D,2,FALSE)),"",VLOOKUP(K128,'参照表（2016.10.19時点）'!C:D,2,FALSE))</f>
        <v/>
      </c>
      <c r="M128" s="116" t="str">
        <f>IF(ISERROR(VLOOKUP(L128,'参照表（2016.10.19時点）'!D:E,2,FALSE)),"",VLOOKUP(L128,'参照表（2016.10.19時点）'!D:E,2,FALSE))</f>
        <v/>
      </c>
      <c r="N128" s="119" t="str">
        <f>IF(ISERROR(VLOOKUP(L128,'参照表（2016.10.19時点）'!D:K,8,FALSE)),"",VLOOKUP(L128,'参照表（2016.10.19時点）'!D:K,8,FALSE))</f>
        <v/>
      </c>
      <c r="O128" s="120" t="str">
        <f>IF(S128="-",VLOOKUP(L128,'参照表（2016.10.19時点）'!D:G,3,FALSE),"")</f>
        <v/>
      </c>
      <c r="P128" s="116"/>
      <c r="Q128" s="130" t="str">
        <f>IF(O128="","",VLOOKUP(O128,'参照表（2016.10.19時点）'!F:G,2,FALSE))</f>
        <v/>
      </c>
      <c r="R128" s="121" t="str">
        <f t="shared" si="2"/>
        <v/>
      </c>
      <c r="S128" s="122" t="str">
        <f>IF(ISERROR(VLOOKUP(L128,'参照表（2016.10.19時点）'!D:J,7,FALSE)),"",VLOOKUP(L128,'参照表（2016.10.19時点）'!D:J,7,FALSE))</f>
        <v/>
      </c>
      <c r="T128" s="123"/>
      <c r="U128" s="117"/>
      <c r="V128" s="33"/>
      <c r="W128" s="123"/>
      <c r="X128" s="117"/>
      <c r="Y128" s="33"/>
      <c r="Z128" s="117"/>
      <c r="AA128" s="124"/>
      <c r="AB128" s="125"/>
      <c r="AC128" s="113"/>
    </row>
    <row r="129" spans="1:29" x14ac:dyDescent="0.15">
      <c r="A129" s="113"/>
      <c r="B129" s="113"/>
      <c r="C129" s="112"/>
      <c r="D129" s="112"/>
      <c r="E129" s="114"/>
      <c r="F129" s="149"/>
      <c r="G129" s="149"/>
      <c r="H129" s="115"/>
      <c r="I129" s="116"/>
      <c r="J129" s="113"/>
      <c r="K129" s="117"/>
      <c r="L129" s="118" t="str">
        <f>IF(ISERROR(VLOOKUP(K129,'参照表（2016.10.19時点）'!C:D,2,FALSE)),"",VLOOKUP(K129,'参照表（2016.10.19時点）'!C:D,2,FALSE))</f>
        <v/>
      </c>
      <c r="M129" s="116" t="str">
        <f>IF(ISERROR(VLOOKUP(L129,'参照表（2016.10.19時点）'!D:E,2,FALSE)),"",VLOOKUP(L129,'参照表（2016.10.19時点）'!D:E,2,FALSE))</f>
        <v/>
      </c>
      <c r="N129" s="119" t="str">
        <f>IF(ISERROR(VLOOKUP(L129,'参照表（2016.10.19時点）'!D:K,8,FALSE)),"",VLOOKUP(L129,'参照表（2016.10.19時点）'!D:K,8,FALSE))</f>
        <v/>
      </c>
      <c r="O129" s="120" t="str">
        <f>IF(S129="-",VLOOKUP(L129,'参照表（2016.10.19時点）'!D:G,3,FALSE),"")</f>
        <v/>
      </c>
      <c r="P129" s="116"/>
      <c r="Q129" s="130" t="str">
        <f>IF(O129="","",VLOOKUP(O129,'参照表（2016.10.19時点）'!F:G,2,FALSE))</f>
        <v/>
      </c>
      <c r="R129" s="121" t="str">
        <f t="shared" si="2"/>
        <v/>
      </c>
      <c r="S129" s="122" t="str">
        <f>IF(ISERROR(VLOOKUP(L129,'参照表（2016.10.19時点）'!D:J,7,FALSE)),"",VLOOKUP(L129,'参照表（2016.10.19時点）'!D:J,7,FALSE))</f>
        <v/>
      </c>
      <c r="T129" s="123"/>
      <c r="U129" s="117"/>
      <c r="V129" s="33"/>
      <c r="W129" s="123"/>
      <c r="X129" s="117"/>
      <c r="Y129" s="33"/>
      <c r="Z129" s="117"/>
      <c r="AA129" s="124"/>
      <c r="AB129" s="125"/>
      <c r="AC129" s="113"/>
    </row>
    <row r="130" spans="1:29" x14ac:dyDescent="0.15">
      <c r="A130" s="113"/>
      <c r="B130" s="113"/>
      <c r="C130" s="112"/>
      <c r="D130" s="112"/>
      <c r="E130" s="114"/>
      <c r="F130" s="149"/>
      <c r="G130" s="149"/>
      <c r="H130" s="115"/>
      <c r="I130" s="116"/>
      <c r="J130" s="113"/>
      <c r="K130" s="117"/>
      <c r="L130" s="118" t="str">
        <f>IF(ISERROR(VLOOKUP(K130,'参照表（2016.10.19時点）'!C:D,2,FALSE)),"",VLOOKUP(K130,'参照表（2016.10.19時点）'!C:D,2,FALSE))</f>
        <v/>
      </c>
      <c r="M130" s="116" t="str">
        <f>IF(ISERROR(VLOOKUP(L130,'参照表（2016.10.19時点）'!D:E,2,FALSE)),"",VLOOKUP(L130,'参照表（2016.10.19時点）'!D:E,2,FALSE))</f>
        <v/>
      </c>
      <c r="N130" s="119" t="str">
        <f>IF(ISERROR(VLOOKUP(L130,'参照表（2016.10.19時点）'!D:K,8,FALSE)),"",VLOOKUP(L130,'参照表（2016.10.19時点）'!D:K,8,FALSE))</f>
        <v/>
      </c>
      <c r="O130" s="120" t="str">
        <f>IF(S130="-",VLOOKUP(L130,'参照表（2016.10.19時点）'!D:G,3,FALSE),"")</f>
        <v/>
      </c>
      <c r="P130" s="116"/>
      <c r="Q130" s="130" t="str">
        <f>IF(O130="","",VLOOKUP(O130,'参照表（2016.10.19時点）'!F:G,2,FALSE))</f>
        <v/>
      </c>
      <c r="R130" s="121" t="str">
        <f t="shared" si="2"/>
        <v/>
      </c>
      <c r="S130" s="122" t="str">
        <f>IF(ISERROR(VLOOKUP(L130,'参照表（2016.10.19時点）'!D:J,7,FALSE)),"",VLOOKUP(L130,'参照表（2016.10.19時点）'!D:J,7,FALSE))</f>
        <v/>
      </c>
      <c r="T130" s="123"/>
      <c r="U130" s="117"/>
      <c r="V130" s="33"/>
      <c r="W130" s="123"/>
      <c r="X130" s="117"/>
      <c r="Y130" s="33"/>
      <c r="Z130" s="117"/>
      <c r="AA130" s="124"/>
      <c r="AB130" s="125"/>
      <c r="AC130" s="113"/>
    </row>
    <row r="131" spans="1:29" x14ac:dyDescent="0.15">
      <c r="A131" s="113"/>
      <c r="B131" s="113"/>
      <c r="C131" s="112"/>
      <c r="D131" s="112"/>
      <c r="E131" s="114"/>
      <c r="F131" s="149"/>
      <c r="G131" s="149"/>
      <c r="H131" s="115"/>
      <c r="I131" s="116"/>
      <c r="J131" s="113"/>
      <c r="K131" s="117"/>
      <c r="L131" s="118" t="str">
        <f>IF(ISERROR(VLOOKUP(K131,'参照表（2016.10.19時点）'!C:D,2,FALSE)),"",VLOOKUP(K131,'参照表（2016.10.19時点）'!C:D,2,FALSE))</f>
        <v/>
      </c>
      <c r="M131" s="116" t="str">
        <f>IF(ISERROR(VLOOKUP(L131,'参照表（2016.10.19時点）'!D:E,2,FALSE)),"",VLOOKUP(L131,'参照表（2016.10.19時点）'!D:E,2,FALSE))</f>
        <v/>
      </c>
      <c r="N131" s="119" t="str">
        <f>IF(ISERROR(VLOOKUP(L131,'参照表（2016.10.19時点）'!D:K,8,FALSE)),"",VLOOKUP(L131,'参照表（2016.10.19時点）'!D:K,8,FALSE))</f>
        <v/>
      </c>
      <c r="O131" s="120" t="str">
        <f>IF(S131="-",VLOOKUP(L131,'参照表（2016.10.19時点）'!D:G,3,FALSE),"")</f>
        <v/>
      </c>
      <c r="P131" s="116"/>
      <c r="Q131" s="130" t="str">
        <f>IF(O131="","",VLOOKUP(O131,'参照表（2016.10.19時点）'!F:G,2,FALSE))</f>
        <v/>
      </c>
      <c r="R131" s="121" t="str">
        <f t="shared" si="2"/>
        <v/>
      </c>
      <c r="S131" s="122" t="str">
        <f>IF(ISERROR(VLOOKUP(L131,'参照表（2016.10.19時点）'!D:J,7,FALSE)),"",VLOOKUP(L131,'参照表（2016.10.19時点）'!D:J,7,FALSE))</f>
        <v/>
      </c>
      <c r="T131" s="123"/>
      <c r="U131" s="117"/>
      <c r="V131" s="33"/>
      <c r="W131" s="123"/>
      <c r="X131" s="117"/>
      <c r="Y131" s="33"/>
      <c r="Z131" s="117"/>
      <c r="AA131" s="124"/>
      <c r="AB131" s="125"/>
      <c r="AC131" s="113"/>
    </row>
    <row r="132" spans="1:29" x14ac:dyDescent="0.15">
      <c r="A132" s="113"/>
      <c r="B132" s="113"/>
      <c r="C132" s="112"/>
      <c r="D132" s="112"/>
      <c r="E132" s="114"/>
      <c r="F132" s="149"/>
      <c r="G132" s="149"/>
      <c r="H132" s="115"/>
      <c r="I132" s="116"/>
      <c r="J132" s="113"/>
      <c r="K132" s="117"/>
      <c r="L132" s="118" t="str">
        <f>IF(ISERROR(VLOOKUP(K132,'参照表（2016.10.19時点）'!C:D,2,FALSE)),"",VLOOKUP(K132,'参照表（2016.10.19時点）'!C:D,2,FALSE))</f>
        <v/>
      </c>
      <c r="M132" s="116" t="str">
        <f>IF(ISERROR(VLOOKUP(L132,'参照表（2016.10.19時点）'!D:E,2,FALSE)),"",VLOOKUP(L132,'参照表（2016.10.19時点）'!D:E,2,FALSE))</f>
        <v/>
      </c>
      <c r="N132" s="119" t="str">
        <f>IF(ISERROR(VLOOKUP(L132,'参照表（2016.10.19時点）'!D:K,8,FALSE)),"",VLOOKUP(L132,'参照表（2016.10.19時点）'!D:K,8,FALSE))</f>
        <v/>
      </c>
      <c r="O132" s="120" t="str">
        <f>IF(S132="-",VLOOKUP(L132,'参照表（2016.10.19時点）'!D:G,3,FALSE),"")</f>
        <v/>
      </c>
      <c r="P132" s="116"/>
      <c r="Q132" s="130" t="str">
        <f>IF(O132="","",VLOOKUP(O132,'参照表（2016.10.19時点）'!F:G,2,FALSE))</f>
        <v/>
      </c>
      <c r="R132" s="121" t="str">
        <f t="shared" si="2"/>
        <v/>
      </c>
      <c r="S132" s="122" t="str">
        <f>IF(ISERROR(VLOOKUP(L132,'参照表（2016.10.19時点）'!D:J,7,FALSE)),"",VLOOKUP(L132,'参照表（2016.10.19時点）'!D:J,7,FALSE))</f>
        <v/>
      </c>
      <c r="T132" s="123"/>
      <c r="U132" s="117"/>
      <c r="V132" s="33"/>
      <c r="W132" s="123"/>
      <c r="X132" s="117"/>
      <c r="Y132" s="33"/>
      <c r="Z132" s="117"/>
      <c r="AA132" s="124"/>
      <c r="AB132" s="125"/>
      <c r="AC132" s="113"/>
    </row>
    <row r="133" spans="1:29" x14ac:dyDescent="0.15">
      <c r="A133" s="113"/>
      <c r="B133" s="113"/>
      <c r="C133" s="112"/>
      <c r="D133" s="112"/>
      <c r="E133" s="114"/>
      <c r="F133" s="149"/>
      <c r="G133" s="149"/>
      <c r="H133" s="115"/>
      <c r="I133" s="116"/>
      <c r="J133" s="113"/>
      <c r="K133" s="117"/>
      <c r="L133" s="118" t="str">
        <f>IF(ISERROR(VLOOKUP(K133,'参照表（2016.10.19時点）'!C:D,2,FALSE)),"",VLOOKUP(K133,'参照表（2016.10.19時点）'!C:D,2,FALSE))</f>
        <v/>
      </c>
      <c r="M133" s="116" t="str">
        <f>IF(ISERROR(VLOOKUP(L133,'参照表（2016.10.19時点）'!D:E,2,FALSE)),"",VLOOKUP(L133,'参照表（2016.10.19時点）'!D:E,2,FALSE))</f>
        <v/>
      </c>
      <c r="N133" s="119" t="str">
        <f>IF(ISERROR(VLOOKUP(L133,'参照表（2016.10.19時点）'!D:K,8,FALSE)),"",VLOOKUP(L133,'参照表（2016.10.19時点）'!D:K,8,FALSE))</f>
        <v/>
      </c>
      <c r="O133" s="120" t="str">
        <f>IF(S133="-",VLOOKUP(L133,'参照表（2016.10.19時点）'!D:G,3,FALSE),"")</f>
        <v/>
      </c>
      <c r="P133" s="116"/>
      <c r="Q133" s="130" t="str">
        <f>IF(O133="","",VLOOKUP(O133,'参照表（2016.10.19時点）'!F:G,2,FALSE))</f>
        <v/>
      </c>
      <c r="R133" s="121" t="str">
        <f t="shared" ref="R133:R196" si="3">IF(N133="","",IF(N133="○","経過措置対象外","経過措置対象品目／一般品目を選択"))</f>
        <v/>
      </c>
      <c r="S133" s="122" t="str">
        <f>IF(ISERROR(VLOOKUP(L133,'参照表（2016.10.19時点）'!D:J,7,FALSE)),"",VLOOKUP(L133,'参照表（2016.10.19時点）'!D:J,7,FALSE))</f>
        <v/>
      </c>
      <c r="T133" s="123"/>
      <c r="U133" s="117"/>
      <c r="V133" s="33"/>
      <c r="W133" s="123"/>
      <c r="X133" s="117"/>
      <c r="Y133" s="33"/>
      <c r="Z133" s="117"/>
      <c r="AA133" s="124"/>
      <c r="AB133" s="125"/>
      <c r="AC133" s="113"/>
    </row>
    <row r="134" spans="1:29" x14ac:dyDescent="0.15">
      <c r="A134" s="113"/>
      <c r="B134" s="113"/>
      <c r="C134" s="112"/>
      <c r="D134" s="112"/>
      <c r="E134" s="114"/>
      <c r="F134" s="149"/>
      <c r="G134" s="149"/>
      <c r="H134" s="115"/>
      <c r="I134" s="116"/>
      <c r="J134" s="113"/>
      <c r="K134" s="117"/>
      <c r="L134" s="118" t="str">
        <f>IF(ISERROR(VLOOKUP(K134,'参照表（2016.10.19時点）'!C:D,2,FALSE)),"",VLOOKUP(K134,'参照表（2016.10.19時点）'!C:D,2,FALSE))</f>
        <v/>
      </c>
      <c r="M134" s="116" t="str">
        <f>IF(ISERROR(VLOOKUP(L134,'参照表（2016.10.19時点）'!D:E,2,FALSE)),"",VLOOKUP(L134,'参照表（2016.10.19時点）'!D:E,2,FALSE))</f>
        <v/>
      </c>
      <c r="N134" s="119" t="str">
        <f>IF(ISERROR(VLOOKUP(L134,'参照表（2016.10.19時点）'!D:K,8,FALSE)),"",VLOOKUP(L134,'参照表（2016.10.19時点）'!D:K,8,FALSE))</f>
        <v/>
      </c>
      <c r="O134" s="120" t="str">
        <f>IF(S134="-",VLOOKUP(L134,'参照表（2016.10.19時点）'!D:G,3,FALSE),"")</f>
        <v/>
      </c>
      <c r="P134" s="116"/>
      <c r="Q134" s="130" t="str">
        <f>IF(O134="","",VLOOKUP(O134,'参照表（2016.10.19時点）'!F:G,2,FALSE))</f>
        <v/>
      </c>
      <c r="R134" s="121" t="str">
        <f t="shared" si="3"/>
        <v/>
      </c>
      <c r="S134" s="122" t="str">
        <f>IF(ISERROR(VLOOKUP(L134,'参照表（2016.10.19時点）'!D:J,7,FALSE)),"",VLOOKUP(L134,'参照表（2016.10.19時点）'!D:J,7,FALSE))</f>
        <v/>
      </c>
      <c r="T134" s="123"/>
      <c r="U134" s="117"/>
      <c r="V134" s="33"/>
      <c r="W134" s="123"/>
      <c r="X134" s="117"/>
      <c r="Y134" s="33"/>
      <c r="Z134" s="117"/>
      <c r="AA134" s="124"/>
      <c r="AB134" s="125"/>
      <c r="AC134" s="113"/>
    </row>
    <row r="135" spans="1:29" x14ac:dyDescent="0.15">
      <c r="A135" s="113"/>
      <c r="B135" s="113"/>
      <c r="C135" s="112"/>
      <c r="D135" s="112"/>
      <c r="E135" s="114"/>
      <c r="F135" s="149"/>
      <c r="G135" s="149"/>
      <c r="H135" s="115"/>
      <c r="I135" s="116"/>
      <c r="J135" s="113"/>
      <c r="K135" s="117"/>
      <c r="L135" s="118" t="str">
        <f>IF(ISERROR(VLOOKUP(K135,'参照表（2016.10.19時点）'!C:D,2,FALSE)),"",VLOOKUP(K135,'参照表（2016.10.19時点）'!C:D,2,FALSE))</f>
        <v/>
      </c>
      <c r="M135" s="116" t="str">
        <f>IF(ISERROR(VLOOKUP(L135,'参照表（2016.10.19時点）'!D:E,2,FALSE)),"",VLOOKUP(L135,'参照表（2016.10.19時点）'!D:E,2,FALSE))</f>
        <v/>
      </c>
      <c r="N135" s="119" t="str">
        <f>IF(ISERROR(VLOOKUP(L135,'参照表（2016.10.19時点）'!D:K,8,FALSE)),"",VLOOKUP(L135,'参照表（2016.10.19時点）'!D:K,8,FALSE))</f>
        <v/>
      </c>
      <c r="O135" s="120" t="str">
        <f>IF(S135="-",VLOOKUP(L135,'参照表（2016.10.19時点）'!D:G,3,FALSE),"")</f>
        <v/>
      </c>
      <c r="P135" s="116"/>
      <c r="Q135" s="130" t="str">
        <f>IF(O135="","",VLOOKUP(O135,'参照表（2016.10.19時点）'!F:G,2,FALSE))</f>
        <v/>
      </c>
      <c r="R135" s="121" t="str">
        <f t="shared" si="3"/>
        <v/>
      </c>
      <c r="S135" s="122" t="str">
        <f>IF(ISERROR(VLOOKUP(L135,'参照表（2016.10.19時点）'!D:J,7,FALSE)),"",VLOOKUP(L135,'参照表（2016.10.19時点）'!D:J,7,FALSE))</f>
        <v/>
      </c>
      <c r="T135" s="123"/>
      <c r="U135" s="117"/>
      <c r="V135" s="33"/>
      <c r="W135" s="123"/>
      <c r="X135" s="117"/>
      <c r="Y135" s="33"/>
      <c r="Z135" s="117"/>
      <c r="AA135" s="124"/>
      <c r="AB135" s="125"/>
      <c r="AC135" s="113"/>
    </row>
    <row r="136" spans="1:29" x14ac:dyDescent="0.15">
      <c r="A136" s="113"/>
      <c r="B136" s="113"/>
      <c r="C136" s="112"/>
      <c r="D136" s="112"/>
      <c r="E136" s="114"/>
      <c r="F136" s="149"/>
      <c r="G136" s="149"/>
      <c r="H136" s="115"/>
      <c r="I136" s="116"/>
      <c r="J136" s="113"/>
      <c r="K136" s="117"/>
      <c r="L136" s="118" t="str">
        <f>IF(ISERROR(VLOOKUP(K136,'参照表（2016.10.19時点）'!C:D,2,FALSE)),"",VLOOKUP(K136,'参照表（2016.10.19時点）'!C:D,2,FALSE))</f>
        <v/>
      </c>
      <c r="M136" s="116" t="str">
        <f>IF(ISERROR(VLOOKUP(L136,'参照表（2016.10.19時点）'!D:E,2,FALSE)),"",VLOOKUP(L136,'参照表（2016.10.19時点）'!D:E,2,FALSE))</f>
        <v/>
      </c>
      <c r="N136" s="119" t="str">
        <f>IF(ISERROR(VLOOKUP(L136,'参照表（2016.10.19時点）'!D:K,8,FALSE)),"",VLOOKUP(L136,'参照表（2016.10.19時点）'!D:K,8,FALSE))</f>
        <v/>
      </c>
      <c r="O136" s="120" t="str">
        <f>IF(S136="-",VLOOKUP(L136,'参照表（2016.10.19時点）'!D:G,3,FALSE),"")</f>
        <v/>
      </c>
      <c r="P136" s="116"/>
      <c r="Q136" s="130" t="str">
        <f>IF(O136="","",VLOOKUP(O136,'参照表（2016.10.19時点）'!F:G,2,FALSE))</f>
        <v/>
      </c>
      <c r="R136" s="121" t="str">
        <f t="shared" si="3"/>
        <v/>
      </c>
      <c r="S136" s="122" t="str">
        <f>IF(ISERROR(VLOOKUP(L136,'参照表（2016.10.19時点）'!D:J,7,FALSE)),"",VLOOKUP(L136,'参照表（2016.10.19時点）'!D:J,7,FALSE))</f>
        <v/>
      </c>
      <c r="T136" s="123"/>
      <c r="U136" s="117"/>
      <c r="V136" s="33"/>
      <c r="W136" s="123"/>
      <c r="X136" s="117"/>
      <c r="Y136" s="33"/>
      <c r="Z136" s="117"/>
      <c r="AA136" s="124"/>
      <c r="AB136" s="125"/>
      <c r="AC136" s="113"/>
    </row>
    <row r="137" spans="1:29" x14ac:dyDescent="0.15">
      <c r="A137" s="113"/>
      <c r="B137" s="113"/>
      <c r="C137" s="112"/>
      <c r="D137" s="112"/>
      <c r="E137" s="114"/>
      <c r="F137" s="149"/>
      <c r="G137" s="149"/>
      <c r="H137" s="115"/>
      <c r="I137" s="116"/>
      <c r="J137" s="113"/>
      <c r="K137" s="117"/>
      <c r="L137" s="118" t="str">
        <f>IF(ISERROR(VLOOKUP(K137,'参照表（2016.10.19時点）'!C:D,2,FALSE)),"",VLOOKUP(K137,'参照表（2016.10.19時点）'!C:D,2,FALSE))</f>
        <v/>
      </c>
      <c r="M137" s="116" t="str">
        <f>IF(ISERROR(VLOOKUP(L137,'参照表（2016.10.19時点）'!D:E,2,FALSE)),"",VLOOKUP(L137,'参照表（2016.10.19時点）'!D:E,2,FALSE))</f>
        <v/>
      </c>
      <c r="N137" s="119" t="str">
        <f>IF(ISERROR(VLOOKUP(L137,'参照表（2016.10.19時点）'!D:K,8,FALSE)),"",VLOOKUP(L137,'参照表（2016.10.19時点）'!D:K,8,FALSE))</f>
        <v/>
      </c>
      <c r="O137" s="120" t="str">
        <f>IF(S137="-",VLOOKUP(L137,'参照表（2016.10.19時点）'!D:G,3,FALSE),"")</f>
        <v/>
      </c>
      <c r="P137" s="116"/>
      <c r="Q137" s="130" t="str">
        <f>IF(O137="","",VLOOKUP(O137,'参照表（2016.10.19時点）'!F:G,2,FALSE))</f>
        <v/>
      </c>
      <c r="R137" s="121" t="str">
        <f t="shared" si="3"/>
        <v/>
      </c>
      <c r="S137" s="122" t="str">
        <f>IF(ISERROR(VLOOKUP(L137,'参照表（2016.10.19時点）'!D:J,7,FALSE)),"",VLOOKUP(L137,'参照表（2016.10.19時点）'!D:J,7,FALSE))</f>
        <v/>
      </c>
      <c r="T137" s="123"/>
      <c r="U137" s="117"/>
      <c r="V137" s="33"/>
      <c r="W137" s="123"/>
      <c r="X137" s="117"/>
      <c r="Y137" s="33"/>
      <c r="Z137" s="117"/>
      <c r="AA137" s="124"/>
      <c r="AB137" s="125"/>
      <c r="AC137" s="113"/>
    </row>
    <row r="138" spans="1:29" x14ac:dyDescent="0.15">
      <c r="A138" s="113"/>
      <c r="B138" s="113"/>
      <c r="C138" s="112"/>
      <c r="D138" s="112"/>
      <c r="E138" s="114"/>
      <c r="F138" s="149"/>
      <c r="G138" s="149"/>
      <c r="H138" s="115"/>
      <c r="I138" s="116"/>
      <c r="J138" s="113"/>
      <c r="K138" s="117"/>
      <c r="L138" s="118" t="str">
        <f>IF(ISERROR(VLOOKUP(K138,'参照表（2016.10.19時点）'!C:D,2,FALSE)),"",VLOOKUP(K138,'参照表（2016.10.19時点）'!C:D,2,FALSE))</f>
        <v/>
      </c>
      <c r="M138" s="116" t="str">
        <f>IF(ISERROR(VLOOKUP(L138,'参照表（2016.10.19時点）'!D:E,2,FALSE)),"",VLOOKUP(L138,'参照表（2016.10.19時点）'!D:E,2,FALSE))</f>
        <v/>
      </c>
      <c r="N138" s="119" t="str">
        <f>IF(ISERROR(VLOOKUP(L138,'参照表（2016.10.19時点）'!D:K,8,FALSE)),"",VLOOKUP(L138,'参照表（2016.10.19時点）'!D:K,8,FALSE))</f>
        <v/>
      </c>
      <c r="O138" s="120" t="str">
        <f>IF(S138="-",VLOOKUP(L138,'参照表（2016.10.19時点）'!D:G,3,FALSE),"")</f>
        <v/>
      </c>
      <c r="P138" s="116"/>
      <c r="Q138" s="130" t="str">
        <f>IF(O138="","",VLOOKUP(O138,'参照表（2016.10.19時点）'!F:G,2,FALSE))</f>
        <v/>
      </c>
      <c r="R138" s="121" t="str">
        <f t="shared" si="3"/>
        <v/>
      </c>
      <c r="S138" s="122" t="str">
        <f>IF(ISERROR(VLOOKUP(L138,'参照表（2016.10.19時点）'!D:J,7,FALSE)),"",VLOOKUP(L138,'参照表（2016.10.19時点）'!D:J,7,FALSE))</f>
        <v/>
      </c>
      <c r="T138" s="123"/>
      <c r="U138" s="117"/>
      <c r="V138" s="33"/>
      <c r="W138" s="123"/>
      <c r="X138" s="117"/>
      <c r="Y138" s="33"/>
      <c r="Z138" s="117"/>
      <c r="AA138" s="124"/>
      <c r="AB138" s="125"/>
      <c r="AC138" s="113"/>
    </row>
    <row r="139" spans="1:29" x14ac:dyDescent="0.15">
      <c r="A139" s="113"/>
      <c r="B139" s="113"/>
      <c r="C139" s="112"/>
      <c r="D139" s="112"/>
      <c r="E139" s="114"/>
      <c r="F139" s="149"/>
      <c r="G139" s="149"/>
      <c r="H139" s="115"/>
      <c r="I139" s="116"/>
      <c r="J139" s="113"/>
      <c r="K139" s="117"/>
      <c r="L139" s="118" t="str">
        <f>IF(ISERROR(VLOOKUP(K139,'参照表（2016.10.19時点）'!C:D,2,FALSE)),"",VLOOKUP(K139,'参照表（2016.10.19時点）'!C:D,2,FALSE))</f>
        <v/>
      </c>
      <c r="M139" s="116" t="str">
        <f>IF(ISERROR(VLOOKUP(L139,'参照表（2016.10.19時点）'!D:E,2,FALSE)),"",VLOOKUP(L139,'参照表（2016.10.19時点）'!D:E,2,FALSE))</f>
        <v/>
      </c>
      <c r="N139" s="119" t="str">
        <f>IF(ISERROR(VLOOKUP(L139,'参照表（2016.10.19時点）'!D:K,8,FALSE)),"",VLOOKUP(L139,'参照表（2016.10.19時点）'!D:K,8,FALSE))</f>
        <v/>
      </c>
      <c r="O139" s="120" t="str">
        <f>IF(S139="-",VLOOKUP(L139,'参照表（2016.10.19時点）'!D:G,3,FALSE),"")</f>
        <v/>
      </c>
      <c r="P139" s="116"/>
      <c r="Q139" s="130" t="str">
        <f>IF(O139="","",VLOOKUP(O139,'参照表（2016.10.19時点）'!F:G,2,FALSE))</f>
        <v/>
      </c>
      <c r="R139" s="121" t="str">
        <f t="shared" si="3"/>
        <v/>
      </c>
      <c r="S139" s="122" t="str">
        <f>IF(ISERROR(VLOOKUP(L139,'参照表（2016.10.19時点）'!D:J,7,FALSE)),"",VLOOKUP(L139,'参照表（2016.10.19時点）'!D:J,7,FALSE))</f>
        <v/>
      </c>
      <c r="T139" s="123"/>
      <c r="U139" s="117"/>
      <c r="V139" s="33"/>
      <c r="W139" s="123"/>
      <c r="X139" s="117"/>
      <c r="Y139" s="33"/>
      <c r="Z139" s="117"/>
      <c r="AA139" s="124"/>
      <c r="AB139" s="125"/>
      <c r="AC139" s="113"/>
    </row>
    <row r="140" spans="1:29" x14ac:dyDescent="0.15">
      <c r="A140" s="113"/>
      <c r="B140" s="113"/>
      <c r="C140" s="112"/>
      <c r="D140" s="112"/>
      <c r="E140" s="114"/>
      <c r="F140" s="149"/>
      <c r="G140" s="149"/>
      <c r="H140" s="115"/>
      <c r="I140" s="116"/>
      <c r="J140" s="113"/>
      <c r="K140" s="117"/>
      <c r="L140" s="118" t="str">
        <f>IF(ISERROR(VLOOKUP(K140,'参照表（2016.10.19時点）'!C:D,2,FALSE)),"",VLOOKUP(K140,'参照表（2016.10.19時点）'!C:D,2,FALSE))</f>
        <v/>
      </c>
      <c r="M140" s="116" t="str">
        <f>IF(ISERROR(VLOOKUP(L140,'参照表（2016.10.19時点）'!D:E,2,FALSE)),"",VLOOKUP(L140,'参照表（2016.10.19時点）'!D:E,2,FALSE))</f>
        <v/>
      </c>
      <c r="N140" s="119" t="str">
        <f>IF(ISERROR(VLOOKUP(L140,'参照表（2016.10.19時点）'!D:K,8,FALSE)),"",VLOOKUP(L140,'参照表（2016.10.19時点）'!D:K,8,FALSE))</f>
        <v/>
      </c>
      <c r="O140" s="120" t="str">
        <f>IF(S140="-",VLOOKUP(L140,'参照表（2016.10.19時点）'!D:G,3,FALSE),"")</f>
        <v/>
      </c>
      <c r="P140" s="116"/>
      <c r="Q140" s="130" t="str">
        <f>IF(O140="","",VLOOKUP(O140,'参照表（2016.10.19時点）'!F:G,2,FALSE))</f>
        <v/>
      </c>
      <c r="R140" s="121" t="str">
        <f t="shared" si="3"/>
        <v/>
      </c>
      <c r="S140" s="122" t="str">
        <f>IF(ISERROR(VLOOKUP(L140,'参照表（2016.10.19時点）'!D:J,7,FALSE)),"",VLOOKUP(L140,'参照表（2016.10.19時点）'!D:J,7,FALSE))</f>
        <v/>
      </c>
      <c r="T140" s="123"/>
      <c r="U140" s="117"/>
      <c r="V140" s="33"/>
      <c r="W140" s="123"/>
      <c r="X140" s="117"/>
      <c r="Y140" s="33"/>
      <c r="Z140" s="117"/>
      <c r="AA140" s="124"/>
      <c r="AB140" s="125"/>
      <c r="AC140" s="113"/>
    </row>
    <row r="141" spans="1:29" x14ac:dyDescent="0.15">
      <c r="A141" s="113"/>
      <c r="B141" s="113"/>
      <c r="C141" s="112"/>
      <c r="D141" s="112"/>
      <c r="E141" s="114"/>
      <c r="F141" s="149"/>
      <c r="G141" s="149"/>
      <c r="H141" s="115"/>
      <c r="I141" s="116"/>
      <c r="J141" s="113"/>
      <c r="K141" s="117"/>
      <c r="L141" s="118" t="str">
        <f>IF(ISERROR(VLOOKUP(K141,'参照表（2016.10.19時点）'!C:D,2,FALSE)),"",VLOOKUP(K141,'参照表（2016.10.19時点）'!C:D,2,FALSE))</f>
        <v/>
      </c>
      <c r="M141" s="116" t="str">
        <f>IF(ISERROR(VLOOKUP(L141,'参照表（2016.10.19時点）'!D:E,2,FALSE)),"",VLOOKUP(L141,'参照表（2016.10.19時点）'!D:E,2,FALSE))</f>
        <v/>
      </c>
      <c r="N141" s="119" t="str">
        <f>IF(ISERROR(VLOOKUP(L141,'参照表（2016.10.19時点）'!D:K,8,FALSE)),"",VLOOKUP(L141,'参照表（2016.10.19時点）'!D:K,8,FALSE))</f>
        <v/>
      </c>
      <c r="O141" s="120" t="str">
        <f>IF(S141="-",VLOOKUP(L141,'参照表（2016.10.19時点）'!D:G,3,FALSE),"")</f>
        <v/>
      </c>
      <c r="P141" s="116"/>
      <c r="Q141" s="130" t="str">
        <f>IF(O141="","",VLOOKUP(O141,'参照表（2016.10.19時点）'!F:G,2,FALSE))</f>
        <v/>
      </c>
      <c r="R141" s="121" t="str">
        <f t="shared" si="3"/>
        <v/>
      </c>
      <c r="S141" s="122" t="str">
        <f>IF(ISERROR(VLOOKUP(L141,'参照表（2016.10.19時点）'!D:J,7,FALSE)),"",VLOOKUP(L141,'参照表（2016.10.19時点）'!D:J,7,FALSE))</f>
        <v/>
      </c>
      <c r="T141" s="123"/>
      <c r="U141" s="117"/>
      <c r="V141" s="33"/>
      <c r="W141" s="123"/>
      <c r="X141" s="117"/>
      <c r="Y141" s="33"/>
      <c r="Z141" s="117"/>
      <c r="AA141" s="124"/>
      <c r="AB141" s="125"/>
      <c r="AC141" s="113"/>
    </row>
    <row r="142" spans="1:29" x14ac:dyDescent="0.15">
      <c r="A142" s="113"/>
      <c r="B142" s="113"/>
      <c r="C142" s="112"/>
      <c r="D142" s="112"/>
      <c r="E142" s="114"/>
      <c r="F142" s="149"/>
      <c r="G142" s="149"/>
      <c r="H142" s="115"/>
      <c r="I142" s="116"/>
      <c r="J142" s="113"/>
      <c r="K142" s="117"/>
      <c r="L142" s="118" t="str">
        <f>IF(ISERROR(VLOOKUP(K142,'参照表（2016.10.19時点）'!C:D,2,FALSE)),"",VLOOKUP(K142,'参照表（2016.10.19時点）'!C:D,2,FALSE))</f>
        <v/>
      </c>
      <c r="M142" s="116" t="str">
        <f>IF(ISERROR(VLOOKUP(L142,'参照表（2016.10.19時点）'!D:E,2,FALSE)),"",VLOOKUP(L142,'参照表（2016.10.19時点）'!D:E,2,FALSE))</f>
        <v/>
      </c>
      <c r="N142" s="119" t="str">
        <f>IF(ISERROR(VLOOKUP(L142,'参照表（2016.10.19時点）'!D:K,8,FALSE)),"",VLOOKUP(L142,'参照表（2016.10.19時点）'!D:K,8,FALSE))</f>
        <v/>
      </c>
      <c r="O142" s="120" t="str">
        <f>IF(S142="-",VLOOKUP(L142,'参照表（2016.10.19時点）'!D:G,3,FALSE),"")</f>
        <v/>
      </c>
      <c r="P142" s="116"/>
      <c r="Q142" s="130" t="str">
        <f>IF(O142="","",VLOOKUP(O142,'参照表（2016.10.19時点）'!F:G,2,FALSE))</f>
        <v/>
      </c>
      <c r="R142" s="121" t="str">
        <f t="shared" si="3"/>
        <v/>
      </c>
      <c r="S142" s="122" t="str">
        <f>IF(ISERROR(VLOOKUP(L142,'参照表（2016.10.19時点）'!D:J,7,FALSE)),"",VLOOKUP(L142,'参照表（2016.10.19時点）'!D:J,7,FALSE))</f>
        <v/>
      </c>
      <c r="T142" s="123"/>
      <c r="U142" s="117"/>
      <c r="V142" s="33"/>
      <c r="W142" s="123"/>
      <c r="X142" s="117"/>
      <c r="Y142" s="33"/>
      <c r="Z142" s="117"/>
      <c r="AA142" s="124"/>
      <c r="AB142" s="125"/>
      <c r="AC142" s="113"/>
    </row>
    <row r="143" spans="1:29" x14ac:dyDescent="0.15">
      <c r="A143" s="113"/>
      <c r="B143" s="113"/>
      <c r="C143" s="112"/>
      <c r="D143" s="112"/>
      <c r="E143" s="114"/>
      <c r="F143" s="149"/>
      <c r="G143" s="149"/>
      <c r="H143" s="115"/>
      <c r="I143" s="116"/>
      <c r="J143" s="113"/>
      <c r="K143" s="117"/>
      <c r="L143" s="118" t="str">
        <f>IF(ISERROR(VLOOKUP(K143,'参照表（2016.10.19時点）'!C:D,2,FALSE)),"",VLOOKUP(K143,'参照表（2016.10.19時点）'!C:D,2,FALSE))</f>
        <v/>
      </c>
      <c r="M143" s="116" t="str">
        <f>IF(ISERROR(VLOOKUP(L143,'参照表（2016.10.19時点）'!D:E,2,FALSE)),"",VLOOKUP(L143,'参照表（2016.10.19時点）'!D:E,2,FALSE))</f>
        <v/>
      </c>
      <c r="N143" s="119" t="str">
        <f>IF(ISERROR(VLOOKUP(L143,'参照表（2016.10.19時点）'!D:K,8,FALSE)),"",VLOOKUP(L143,'参照表（2016.10.19時点）'!D:K,8,FALSE))</f>
        <v/>
      </c>
      <c r="O143" s="120" t="str">
        <f>IF(S143="-",VLOOKUP(L143,'参照表（2016.10.19時点）'!D:G,3,FALSE),"")</f>
        <v/>
      </c>
      <c r="P143" s="116"/>
      <c r="Q143" s="130" t="str">
        <f>IF(O143="","",VLOOKUP(O143,'参照表（2016.10.19時点）'!F:G,2,FALSE))</f>
        <v/>
      </c>
      <c r="R143" s="121" t="str">
        <f t="shared" si="3"/>
        <v/>
      </c>
      <c r="S143" s="122" t="str">
        <f>IF(ISERROR(VLOOKUP(L143,'参照表（2016.10.19時点）'!D:J,7,FALSE)),"",VLOOKUP(L143,'参照表（2016.10.19時点）'!D:J,7,FALSE))</f>
        <v/>
      </c>
      <c r="T143" s="123"/>
      <c r="U143" s="117"/>
      <c r="V143" s="33"/>
      <c r="W143" s="123"/>
      <c r="X143" s="117"/>
      <c r="Y143" s="33"/>
      <c r="Z143" s="117"/>
      <c r="AA143" s="124"/>
      <c r="AB143" s="125"/>
      <c r="AC143" s="113"/>
    </row>
    <row r="144" spans="1:29" x14ac:dyDescent="0.15">
      <c r="A144" s="113"/>
      <c r="B144" s="113"/>
      <c r="C144" s="112"/>
      <c r="D144" s="112"/>
      <c r="E144" s="114"/>
      <c r="F144" s="149"/>
      <c r="G144" s="149"/>
      <c r="H144" s="115"/>
      <c r="I144" s="116"/>
      <c r="J144" s="113"/>
      <c r="K144" s="117"/>
      <c r="L144" s="118" t="str">
        <f>IF(ISERROR(VLOOKUP(K144,'参照表（2016.10.19時点）'!C:D,2,FALSE)),"",VLOOKUP(K144,'参照表（2016.10.19時点）'!C:D,2,FALSE))</f>
        <v/>
      </c>
      <c r="M144" s="116" t="str">
        <f>IF(ISERROR(VLOOKUP(L144,'参照表（2016.10.19時点）'!D:E,2,FALSE)),"",VLOOKUP(L144,'参照表（2016.10.19時点）'!D:E,2,FALSE))</f>
        <v/>
      </c>
      <c r="N144" s="119" t="str">
        <f>IF(ISERROR(VLOOKUP(L144,'参照表（2016.10.19時点）'!D:K,8,FALSE)),"",VLOOKUP(L144,'参照表（2016.10.19時点）'!D:K,8,FALSE))</f>
        <v/>
      </c>
      <c r="O144" s="120" t="str">
        <f>IF(S144="-",VLOOKUP(L144,'参照表（2016.10.19時点）'!D:G,3,FALSE),"")</f>
        <v/>
      </c>
      <c r="P144" s="116"/>
      <c r="Q144" s="130" t="str">
        <f>IF(O144="","",VLOOKUP(O144,'参照表（2016.10.19時点）'!F:G,2,FALSE))</f>
        <v/>
      </c>
      <c r="R144" s="121" t="str">
        <f t="shared" si="3"/>
        <v/>
      </c>
      <c r="S144" s="122" t="str">
        <f>IF(ISERROR(VLOOKUP(L144,'参照表（2016.10.19時点）'!D:J,7,FALSE)),"",VLOOKUP(L144,'参照表（2016.10.19時点）'!D:J,7,FALSE))</f>
        <v/>
      </c>
      <c r="T144" s="123"/>
      <c r="U144" s="117"/>
      <c r="V144" s="33"/>
      <c r="W144" s="123"/>
      <c r="X144" s="117"/>
      <c r="Y144" s="33"/>
      <c r="Z144" s="117"/>
      <c r="AA144" s="124"/>
      <c r="AB144" s="125"/>
      <c r="AC144" s="113"/>
    </row>
    <row r="145" spans="1:29" x14ac:dyDescent="0.15">
      <c r="A145" s="113"/>
      <c r="B145" s="113"/>
      <c r="C145" s="112"/>
      <c r="D145" s="112"/>
      <c r="E145" s="114"/>
      <c r="F145" s="149"/>
      <c r="G145" s="149"/>
      <c r="H145" s="115"/>
      <c r="I145" s="116"/>
      <c r="J145" s="113"/>
      <c r="K145" s="117"/>
      <c r="L145" s="118" t="str">
        <f>IF(ISERROR(VLOOKUP(K145,'参照表（2016.10.19時点）'!C:D,2,FALSE)),"",VLOOKUP(K145,'参照表（2016.10.19時点）'!C:D,2,FALSE))</f>
        <v/>
      </c>
      <c r="M145" s="116" t="str">
        <f>IF(ISERROR(VLOOKUP(L145,'参照表（2016.10.19時点）'!D:E,2,FALSE)),"",VLOOKUP(L145,'参照表（2016.10.19時点）'!D:E,2,FALSE))</f>
        <v/>
      </c>
      <c r="N145" s="119" t="str">
        <f>IF(ISERROR(VLOOKUP(L145,'参照表（2016.10.19時点）'!D:K,8,FALSE)),"",VLOOKUP(L145,'参照表（2016.10.19時点）'!D:K,8,FALSE))</f>
        <v/>
      </c>
      <c r="O145" s="120" t="str">
        <f>IF(S145="-",VLOOKUP(L145,'参照表（2016.10.19時点）'!D:G,3,FALSE),"")</f>
        <v/>
      </c>
      <c r="P145" s="116"/>
      <c r="Q145" s="130" t="str">
        <f>IF(O145="","",VLOOKUP(O145,'参照表（2016.10.19時点）'!F:G,2,FALSE))</f>
        <v/>
      </c>
      <c r="R145" s="121" t="str">
        <f t="shared" si="3"/>
        <v/>
      </c>
      <c r="S145" s="122" t="str">
        <f>IF(ISERROR(VLOOKUP(L145,'参照表（2016.10.19時点）'!D:J,7,FALSE)),"",VLOOKUP(L145,'参照表（2016.10.19時点）'!D:J,7,FALSE))</f>
        <v/>
      </c>
      <c r="T145" s="123"/>
      <c r="U145" s="117"/>
      <c r="V145" s="33"/>
      <c r="W145" s="123"/>
      <c r="X145" s="117"/>
      <c r="Y145" s="33"/>
      <c r="Z145" s="117"/>
      <c r="AA145" s="124"/>
      <c r="AB145" s="125"/>
      <c r="AC145" s="113"/>
    </row>
    <row r="146" spans="1:29" x14ac:dyDescent="0.15">
      <c r="A146" s="113"/>
      <c r="B146" s="113"/>
      <c r="C146" s="112"/>
      <c r="D146" s="112"/>
      <c r="E146" s="114"/>
      <c r="F146" s="149"/>
      <c r="G146" s="149"/>
      <c r="H146" s="115"/>
      <c r="I146" s="116"/>
      <c r="J146" s="113"/>
      <c r="K146" s="117"/>
      <c r="L146" s="118" t="str">
        <f>IF(ISERROR(VLOOKUP(K146,'参照表（2016.10.19時点）'!C:D,2,FALSE)),"",VLOOKUP(K146,'参照表（2016.10.19時点）'!C:D,2,FALSE))</f>
        <v/>
      </c>
      <c r="M146" s="116" t="str">
        <f>IF(ISERROR(VLOOKUP(L146,'参照表（2016.10.19時点）'!D:E,2,FALSE)),"",VLOOKUP(L146,'参照表（2016.10.19時点）'!D:E,2,FALSE))</f>
        <v/>
      </c>
      <c r="N146" s="119" t="str">
        <f>IF(ISERROR(VLOOKUP(L146,'参照表（2016.10.19時点）'!D:K,8,FALSE)),"",VLOOKUP(L146,'参照表（2016.10.19時点）'!D:K,8,FALSE))</f>
        <v/>
      </c>
      <c r="O146" s="120" t="str">
        <f>IF(S146="-",VLOOKUP(L146,'参照表（2016.10.19時点）'!D:G,3,FALSE),"")</f>
        <v/>
      </c>
      <c r="P146" s="116"/>
      <c r="Q146" s="130" t="str">
        <f>IF(O146="","",VLOOKUP(O146,'参照表（2016.10.19時点）'!F:G,2,FALSE))</f>
        <v/>
      </c>
      <c r="R146" s="121" t="str">
        <f t="shared" si="3"/>
        <v/>
      </c>
      <c r="S146" s="122" t="str">
        <f>IF(ISERROR(VLOOKUP(L146,'参照表（2016.10.19時点）'!D:J,7,FALSE)),"",VLOOKUP(L146,'参照表（2016.10.19時点）'!D:J,7,FALSE))</f>
        <v/>
      </c>
      <c r="T146" s="123"/>
      <c r="U146" s="117"/>
      <c r="V146" s="33"/>
      <c r="W146" s="123"/>
      <c r="X146" s="117"/>
      <c r="Y146" s="33"/>
      <c r="Z146" s="117"/>
      <c r="AA146" s="124"/>
      <c r="AB146" s="125"/>
      <c r="AC146" s="113"/>
    </row>
    <row r="147" spans="1:29" x14ac:dyDescent="0.15">
      <c r="A147" s="113"/>
      <c r="B147" s="113"/>
      <c r="C147" s="112"/>
      <c r="D147" s="112"/>
      <c r="E147" s="114"/>
      <c r="F147" s="149"/>
      <c r="G147" s="149"/>
      <c r="H147" s="115"/>
      <c r="I147" s="116"/>
      <c r="J147" s="113"/>
      <c r="K147" s="117"/>
      <c r="L147" s="118" t="str">
        <f>IF(ISERROR(VLOOKUP(K147,'参照表（2016.10.19時点）'!C:D,2,FALSE)),"",VLOOKUP(K147,'参照表（2016.10.19時点）'!C:D,2,FALSE))</f>
        <v/>
      </c>
      <c r="M147" s="116" t="str">
        <f>IF(ISERROR(VLOOKUP(L147,'参照表（2016.10.19時点）'!D:E,2,FALSE)),"",VLOOKUP(L147,'参照表（2016.10.19時点）'!D:E,2,FALSE))</f>
        <v/>
      </c>
      <c r="N147" s="119" t="str">
        <f>IF(ISERROR(VLOOKUP(L147,'参照表（2016.10.19時点）'!D:K,8,FALSE)),"",VLOOKUP(L147,'参照表（2016.10.19時点）'!D:K,8,FALSE))</f>
        <v/>
      </c>
      <c r="O147" s="120" t="str">
        <f>IF(S147="-",VLOOKUP(L147,'参照表（2016.10.19時点）'!D:G,3,FALSE),"")</f>
        <v/>
      </c>
      <c r="P147" s="116"/>
      <c r="Q147" s="130" t="str">
        <f>IF(O147="","",VLOOKUP(O147,'参照表（2016.10.19時点）'!F:G,2,FALSE))</f>
        <v/>
      </c>
      <c r="R147" s="121" t="str">
        <f t="shared" si="3"/>
        <v/>
      </c>
      <c r="S147" s="122" t="str">
        <f>IF(ISERROR(VLOOKUP(L147,'参照表（2016.10.19時点）'!D:J,7,FALSE)),"",VLOOKUP(L147,'参照表（2016.10.19時点）'!D:J,7,FALSE))</f>
        <v/>
      </c>
      <c r="T147" s="123"/>
      <c r="U147" s="117"/>
      <c r="V147" s="33"/>
      <c r="W147" s="123"/>
      <c r="X147" s="117"/>
      <c r="Y147" s="33"/>
      <c r="Z147" s="117"/>
      <c r="AA147" s="124"/>
      <c r="AB147" s="125"/>
      <c r="AC147" s="113"/>
    </row>
    <row r="148" spans="1:29" x14ac:dyDescent="0.15">
      <c r="A148" s="113"/>
      <c r="B148" s="113"/>
      <c r="C148" s="112"/>
      <c r="D148" s="112"/>
      <c r="E148" s="114"/>
      <c r="F148" s="149"/>
      <c r="G148" s="149"/>
      <c r="H148" s="115"/>
      <c r="I148" s="116"/>
      <c r="J148" s="113"/>
      <c r="K148" s="117"/>
      <c r="L148" s="118" t="str">
        <f>IF(ISERROR(VLOOKUP(K148,'参照表（2016.10.19時点）'!C:D,2,FALSE)),"",VLOOKUP(K148,'参照表（2016.10.19時点）'!C:D,2,FALSE))</f>
        <v/>
      </c>
      <c r="M148" s="116" t="str">
        <f>IF(ISERROR(VLOOKUP(L148,'参照表（2016.10.19時点）'!D:E,2,FALSE)),"",VLOOKUP(L148,'参照表（2016.10.19時点）'!D:E,2,FALSE))</f>
        <v/>
      </c>
      <c r="N148" s="119" t="str">
        <f>IF(ISERROR(VLOOKUP(L148,'参照表（2016.10.19時点）'!D:K,8,FALSE)),"",VLOOKUP(L148,'参照表（2016.10.19時点）'!D:K,8,FALSE))</f>
        <v/>
      </c>
      <c r="O148" s="120" t="str">
        <f>IF(S148="-",VLOOKUP(L148,'参照表（2016.10.19時点）'!D:G,3,FALSE),"")</f>
        <v/>
      </c>
      <c r="P148" s="116"/>
      <c r="Q148" s="130" t="str">
        <f>IF(O148="","",VLOOKUP(O148,'参照表（2016.10.19時点）'!F:G,2,FALSE))</f>
        <v/>
      </c>
      <c r="R148" s="121" t="str">
        <f t="shared" si="3"/>
        <v/>
      </c>
      <c r="S148" s="122" t="str">
        <f>IF(ISERROR(VLOOKUP(L148,'参照表（2016.10.19時点）'!D:J,7,FALSE)),"",VLOOKUP(L148,'参照表（2016.10.19時点）'!D:J,7,FALSE))</f>
        <v/>
      </c>
      <c r="T148" s="123"/>
      <c r="U148" s="117"/>
      <c r="V148" s="33"/>
      <c r="W148" s="123"/>
      <c r="X148" s="117"/>
      <c r="Y148" s="33"/>
      <c r="Z148" s="117"/>
      <c r="AA148" s="124"/>
      <c r="AB148" s="125"/>
      <c r="AC148" s="113"/>
    </row>
    <row r="149" spans="1:29" x14ac:dyDescent="0.15">
      <c r="A149" s="113"/>
      <c r="B149" s="113"/>
      <c r="C149" s="112"/>
      <c r="D149" s="112"/>
      <c r="E149" s="114"/>
      <c r="F149" s="149"/>
      <c r="G149" s="149"/>
      <c r="H149" s="115"/>
      <c r="I149" s="116"/>
      <c r="J149" s="113"/>
      <c r="K149" s="117"/>
      <c r="L149" s="118" t="str">
        <f>IF(ISERROR(VLOOKUP(K149,'参照表（2016.10.19時点）'!C:D,2,FALSE)),"",VLOOKUP(K149,'参照表（2016.10.19時点）'!C:D,2,FALSE))</f>
        <v/>
      </c>
      <c r="M149" s="116" t="str">
        <f>IF(ISERROR(VLOOKUP(L149,'参照表（2016.10.19時点）'!D:E,2,FALSE)),"",VLOOKUP(L149,'参照表（2016.10.19時点）'!D:E,2,FALSE))</f>
        <v/>
      </c>
      <c r="N149" s="119" t="str">
        <f>IF(ISERROR(VLOOKUP(L149,'参照表（2016.10.19時点）'!D:K,8,FALSE)),"",VLOOKUP(L149,'参照表（2016.10.19時点）'!D:K,8,FALSE))</f>
        <v/>
      </c>
      <c r="O149" s="120" t="str">
        <f>IF(S149="-",VLOOKUP(L149,'参照表（2016.10.19時点）'!D:G,3,FALSE),"")</f>
        <v/>
      </c>
      <c r="P149" s="116"/>
      <c r="Q149" s="130" t="str">
        <f>IF(O149="","",VLOOKUP(O149,'参照表（2016.10.19時点）'!F:G,2,FALSE))</f>
        <v/>
      </c>
      <c r="R149" s="121" t="str">
        <f t="shared" si="3"/>
        <v/>
      </c>
      <c r="S149" s="122" t="str">
        <f>IF(ISERROR(VLOOKUP(L149,'参照表（2016.10.19時点）'!D:J,7,FALSE)),"",VLOOKUP(L149,'参照表（2016.10.19時点）'!D:J,7,FALSE))</f>
        <v/>
      </c>
      <c r="T149" s="123"/>
      <c r="U149" s="117"/>
      <c r="V149" s="33"/>
      <c r="W149" s="123"/>
      <c r="X149" s="117"/>
      <c r="Y149" s="33"/>
      <c r="Z149" s="117"/>
      <c r="AA149" s="124"/>
      <c r="AB149" s="125"/>
      <c r="AC149" s="113"/>
    </row>
    <row r="150" spans="1:29" x14ac:dyDescent="0.15">
      <c r="A150" s="113"/>
      <c r="B150" s="113"/>
      <c r="C150" s="112"/>
      <c r="D150" s="112"/>
      <c r="E150" s="114"/>
      <c r="F150" s="149"/>
      <c r="G150" s="149"/>
      <c r="H150" s="115"/>
      <c r="I150" s="116"/>
      <c r="J150" s="113"/>
      <c r="K150" s="117"/>
      <c r="L150" s="118" t="str">
        <f>IF(ISERROR(VLOOKUP(K150,'参照表（2016.10.19時点）'!C:D,2,FALSE)),"",VLOOKUP(K150,'参照表（2016.10.19時点）'!C:D,2,FALSE))</f>
        <v/>
      </c>
      <c r="M150" s="116" t="str">
        <f>IF(ISERROR(VLOOKUP(L150,'参照表（2016.10.19時点）'!D:E,2,FALSE)),"",VLOOKUP(L150,'参照表（2016.10.19時点）'!D:E,2,FALSE))</f>
        <v/>
      </c>
      <c r="N150" s="119" t="str">
        <f>IF(ISERROR(VLOOKUP(L150,'参照表（2016.10.19時点）'!D:K,8,FALSE)),"",VLOOKUP(L150,'参照表（2016.10.19時点）'!D:K,8,FALSE))</f>
        <v/>
      </c>
      <c r="O150" s="120" t="str">
        <f>IF(S150="-",VLOOKUP(L150,'参照表（2016.10.19時点）'!D:G,3,FALSE),"")</f>
        <v/>
      </c>
      <c r="P150" s="116"/>
      <c r="Q150" s="130" t="str">
        <f>IF(O150="","",VLOOKUP(O150,'参照表（2016.10.19時点）'!F:G,2,FALSE))</f>
        <v/>
      </c>
      <c r="R150" s="121" t="str">
        <f t="shared" si="3"/>
        <v/>
      </c>
      <c r="S150" s="122" t="str">
        <f>IF(ISERROR(VLOOKUP(L150,'参照表（2016.10.19時点）'!D:J,7,FALSE)),"",VLOOKUP(L150,'参照表（2016.10.19時点）'!D:J,7,FALSE))</f>
        <v/>
      </c>
      <c r="T150" s="123"/>
      <c r="U150" s="117"/>
      <c r="V150" s="33"/>
      <c r="W150" s="123"/>
      <c r="X150" s="117"/>
      <c r="Y150" s="33"/>
      <c r="Z150" s="117"/>
      <c r="AA150" s="124"/>
      <c r="AB150" s="125"/>
      <c r="AC150" s="113"/>
    </row>
    <row r="151" spans="1:29" x14ac:dyDescent="0.15">
      <c r="A151" s="113"/>
      <c r="B151" s="113"/>
      <c r="C151" s="112"/>
      <c r="D151" s="112"/>
      <c r="E151" s="114"/>
      <c r="F151" s="149"/>
      <c r="G151" s="149"/>
      <c r="H151" s="115"/>
      <c r="I151" s="116"/>
      <c r="J151" s="113"/>
      <c r="K151" s="117"/>
      <c r="L151" s="118" t="str">
        <f>IF(ISERROR(VLOOKUP(K151,'参照表（2016.10.19時点）'!C:D,2,FALSE)),"",VLOOKUP(K151,'参照表（2016.10.19時点）'!C:D,2,FALSE))</f>
        <v/>
      </c>
      <c r="M151" s="116" t="str">
        <f>IF(ISERROR(VLOOKUP(L151,'参照表（2016.10.19時点）'!D:E,2,FALSE)),"",VLOOKUP(L151,'参照表（2016.10.19時点）'!D:E,2,FALSE))</f>
        <v/>
      </c>
      <c r="N151" s="119" t="str">
        <f>IF(ISERROR(VLOOKUP(L151,'参照表（2016.10.19時点）'!D:K,8,FALSE)),"",VLOOKUP(L151,'参照表（2016.10.19時点）'!D:K,8,FALSE))</f>
        <v/>
      </c>
      <c r="O151" s="120" t="str">
        <f>IF(S151="-",VLOOKUP(L151,'参照表（2016.10.19時点）'!D:G,3,FALSE),"")</f>
        <v/>
      </c>
      <c r="P151" s="116"/>
      <c r="Q151" s="130" t="str">
        <f>IF(O151="","",VLOOKUP(O151,'参照表（2016.10.19時点）'!F:G,2,FALSE))</f>
        <v/>
      </c>
      <c r="R151" s="121" t="str">
        <f t="shared" si="3"/>
        <v/>
      </c>
      <c r="S151" s="122" t="str">
        <f>IF(ISERROR(VLOOKUP(L151,'参照表（2016.10.19時点）'!D:J,7,FALSE)),"",VLOOKUP(L151,'参照表（2016.10.19時点）'!D:J,7,FALSE))</f>
        <v/>
      </c>
      <c r="T151" s="123"/>
      <c r="U151" s="117"/>
      <c r="V151" s="33"/>
      <c r="W151" s="123"/>
      <c r="X151" s="117"/>
      <c r="Y151" s="33"/>
      <c r="Z151" s="117"/>
      <c r="AA151" s="124"/>
      <c r="AB151" s="125"/>
      <c r="AC151" s="113"/>
    </row>
    <row r="152" spans="1:29" x14ac:dyDescent="0.15">
      <c r="A152" s="113"/>
      <c r="B152" s="113"/>
      <c r="C152" s="112"/>
      <c r="D152" s="112"/>
      <c r="E152" s="114"/>
      <c r="F152" s="149"/>
      <c r="G152" s="149"/>
      <c r="H152" s="115"/>
      <c r="I152" s="116"/>
      <c r="J152" s="113"/>
      <c r="K152" s="117"/>
      <c r="L152" s="118" t="str">
        <f>IF(ISERROR(VLOOKUP(K152,'参照表（2016.10.19時点）'!C:D,2,FALSE)),"",VLOOKUP(K152,'参照表（2016.10.19時点）'!C:D,2,FALSE))</f>
        <v/>
      </c>
      <c r="M152" s="116" t="str">
        <f>IF(ISERROR(VLOOKUP(L152,'参照表（2016.10.19時点）'!D:E,2,FALSE)),"",VLOOKUP(L152,'参照表（2016.10.19時点）'!D:E,2,FALSE))</f>
        <v/>
      </c>
      <c r="N152" s="119" t="str">
        <f>IF(ISERROR(VLOOKUP(L152,'参照表（2016.10.19時点）'!D:K,8,FALSE)),"",VLOOKUP(L152,'参照表（2016.10.19時点）'!D:K,8,FALSE))</f>
        <v/>
      </c>
      <c r="O152" s="120" t="str">
        <f>IF(S152="-",VLOOKUP(L152,'参照表（2016.10.19時点）'!D:G,3,FALSE),"")</f>
        <v/>
      </c>
      <c r="P152" s="116"/>
      <c r="Q152" s="130" t="str">
        <f>IF(O152="","",VLOOKUP(O152,'参照表（2016.10.19時点）'!F:G,2,FALSE))</f>
        <v/>
      </c>
      <c r="R152" s="121" t="str">
        <f t="shared" si="3"/>
        <v/>
      </c>
      <c r="S152" s="122" t="str">
        <f>IF(ISERROR(VLOOKUP(L152,'参照表（2016.10.19時点）'!D:J,7,FALSE)),"",VLOOKUP(L152,'参照表（2016.10.19時点）'!D:J,7,FALSE))</f>
        <v/>
      </c>
      <c r="T152" s="123"/>
      <c r="U152" s="117"/>
      <c r="V152" s="33"/>
      <c r="W152" s="123"/>
      <c r="X152" s="117"/>
      <c r="Y152" s="33"/>
      <c r="Z152" s="117"/>
      <c r="AA152" s="124"/>
      <c r="AB152" s="125"/>
      <c r="AC152" s="113"/>
    </row>
    <row r="153" spans="1:29" x14ac:dyDescent="0.15">
      <c r="A153" s="113"/>
      <c r="B153" s="113"/>
      <c r="C153" s="112"/>
      <c r="D153" s="112"/>
      <c r="E153" s="114"/>
      <c r="F153" s="149"/>
      <c r="G153" s="149"/>
      <c r="H153" s="115"/>
      <c r="I153" s="116"/>
      <c r="J153" s="113"/>
      <c r="K153" s="117"/>
      <c r="L153" s="118" t="str">
        <f>IF(ISERROR(VLOOKUP(K153,'参照表（2016.10.19時点）'!C:D,2,FALSE)),"",VLOOKUP(K153,'参照表（2016.10.19時点）'!C:D,2,FALSE))</f>
        <v/>
      </c>
      <c r="M153" s="116" t="str">
        <f>IF(ISERROR(VLOOKUP(L153,'参照表（2016.10.19時点）'!D:E,2,FALSE)),"",VLOOKUP(L153,'参照表（2016.10.19時点）'!D:E,2,FALSE))</f>
        <v/>
      </c>
      <c r="N153" s="119" t="str">
        <f>IF(ISERROR(VLOOKUP(L153,'参照表（2016.10.19時点）'!D:K,8,FALSE)),"",VLOOKUP(L153,'参照表（2016.10.19時点）'!D:K,8,FALSE))</f>
        <v/>
      </c>
      <c r="O153" s="120" t="str">
        <f>IF(S153="-",VLOOKUP(L153,'参照表（2016.10.19時点）'!D:G,3,FALSE),"")</f>
        <v/>
      </c>
      <c r="P153" s="116"/>
      <c r="Q153" s="130" t="str">
        <f>IF(O153="","",VLOOKUP(O153,'参照表（2016.10.19時点）'!F:G,2,FALSE))</f>
        <v/>
      </c>
      <c r="R153" s="121" t="str">
        <f t="shared" si="3"/>
        <v/>
      </c>
      <c r="S153" s="122" t="str">
        <f>IF(ISERROR(VLOOKUP(L153,'参照表（2016.10.19時点）'!D:J,7,FALSE)),"",VLOOKUP(L153,'参照表（2016.10.19時点）'!D:J,7,FALSE))</f>
        <v/>
      </c>
      <c r="T153" s="123"/>
      <c r="U153" s="117"/>
      <c r="V153" s="33"/>
      <c r="W153" s="123"/>
      <c r="X153" s="117"/>
      <c r="Y153" s="33"/>
      <c r="Z153" s="117"/>
      <c r="AA153" s="124"/>
      <c r="AB153" s="125"/>
      <c r="AC153" s="113"/>
    </row>
    <row r="154" spans="1:29" x14ac:dyDescent="0.15">
      <c r="A154" s="113"/>
      <c r="B154" s="113"/>
      <c r="C154" s="112"/>
      <c r="D154" s="112"/>
      <c r="E154" s="114"/>
      <c r="F154" s="149"/>
      <c r="G154" s="149"/>
      <c r="H154" s="115"/>
      <c r="I154" s="116"/>
      <c r="J154" s="113"/>
      <c r="K154" s="117"/>
      <c r="L154" s="118" t="str">
        <f>IF(ISERROR(VLOOKUP(K154,'参照表（2016.10.19時点）'!C:D,2,FALSE)),"",VLOOKUP(K154,'参照表（2016.10.19時点）'!C:D,2,FALSE))</f>
        <v/>
      </c>
      <c r="M154" s="116" t="str">
        <f>IF(ISERROR(VLOOKUP(L154,'参照表（2016.10.19時点）'!D:E,2,FALSE)),"",VLOOKUP(L154,'参照表（2016.10.19時点）'!D:E,2,FALSE))</f>
        <v/>
      </c>
      <c r="N154" s="119" t="str">
        <f>IF(ISERROR(VLOOKUP(L154,'参照表（2016.10.19時点）'!D:K,8,FALSE)),"",VLOOKUP(L154,'参照表（2016.10.19時点）'!D:K,8,FALSE))</f>
        <v/>
      </c>
      <c r="O154" s="120" t="str">
        <f>IF(S154="-",VLOOKUP(L154,'参照表（2016.10.19時点）'!D:G,3,FALSE),"")</f>
        <v/>
      </c>
      <c r="P154" s="116"/>
      <c r="Q154" s="130" t="str">
        <f>IF(O154="","",VLOOKUP(O154,'参照表（2016.10.19時点）'!F:G,2,FALSE))</f>
        <v/>
      </c>
      <c r="R154" s="121" t="str">
        <f t="shared" si="3"/>
        <v/>
      </c>
      <c r="S154" s="122" t="str">
        <f>IF(ISERROR(VLOOKUP(L154,'参照表（2016.10.19時点）'!D:J,7,FALSE)),"",VLOOKUP(L154,'参照表（2016.10.19時点）'!D:J,7,FALSE))</f>
        <v/>
      </c>
      <c r="T154" s="123"/>
      <c r="U154" s="117"/>
      <c r="V154" s="33"/>
      <c r="W154" s="123"/>
      <c r="X154" s="117"/>
      <c r="Y154" s="33"/>
      <c r="Z154" s="117"/>
      <c r="AA154" s="124"/>
      <c r="AB154" s="125"/>
      <c r="AC154" s="113"/>
    </row>
    <row r="155" spans="1:29" x14ac:dyDescent="0.15">
      <c r="A155" s="113"/>
      <c r="B155" s="113"/>
      <c r="C155" s="112"/>
      <c r="D155" s="112"/>
      <c r="E155" s="114"/>
      <c r="F155" s="149"/>
      <c r="G155" s="149"/>
      <c r="H155" s="115"/>
      <c r="I155" s="116"/>
      <c r="J155" s="113"/>
      <c r="K155" s="117"/>
      <c r="L155" s="118" t="str">
        <f>IF(ISERROR(VLOOKUP(K155,'参照表（2016.10.19時点）'!C:D,2,FALSE)),"",VLOOKUP(K155,'参照表（2016.10.19時点）'!C:D,2,FALSE))</f>
        <v/>
      </c>
      <c r="M155" s="116" t="str">
        <f>IF(ISERROR(VLOOKUP(L155,'参照表（2016.10.19時点）'!D:E,2,FALSE)),"",VLOOKUP(L155,'参照表（2016.10.19時点）'!D:E,2,FALSE))</f>
        <v/>
      </c>
      <c r="N155" s="119" t="str">
        <f>IF(ISERROR(VLOOKUP(L155,'参照表（2016.10.19時点）'!D:K,8,FALSE)),"",VLOOKUP(L155,'参照表（2016.10.19時点）'!D:K,8,FALSE))</f>
        <v/>
      </c>
      <c r="O155" s="120" t="str">
        <f>IF(S155="-",VLOOKUP(L155,'参照表（2016.10.19時点）'!D:G,3,FALSE),"")</f>
        <v/>
      </c>
      <c r="P155" s="116"/>
      <c r="Q155" s="130" t="str">
        <f>IF(O155="","",VLOOKUP(O155,'参照表（2016.10.19時点）'!F:G,2,FALSE))</f>
        <v/>
      </c>
      <c r="R155" s="121" t="str">
        <f t="shared" si="3"/>
        <v/>
      </c>
      <c r="S155" s="122" t="str">
        <f>IF(ISERROR(VLOOKUP(L155,'参照表（2016.10.19時点）'!D:J,7,FALSE)),"",VLOOKUP(L155,'参照表（2016.10.19時点）'!D:J,7,FALSE))</f>
        <v/>
      </c>
      <c r="T155" s="123"/>
      <c r="U155" s="117"/>
      <c r="V155" s="33"/>
      <c r="W155" s="123"/>
      <c r="X155" s="117"/>
      <c r="Y155" s="33"/>
      <c r="Z155" s="117"/>
      <c r="AA155" s="124"/>
      <c r="AB155" s="125"/>
      <c r="AC155" s="113"/>
    </row>
    <row r="156" spans="1:29" x14ac:dyDescent="0.15">
      <c r="A156" s="113"/>
      <c r="B156" s="113"/>
      <c r="C156" s="112"/>
      <c r="D156" s="112"/>
      <c r="E156" s="114"/>
      <c r="F156" s="149"/>
      <c r="G156" s="149"/>
      <c r="H156" s="115"/>
      <c r="I156" s="116"/>
      <c r="J156" s="113"/>
      <c r="K156" s="117"/>
      <c r="L156" s="118" t="str">
        <f>IF(ISERROR(VLOOKUP(K156,'参照表（2016.10.19時点）'!C:D,2,FALSE)),"",VLOOKUP(K156,'参照表（2016.10.19時点）'!C:D,2,FALSE))</f>
        <v/>
      </c>
      <c r="M156" s="116" t="str">
        <f>IF(ISERROR(VLOOKUP(L156,'参照表（2016.10.19時点）'!D:E,2,FALSE)),"",VLOOKUP(L156,'参照表（2016.10.19時点）'!D:E,2,FALSE))</f>
        <v/>
      </c>
      <c r="N156" s="119" t="str">
        <f>IF(ISERROR(VLOOKUP(L156,'参照表（2016.10.19時点）'!D:K,8,FALSE)),"",VLOOKUP(L156,'参照表（2016.10.19時点）'!D:K,8,FALSE))</f>
        <v/>
      </c>
      <c r="O156" s="120" t="str">
        <f>IF(S156="-",VLOOKUP(L156,'参照表（2016.10.19時点）'!D:G,3,FALSE),"")</f>
        <v/>
      </c>
      <c r="P156" s="116"/>
      <c r="Q156" s="130" t="str">
        <f>IF(O156="","",VLOOKUP(O156,'参照表（2016.10.19時点）'!F:G,2,FALSE))</f>
        <v/>
      </c>
      <c r="R156" s="121" t="str">
        <f t="shared" si="3"/>
        <v/>
      </c>
      <c r="S156" s="122" t="str">
        <f>IF(ISERROR(VLOOKUP(L156,'参照表（2016.10.19時点）'!D:J,7,FALSE)),"",VLOOKUP(L156,'参照表（2016.10.19時点）'!D:J,7,FALSE))</f>
        <v/>
      </c>
      <c r="T156" s="123"/>
      <c r="U156" s="117"/>
      <c r="V156" s="33"/>
      <c r="W156" s="123"/>
      <c r="X156" s="117"/>
      <c r="Y156" s="33"/>
      <c r="Z156" s="117"/>
      <c r="AA156" s="124"/>
      <c r="AB156" s="125"/>
      <c r="AC156" s="113"/>
    </row>
    <row r="157" spans="1:29" x14ac:dyDescent="0.15">
      <c r="A157" s="113"/>
      <c r="B157" s="113"/>
      <c r="C157" s="112"/>
      <c r="D157" s="112"/>
      <c r="E157" s="114"/>
      <c r="F157" s="149"/>
      <c r="G157" s="149"/>
      <c r="H157" s="115"/>
      <c r="I157" s="116"/>
      <c r="J157" s="113"/>
      <c r="K157" s="117"/>
      <c r="L157" s="118" t="str">
        <f>IF(ISERROR(VLOOKUP(K157,'参照表（2016.10.19時点）'!C:D,2,FALSE)),"",VLOOKUP(K157,'参照表（2016.10.19時点）'!C:D,2,FALSE))</f>
        <v/>
      </c>
      <c r="M157" s="116" t="str">
        <f>IF(ISERROR(VLOOKUP(L157,'参照表（2016.10.19時点）'!D:E,2,FALSE)),"",VLOOKUP(L157,'参照表（2016.10.19時点）'!D:E,2,FALSE))</f>
        <v/>
      </c>
      <c r="N157" s="119" t="str">
        <f>IF(ISERROR(VLOOKUP(L157,'参照表（2016.10.19時点）'!D:K,8,FALSE)),"",VLOOKUP(L157,'参照表（2016.10.19時点）'!D:K,8,FALSE))</f>
        <v/>
      </c>
      <c r="O157" s="120" t="str">
        <f>IF(S157="-",VLOOKUP(L157,'参照表（2016.10.19時点）'!D:G,3,FALSE),"")</f>
        <v/>
      </c>
      <c r="P157" s="116"/>
      <c r="Q157" s="130" t="str">
        <f>IF(O157="","",VLOOKUP(O157,'参照表（2016.10.19時点）'!F:G,2,FALSE))</f>
        <v/>
      </c>
      <c r="R157" s="121" t="str">
        <f t="shared" si="3"/>
        <v/>
      </c>
      <c r="S157" s="122" t="str">
        <f>IF(ISERROR(VLOOKUP(L157,'参照表（2016.10.19時点）'!D:J,7,FALSE)),"",VLOOKUP(L157,'参照表（2016.10.19時点）'!D:J,7,FALSE))</f>
        <v/>
      </c>
      <c r="T157" s="123"/>
      <c r="U157" s="117"/>
      <c r="V157" s="33"/>
      <c r="W157" s="123"/>
      <c r="X157" s="117"/>
      <c r="Y157" s="33"/>
      <c r="Z157" s="117"/>
      <c r="AA157" s="124"/>
      <c r="AB157" s="125"/>
      <c r="AC157" s="113"/>
    </row>
    <row r="158" spans="1:29" x14ac:dyDescent="0.15">
      <c r="A158" s="113"/>
      <c r="B158" s="113"/>
      <c r="C158" s="112"/>
      <c r="D158" s="112"/>
      <c r="E158" s="114"/>
      <c r="F158" s="149"/>
      <c r="G158" s="149"/>
      <c r="H158" s="115"/>
      <c r="I158" s="116"/>
      <c r="J158" s="113"/>
      <c r="K158" s="117"/>
      <c r="L158" s="118" t="str">
        <f>IF(ISERROR(VLOOKUP(K158,'参照表（2016.10.19時点）'!C:D,2,FALSE)),"",VLOOKUP(K158,'参照表（2016.10.19時点）'!C:D,2,FALSE))</f>
        <v/>
      </c>
      <c r="M158" s="116" t="str">
        <f>IF(ISERROR(VLOOKUP(L158,'参照表（2016.10.19時点）'!D:E,2,FALSE)),"",VLOOKUP(L158,'参照表（2016.10.19時点）'!D:E,2,FALSE))</f>
        <v/>
      </c>
      <c r="N158" s="119" t="str">
        <f>IF(ISERROR(VLOOKUP(L158,'参照表（2016.10.19時点）'!D:K,8,FALSE)),"",VLOOKUP(L158,'参照表（2016.10.19時点）'!D:K,8,FALSE))</f>
        <v/>
      </c>
      <c r="O158" s="120" t="str">
        <f>IF(S158="-",VLOOKUP(L158,'参照表（2016.10.19時点）'!D:G,3,FALSE),"")</f>
        <v/>
      </c>
      <c r="P158" s="116"/>
      <c r="Q158" s="130" t="str">
        <f>IF(O158="","",VLOOKUP(O158,'参照表（2016.10.19時点）'!F:G,2,FALSE))</f>
        <v/>
      </c>
      <c r="R158" s="121" t="str">
        <f t="shared" si="3"/>
        <v/>
      </c>
      <c r="S158" s="122" t="str">
        <f>IF(ISERROR(VLOOKUP(L158,'参照表（2016.10.19時点）'!D:J,7,FALSE)),"",VLOOKUP(L158,'参照表（2016.10.19時点）'!D:J,7,FALSE))</f>
        <v/>
      </c>
      <c r="T158" s="123"/>
      <c r="U158" s="117"/>
      <c r="V158" s="33"/>
      <c r="W158" s="123"/>
      <c r="X158" s="117"/>
      <c r="Y158" s="33"/>
      <c r="Z158" s="117"/>
      <c r="AA158" s="124"/>
      <c r="AB158" s="125"/>
      <c r="AC158" s="113"/>
    </row>
    <row r="159" spans="1:29" x14ac:dyDescent="0.15">
      <c r="A159" s="113"/>
      <c r="B159" s="113"/>
      <c r="C159" s="112"/>
      <c r="D159" s="112"/>
      <c r="E159" s="114"/>
      <c r="F159" s="149"/>
      <c r="G159" s="149"/>
      <c r="H159" s="115"/>
      <c r="I159" s="116"/>
      <c r="J159" s="113"/>
      <c r="K159" s="117"/>
      <c r="L159" s="118" t="str">
        <f>IF(ISERROR(VLOOKUP(K159,'参照表（2016.10.19時点）'!C:D,2,FALSE)),"",VLOOKUP(K159,'参照表（2016.10.19時点）'!C:D,2,FALSE))</f>
        <v/>
      </c>
      <c r="M159" s="116" t="str">
        <f>IF(ISERROR(VLOOKUP(L159,'参照表（2016.10.19時点）'!D:E,2,FALSE)),"",VLOOKUP(L159,'参照表（2016.10.19時点）'!D:E,2,FALSE))</f>
        <v/>
      </c>
      <c r="N159" s="119" t="str">
        <f>IF(ISERROR(VLOOKUP(L159,'参照表（2016.10.19時点）'!D:K,8,FALSE)),"",VLOOKUP(L159,'参照表（2016.10.19時点）'!D:K,8,FALSE))</f>
        <v/>
      </c>
      <c r="O159" s="120" t="str">
        <f>IF(S159="-",VLOOKUP(L159,'参照表（2016.10.19時点）'!D:G,3,FALSE),"")</f>
        <v/>
      </c>
      <c r="P159" s="116"/>
      <c r="Q159" s="130" t="str">
        <f>IF(O159="","",VLOOKUP(O159,'参照表（2016.10.19時点）'!F:G,2,FALSE))</f>
        <v/>
      </c>
      <c r="R159" s="121" t="str">
        <f t="shared" si="3"/>
        <v/>
      </c>
      <c r="S159" s="122" t="str">
        <f>IF(ISERROR(VLOOKUP(L159,'参照表（2016.10.19時点）'!D:J,7,FALSE)),"",VLOOKUP(L159,'参照表（2016.10.19時点）'!D:J,7,FALSE))</f>
        <v/>
      </c>
      <c r="T159" s="123"/>
      <c r="U159" s="117"/>
      <c r="V159" s="33"/>
      <c r="W159" s="123"/>
      <c r="X159" s="117"/>
      <c r="Y159" s="33"/>
      <c r="Z159" s="117"/>
      <c r="AA159" s="124"/>
      <c r="AB159" s="125"/>
      <c r="AC159" s="113"/>
    </row>
    <row r="160" spans="1:29" x14ac:dyDescent="0.15">
      <c r="A160" s="113"/>
      <c r="B160" s="113"/>
      <c r="C160" s="112"/>
      <c r="D160" s="112"/>
      <c r="E160" s="114"/>
      <c r="F160" s="149"/>
      <c r="G160" s="149"/>
      <c r="H160" s="115"/>
      <c r="I160" s="116"/>
      <c r="J160" s="113"/>
      <c r="K160" s="117"/>
      <c r="L160" s="118" t="str">
        <f>IF(ISERROR(VLOOKUP(K160,'参照表（2016.10.19時点）'!C:D,2,FALSE)),"",VLOOKUP(K160,'参照表（2016.10.19時点）'!C:D,2,FALSE))</f>
        <v/>
      </c>
      <c r="M160" s="116" t="str">
        <f>IF(ISERROR(VLOOKUP(L160,'参照表（2016.10.19時点）'!D:E,2,FALSE)),"",VLOOKUP(L160,'参照表（2016.10.19時点）'!D:E,2,FALSE))</f>
        <v/>
      </c>
      <c r="N160" s="119" t="str">
        <f>IF(ISERROR(VLOOKUP(L160,'参照表（2016.10.19時点）'!D:K,8,FALSE)),"",VLOOKUP(L160,'参照表（2016.10.19時点）'!D:K,8,FALSE))</f>
        <v/>
      </c>
      <c r="O160" s="120" t="str">
        <f>IF(S160="-",VLOOKUP(L160,'参照表（2016.10.19時点）'!D:G,3,FALSE),"")</f>
        <v/>
      </c>
      <c r="P160" s="116"/>
      <c r="Q160" s="130" t="str">
        <f>IF(O160="","",VLOOKUP(O160,'参照表（2016.10.19時点）'!F:G,2,FALSE))</f>
        <v/>
      </c>
      <c r="R160" s="121" t="str">
        <f t="shared" si="3"/>
        <v/>
      </c>
      <c r="S160" s="122" t="str">
        <f>IF(ISERROR(VLOOKUP(L160,'参照表（2016.10.19時点）'!D:J,7,FALSE)),"",VLOOKUP(L160,'参照表（2016.10.19時点）'!D:J,7,FALSE))</f>
        <v/>
      </c>
      <c r="T160" s="123"/>
      <c r="U160" s="117"/>
      <c r="V160" s="33"/>
      <c r="W160" s="123"/>
      <c r="X160" s="117"/>
      <c r="Y160" s="33"/>
      <c r="Z160" s="117"/>
      <c r="AA160" s="124"/>
      <c r="AB160" s="125"/>
      <c r="AC160" s="113"/>
    </row>
    <row r="161" spans="1:29" x14ac:dyDescent="0.15">
      <c r="A161" s="113"/>
      <c r="B161" s="113"/>
      <c r="C161" s="112"/>
      <c r="D161" s="112"/>
      <c r="E161" s="114"/>
      <c r="F161" s="149"/>
      <c r="G161" s="149"/>
      <c r="H161" s="115"/>
      <c r="I161" s="116"/>
      <c r="J161" s="113"/>
      <c r="K161" s="117"/>
      <c r="L161" s="118" t="str">
        <f>IF(ISERROR(VLOOKUP(K161,'参照表（2016.10.19時点）'!C:D,2,FALSE)),"",VLOOKUP(K161,'参照表（2016.10.19時点）'!C:D,2,FALSE))</f>
        <v/>
      </c>
      <c r="M161" s="116" t="str">
        <f>IF(ISERROR(VLOOKUP(L161,'参照表（2016.10.19時点）'!D:E,2,FALSE)),"",VLOOKUP(L161,'参照表（2016.10.19時点）'!D:E,2,FALSE))</f>
        <v/>
      </c>
      <c r="N161" s="119" t="str">
        <f>IF(ISERROR(VLOOKUP(L161,'参照表（2016.10.19時点）'!D:K,8,FALSE)),"",VLOOKUP(L161,'参照表（2016.10.19時点）'!D:K,8,FALSE))</f>
        <v/>
      </c>
      <c r="O161" s="120" t="str">
        <f>IF(S161="-",VLOOKUP(L161,'参照表（2016.10.19時点）'!D:G,3,FALSE),"")</f>
        <v/>
      </c>
      <c r="P161" s="116"/>
      <c r="Q161" s="130" t="str">
        <f>IF(O161="","",VLOOKUP(O161,'参照表（2016.10.19時点）'!F:G,2,FALSE))</f>
        <v/>
      </c>
      <c r="R161" s="121" t="str">
        <f t="shared" si="3"/>
        <v/>
      </c>
      <c r="S161" s="122" t="str">
        <f>IF(ISERROR(VLOOKUP(L161,'参照表（2016.10.19時点）'!D:J,7,FALSE)),"",VLOOKUP(L161,'参照表（2016.10.19時点）'!D:J,7,FALSE))</f>
        <v/>
      </c>
      <c r="T161" s="123"/>
      <c r="U161" s="117"/>
      <c r="V161" s="33"/>
      <c r="W161" s="123"/>
      <c r="X161" s="117"/>
      <c r="Y161" s="33"/>
      <c r="Z161" s="117"/>
      <c r="AA161" s="124"/>
      <c r="AB161" s="125"/>
      <c r="AC161" s="113"/>
    </row>
    <row r="162" spans="1:29" x14ac:dyDescent="0.15">
      <c r="A162" s="113"/>
      <c r="B162" s="113"/>
      <c r="C162" s="112"/>
      <c r="D162" s="112"/>
      <c r="E162" s="114"/>
      <c r="F162" s="149"/>
      <c r="G162" s="149"/>
      <c r="H162" s="115"/>
      <c r="I162" s="116"/>
      <c r="J162" s="113"/>
      <c r="K162" s="117"/>
      <c r="L162" s="118" t="str">
        <f>IF(ISERROR(VLOOKUP(K162,'参照表（2016.10.19時点）'!C:D,2,FALSE)),"",VLOOKUP(K162,'参照表（2016.10.19時点）'!C:D,2,FALSE))</f>
        <v/>
      </c>
      <c r="M162" s="116" t="str">
        <f>IF(ISERROR(VLOOKUP(L162,'参照表（2016.10.19時点）'!D:E,2,FALSE)),"",VLOOKUP(L162,'参照表（2016.10.19時点）'!D:E,2,FALSE))</f>
        <v/>
      </c>
      <c r="N162" s="119" t="str">
        <f>IF(ISERROR(VLOOKUP(L162,'参照表（2016.10.19時点）'!D:K,8,FALSE)),"",VLOOKUP(L162,'参照表（2016.10.19時点）'!D:K,8,FALSE))</f>
        <v/>
      </c>
      <c r="O162" s="120" t="str">
        <f>IF(S162="-",VLOOKUP(L162,'参照表（2016.10.19時点）'!D:G,3,FALSE),"")</f>
        <v/>
      </c>
      <c r="P162" s="116"/>
      <c r="Q162" s="130" t="str">
        <f>IF(O162="","",VLOOKUP(O162,'参照表（2016.10.19時点）'!F:G,2,FALSE))</f>
        <v/>
      </c>
      <c r="R162" s="121" t="str">
        <f t="shared" si="3"/>
        <v/>
      </c>
      <c r="S162" s="122" t="str">
        <f>IF(ISERROR(VLOOKUP(L162,'参照表（2016.10.19時点）'!D:J,7,FALSE)),"",VLOOKUP(L162,'参照表（2016.10.19時点）'!D:J,7,FALSE))</f>
        <v/>
      </c>
      <c r="T162" s="123"/>
      <c r="U162" s="117"/>
      <c r="V162" s="33"/>
      <c r="W162" s="123"/>
      <c r="X162" s="117"/>
      <c r="Y162" s="33"/>
      <c r="Z162" s="117"/>
      <c r="AA162" s="124"/>
      <c r="AB162" s="125"/>
      <c r="AC162" s="113"/>
    </row>
    <row r="163" spans="1:29" x14ac:dyDescent="0.15">
      <c r="A163" s="113"/>
      <c r="B163" s="113"/>
      <c r="C163" s="112"/>
      <c r="D163" s="112"/>
      <c r="E163" s="114"/>
      <c r="F163" s="149"/>
      <c r="G163" s="149"/>
      <c r="H163" s="115"/>
      <c r="I163" s="116"/>
      <c r="J163" s="113"/>
      <c r="K163" s="117"/>
      <c r="L163" s="118" t="str">
        <f>IF(ISERROR(VLOOKUP(K163,'参照表（2016.10.19時点）'!C:D,2,FALSE)),"",VLOOKUP(K163,'参照表（2016.10.19時点）'!C:D,2,FALSE))</f>
        <v/>
      </c>
      <c r="M163" s="116" t="str">
        <f>IF(ISERROR(VLOOKUP(L163,'参照表（2016.10.19時点）'!D:E,2,FALSE)),"",VLOOKUP(L163,'参照表（2016.10.19時点）'!D:E,2,FALSE))</f>
        <v/>
      </c>
      <c r="N163" s="119" t="str">
        <f>IF(ISERROR(VLOOKUP(L163,'参照表（2016.10.19時点）'!D:K,8,FALSE)),"",VLOOKUP(L163,'参照表（2016.10.19時点）'!D:K,8,FALSE))</f>
        <v/>
      </c>
      <c r="O163" s="120" t="str">
        <f>IF(S163="-",VLOOKUP(L163,'参照表（2016.10.19時点）'!D:G,3,FALSE),"")</f>
        <v/>
      </c>
      <c r="P163" s="116"/>
      <c r="Q163" s="130" t="str">
        <f>IF(O163="","",VLOOKUP(O163,'参照表（2016.10.19時点）'!F:G,2,FALSE))</f>
        <v/>
      </c>
      <c r="R163" s="121" t="str">
        <f t="shared" si="3"/>
        <v/>
      </c>
      <c r="S163" s="122" t="str">
        <f>IF(ISERROR(VLOOKUP(L163,'参照表（2016.10.19時点）'!D:J,7,FALSE)),"",VLOOKUP(L163,'参照表（2016.10.19時点）'!D:J,7,FALSE))</f>
        <v/>
      </c>
      <c r="T163" s="123"/>
      <c r="U163" s="117"/>
      <c r="V163" s="33"/>
      <c r="W163" s="123"/>
      <c r="X163" s="117"/>
      <c r="Y163" s="33"/>
      <c r="Z163" s="117"/>
      <c r="AA163" s="124"/>
      <c r="AB163" s="125"/>
      <c r="AC163" s="113"/>
    </row>
    <row r="164" spans="1:29" x14ac:dyDescent="0.15">
      <c r="A164" s="113"/>
      <c r="B164" s="113"/>
      <c r="C164" s="112"/>
      <c r="D164" s="112"/>
      <c r="E164" s="114"/>
      <c r="F164" s="149"/>
      <c r="G164" s="149"/>
      <c r="H164" s="115"/>
      <c r="I164" s="116"/>
      <c r="J164" s="113"/>
      <c r="K164" s="117"/>
      <c r="L164" s="118" t="str">
        <f>IF(ISERROR(VLOOKUP(K164,'参照表（2016.10.19時点）'!C:D,2,FALSE)),"",VLOOKUP(K164,'参照表（2016.10.19時点）'!C:D,2,FALSE))</f>
        <v/>
      </c>
      <c r="M164" s="116" t="str">
        <f>IF(ISERROR(VLOOKUP(L164,'参照表（2016.10.19時点）'!D:E,2,FALSE)),"",VLOOKUP(L164,'参照表（2016.10.19時点）'!D:E,2,FALSE))</f>
        <v/>
      </c>
      <c r="N164" s="119" t="str">
        <f>IF(ISERROR(VLOOKUP(L164,'参照表（2016.10.19時点）'!D:K,8,FALSE)),"",VLOOKUP(L164,'参照表（2016.10.19時点）'!D:K,8,FALSE))</f>
        <v/>
      </c>
      <c r="O164" s="120" t="str">
        <f>IF(S164="-",VLOOKUP(L164,'参照表（2016.10.19時点）'!D:G,3,FALSE),"")</f>
        <v/>
      </c>
      <c r="P164" s="116"/>
      <c r="Q164" s="130" t="str">
        <f>IF(O164="","",VLOOKUP(O164,'参照表（2016.10.19時点）'!F:G,2,FALSE))</f>
        <v/>
      </c>
      <c r="R164" s="121" t="str">
        <f t="shared" si="3"/>
        <v/>
      </c>
      <c r="S164" s="122" t="str">
        <f>IF(ISERROR(VLOOKUP(L164,'参照表（2016.10.19時点）'!D:J,7,FALSE)),"",VLOOKUP(L164,'参照表（2016.10.19時点）'!D:J,7,FALSE))</f>
        <v/>
      </c>
      <c r="T164" s="123"/>
      <c r="U164" s="117"/>
      <c r="V164" s="33"/>
      <c r="W164" s="123"/>
      <c r="X164" s="117"/>
      <c r="Y164" s="33"/>
      <c r="Z164" s="117"/>
      <c r="AA164" s="124"/>
      <c r="AB164" s="125"/>
      <c r="AC164" s="113"/>
    </row>
    <row r="165" spans="1:29" x14ac:dyDescent="0.15">
      <c r="A165" s="113"/>
      <c r="B165" s="113"/>
      <c r="C165" s="112"/>
      <c r="D165" s="112"/>
      <c r="E165" s="114"/>
      <c r="F165" s="149"/>
      <c r="G165" s="149"/>
      <c r="H165" s="115"/>
      <c r="I165" s="116"/>
      <c r="J165" s="113"/>
      <c r="K165" s="117"/>
      <c r="L165" s="118" t="str">
        <f>IF(ISERROR(VLOOKUP(K165,'参照表（2016.10.19時点）'!C:D,2,FALSE)),"",VLOOKUP(K165,'参照表（2016.10.19時点）'!C:D,2,FALSE))</f>
        <v/>
      </c>
      <c r="M165" s="116" t="str">
        <f>IF(ISERROR(VLOOKUP(L165,'参照表（2016.10.19時点）'!D:E,2,FALSE)),"",VLOOKUP(L165,'参照表（2016.10.19時点）'!D:E,2,FALSE))</f>
        <v/>
      </c>
      <c r="N165" s="119" t="str">
        <f>IF(ISERROR(VLOOKUP(L165,'参照表（2016.10.19時点）'!D:K,8,FALSE)),"",VLOOKUP(L165,'参照表（2016.10.19時点）'!D:K,8,FALSE))</f>
        <v/>
      </c>
      <c r="O165" s="120" t="str">
        <f>IF(S165="-",VLOOKUP(L165,'参照表（2016.10.19時点）'!D:G,3,FALSE),"")</f>
        <v/>
      </c>
      <c r="P165" s="116"/>
      <c r="Q165" s="130" t="str">
        <f>IF(O165="","",VLOOKUP(O165,'参照表（2016.10.19時点）'!F:G,2,FALSE))</f>
        <v/>
      </c>
      <c r="R165" s="121" t="str">
        <f t="shared" si="3"/>
        <v/>
      </c>
      <c r="S165" s="122" t="str">
        <f>IF(ISERROR(VLOOKUP(L165,'参照表（2016.10.19時点）'!D:J,7,FALSE)),"",VLOOKUP(L165,'参照表（2016.10.19時点）'!D:J,7,FALSE))</f>
        <v/>
      </c>
      <c r="T165" s="123"/>
      <c r="U165" s="117"/>
      <c r="V165" s="33"/>
      <c r="W165" s="123"/>
      <c r="X165" s="117"/>
      <c r="Y165" s="33"/>
      <c r="Z165" s="117"/>
      <c r="AA165" s="124"/>
      <c r="AB165" s="125"/>
      <c r="AC165" s="113"/>
    </row>
    <row r="166" spans="1:29" x14ac:dyDescent="0.15">
      <c r="A166" s="113"/>
      <c r="B166" s="113"/>
      <c r="C166" s="112"/>
      <c r="D166" s="112"/>
      <c r="E166" s="114"/>
      <c r="F166" s="149"/>
      <c r="G166" s="149"/>
      <c r="H166" s="115"/>
      <c r="I166" s="116"/>
      <c r="J166" s="113"/>
      <c r="K166" s="117"/>
      <c r="L166" s="118" t="str">
        <f>IF(ISERROR(VLOOKUP(K166,'参照表（2016.10.19時点）'!C:D,2,FALSE)),"",VLOOKUP(K166,'参照表（2016.10.19時点）'!C:D,2,FALSE))</f>
        <v/>
      </c>
      <c r="M166" s="116" t="str">
        <f>IF(ISERROR(VLOOKUP(L166,'参照表（2016.10.19時点）'!D:E,2,FALSE)),"",VLOOKUP(L166,'参照表（2016.10.19時点）'!D:E,2,FALSE))</f>
        <v/>
      </c>
      <c r="N166" s="119" t="str">
        <f>IF(ISERROR(VLOOKUP(L166,'参照表（2016.10.19時点）'!D:K,8,FALSE)),"",VLOOKUP(L166,'参照表（2016.10.19時点）'!D:K,8,FALSE))</f>
        <v/>
      </c>
      <c r="O166" s="120" t="str">
        <f>IF(S166="-",VLOOKUP(L166,'参照表（2016.10.19時点）'!D:G,3,FALSE),"")</f>
        <v/>
      </c>
      <c r="P166" s="116"/>
      <c r="Q166" s="130" t="str">
        <f>IF(O166="","",VLOOKUP(O166,'参照表（2016.10.19時点）'!F:G,2,FALSE))</f>
        <v/>
      </c>
      <c r="R166" s="121" t="str">
        <f t="shared" si="3"/>
        <v/>
      </c>
      <c r="S166" s="122" t="str">
        <f>IF(ISERROR(VLOOKUP(L166,'参照表（2016.10.19時点）'!D:J,7,FALSE)),"",VLOOKUP(L166,'参照表（2016.10.19時点）'!D:J,7,FALSE))</f>
        <v/>
      </c>
      <c r="T166" s="123"/>
      <c r="U166" s="117"/>
      <c r="V166" s="33"/>
      <c r="W166" s="123"/>
      <c r="X166" s="117"/>
      <c r="Y166" s="33"/>
      <c r="Z166" s="117"/>
      <c r="AA166" s="124"/>
      <c r="AB166" s="125"/>
      <c r="AC166" s="113"/>
    </row>
    <row r="167" spans="1:29" x14ac:dyDescent="0.15">
      <c r="A167" s="113"/>
      <c r="B167" s="113"/>
      <c r="C167" s="112"/>
      <c r="D167" s="112"/>
      <c r="E167" s="114"/>
      <c r="F167" s="149"/>
      <c r="G167" s="149"/>
      <c r="H167" s="115"/>
      <c r="I167" s="116"/>
      <c r="J167" s="113"/>
      <c r="K167" s="117"/>
      <c r="L167" s="118" t="str">
        <f>IF(ISERROR(VLOOKUP(K167,'参照表（2016.10.19時点）'!C:D,2,FALSE)),"",VLOOKUP(K167,'参照表（2016.10.19時点）'!C:D,2,FALSE))</f>
        <v/>
      </c>
      <c r="M167" s="116" t="str">
        <f>IF(ISERROR(VLOOKUP(L167,'参照表（2016.10.19時点）'!D:E,2,FALSE)),"",VLOOKUP(L167,'参照表（2016.10.19時点）'!D:E,2,FALSE))</f>
        <v/>
      </c>
      <c r="N167" s="119" t="str">
        <f>IF(ISERROR(VLOOKUP(L167,'参照表（2016.10.19時点）'!D:K,8,FALSE)),"",VLOOKUP(L167,'参照表（2016.10.19時点）'!D:K,8,FALSE))</f>
        <v/>
      </c>
      <c r="O167" s="120" t="str">
        <f>IF(S167="-",VLOOKUP(L167,'参照表（2016.10.19時点）'!D:G,3,FALSE),"")</f>
        <v/>
      </c>
      <c r="P167" s="116"/>
      <c r="Q167" s="130" t="str">
        <f>IF(O167="","",VLOOKUP(O167,'参照表（2016.10.19時点）'!F:G,2,FALSE))</f>
        <v/>
      </c>
      <c r="R167" s="121" t="str">
        <f t="shared" si="3"/>
        <v/>
      </c>
      <c r="S167" s="122" t="str">
        <f>IF(ISERROR(VLOOKUP(L167,'参照表（2016.10.19時点）'!D:J,7,FALSE)),"",VLOOKUP(L167,'参照表（2016.10.19時点）'!D:J,7,FALSE))</f>
        <v/>
      </c>
      <c r="T167" s="123"/>
      <c r="U167" s="117"/>
      <c r="V167" s="33"/>
      <c r="W167" s="123"/>
      <c r="X167" s="117"/>
      <c r="Y167" s="33"/>
      <c r="Z167" s="117"/>
      <c r="AA167" s="124"/>
      <c r="AB167" s="125"/>
      <c r="AC167" s="113"/>
    </row>
    <row r="168" spans="1:29" x14ac:dyDescent="0.15">
      <c r="A168" s="113"/>
      <c r="B168" s="113"/>
      <c r="C168" s="112"/>
      <c r="D168" s="112"/>
      <c r="E168" s="114"/>
      <c r="F168" s="149"/>
      <c r="G168" s="149"/>
      <c r="H168" s="115"/>
      <c r="I168" s="116"/>
      <c r="J168" s="113"/>
      <c r="K168" s="117"/>
      <c r="L168" s="118" t="str">
        <f>IF(ISERROR(VLOOKUP(K168,'参照表（2016.10.19時点）'!C:D,2,FALSE)),"",VLOOKUP(K168,'参照表（2016.10.19時点）'!C:D,2,FALSE))</f>
        <v/>
      </c>
      <c r="M168" s="116" t="str">
        <f>IF(ISERROR(VLOOKUP(L168,'参照表（2016.10.19時点）'!D:E,2,FALSE)),"",VLOOKUP(L168,'参照表（2016.10.19時点）'!D:E,2,FALSE))</f>
        <v/>
      </c>
      <c r="N168" s="119" t="str">
        <f>IF(ISERROR(VLOOKUP(L168,'参照表（2016.10.19時点）'!D:K,8,FALSE)),"",VLOOKUP(L168,'参照表（2016.10.19時点）'!D:K,8,FALSE))</f>
        <v/>
      </c>
      <c r="O168" s="120" t="str">
        <f>IF(S168="-",VLOOKUP(L168,'参照表（2016.10.19時点）'!D:G,3,FALSE),"")</f>
        <v/>
      </c>
      <c r="P168" s="116"/>
      <c r="Q168" s="130" t="str">
        <f>IF(O168="","",VLOOKUP(O168,'参照表（2016.10.19時点）'!F:G,2,FALSE))</f>
        <v/>
      </c>
      <c r="R168" s="121" t="str">
        <f t="shared" si="3"/>
        <v/>
      </c>
      <c r="S168" s="122" t="str">
        <f>IF(ISERROR(VLOOKUP(L168,'参照表（2016.10.19時点）'!D:J,7,FALSE)),"",VLOOKUP(L168,'参照表（2016.10.19時点）'!D:J,7,FALSE))</f>
        <v/>
      </c>
      <c r="T168" s="123"/>
      <c r="U168" s="117"/>
      <c r="V168" s="33"/>
      <c r="W168" s="123"/>
      <c r="X168" s="117"/>
      <c r="Y168" s="33"/>
      <c r="Z168" s="117"/>
      <c r="AA168" s="124"/>
      <c r="AB168" s="125"/>
      <c r="AC168" s="113"/>
    </row>
    <row r="169" spans="1:29" x14ac:dyDescent="0.15">
      <c r="A169" s="113"/>
      <c r="B169" s="113"/>
      <c r="C169" s="112"/>
      <c r="D169" s="112"/>
      <c r="E169" s="114"/>
      <c r="F169" s="149"/>
      <c r="G169" s="149"/>
      <c r="H169" s="115"/>
      <c r="I169" s="116"/>
      <c r="J169" s="113"/>
      <c r="K169" s="117"/>
      <c r="L169" s="118" t="str">
        <f>IF(ISERROR(VLOOKUP(K169,'参照表（2016.10.19時点）'!C:D,2,FALSE)),"",VLOOKUP(K169,'参照表（2016.10.19時点）'!C:D,2,FALSE))</f>
        <v/>
      </c>
      <c r="M169" s="116" t="str">
        <f>IF(ISERROR(VLOOKUP(L169,'参照表（2016.10.19時点）'!D:E,2,FALSE)),"",VLOOKUP(L169,'参照表（2016.10.19時点）'!D:E,2,FALSE))</f>
        <v/>
      </c>
      <c r="N169" s="119" t="str">
        <f>IF(ISERROR(VLOOKUP(L169,'参照表（2016.10.19時点）'!D:K,8,FALSE)),"",VLOOKUP(L169,'参照表（2016.10.19時点）'!D:K,8,FALSE))</f>
        <v/>
      </c>
      <c r="O169" s="120" t="str">
        <f>IF(S169="-",VLOOKUP(L169,'参照表（2016.10.19時点）'!D:G,3,FALSE),"")</f>
        <v/>
      </c>
      <c r="P169" s="116"/>
      <c r="Q169" s="130" t="str">
        <f>IF(O169="","",VLOOKUP(O169,'参照表（2016.10.19時点）'!F:G,2,FALSE))</f>
        <v/>
      </c>
      <c r="R169" s="121" t="str">
        <f t="shared" si="3"/>
        <v/>
      </c>
      <c r="S169" s="122" t="str">
        <f>IF(ISERROR(VLOOKUP(L169,'参照表（2016.10.19時点）'!D:J,7,FALSE)),"",VLOOKUP(L169,'参照表（2016.10.19時点）'!D:J,7,FALSE))</f>
        <v/>
      </c>
      <c r="T169" s="123"/>
      <c r="U169" s="117"/>
      <c r="V169" s="33"/>
      <c r="W169" s="123"/>
      <c r="X169" s="117"/>
      <c r="Y169" s="33"/>
      <c r="Z169" s="117"/>
      <c r="AA169" s="124"/>
      <c r="AB169" s="125"/>
      <c r="AC169" s="113"/>
    </row>
    <row r="170" spans="1:29" x14ac:dyDescent="0.15">
      <c r="A170" s="113"/>
      <c r="B170" s="113"/>
      <c r="C170" s="112"/>
      <c r="D170" s="112"/>
      <c r="E170" s="114"/>
      <c r="F170" s="149"/>
      <c r="G170" s="149"/>
      <c r="H170" s="115"/>
      <c r="I170" s="116"/>
      <c r="J170" s="113"/>
      <c r="K170" s="117"/>
      <c r="L170" s="118" t="str">
        <f>IF(ISERROR(VLOOKUP(K170,'参照表（2016.10.19時点）'!C:D,2,FALSE)),"",VLOOKUP(K170,'参照表（2016.10.19時点）'!C:D,2,FALSE))</f>
        <v/>
      </c>
      <c r="M170" s="116" t="str">
        <f>IF(ISERROR(VLOOKUP(L170,'参照表（2016.10.19時点）'!D:E,2,FALSE)),"",VLOOKUP(L170,'参照表（2016.10.19時点）'!D:E,2,FALSE))</f>
        <v/>
      </c>
      <c r="N170" s="119" t="str">
        <f>IF(ISERROR(VLOOKUP(L170,'参照表（2016.10.19時点）'!D:K,8,FALSE)),"",VLOOKUP(L170,'参照表（2016.10.19時点）'!D:K,8,FALSE))</f>
        <v/>
      </c>
      <c r="O170" s="120" t="str">
        <f>IF(S170="-",VLOOKUP(L170,'参照表（2016.10.19時点）'!D:G,3,FALSE),"")</f>
        <v/>
      </c>
      <c r="P170" s="116"/>
      <c r="Q170" s="130" t="str">
        <f>IF(O170="","",VLOOKUP(O170,'参照表（2016.10.19時点）'!F:G,2,FALSE))</f>
        <v/>
      </c>
      <c r="R170" s="121" t="str">
        <f t="shared" si="3"/>
        <v/>
      </c>
      <c r="S170" s="122" t="str">
        <f>IF(ISERROR(VLOOKUP(L170,'参照表（2016.10.19時点）'!D:J,7,FALSE)),"",VLOOKUP(L170,'参照表（2016.10.19時点）'!D:J,7,FALSE))</f>
        <v/>
      </c>
      <c r="T170" s="123"/>
      <c r="U170" s="117"/>
      <c r="V170" s="33"/>
      <c r="W170" s="123"/>
      <c r="X170" s="117"/>
      <c r="Y170" s="33"/>
      <c r="Z170" s="117"/>
      <c r="AA170" s="124"/>
      <c r="AB170" s="125"/>
      <c r="AC170" s="113"/>
    </row>
    <row r="171" spans="1:29" x14ac:dyDescent="0.15">
      <c r="A171" s="113"/>
      <c r="B171" s="113"/>
      <c r="C171" s="112"/>
      <c r="D171" s="112"/>
      <c r="E171" s="114"/>
      <c r="F171" s="149"/>
      <c r="G171" s="149"/>
      <c r="H171" s="115"/>
      <c r="I171" s="116"/>
      <c r="J171" s="113"/>
      <c r="K171" s="117"/>
      <c r="L171" s="118" t="str">
        <f>IF(ISERROR(VLOOKUP(K171,'参照表（2016.10.19時点）'!C:D,2,FALSE)),"",VLOOKUP(K171,'参照表（2016.10.19時点）'!C:D,2,FALSE))</f>
        <v/>
      </c>
      <c r="M171" s="116" t="str">
        <f>IF(ISERROR(VLOOKUP(L171,'参照表（2016.10.19時点）'!D:E,2,FALSE)),"",VLOOKUP(L171,'参照表（2016.10.19時点）'!D:E,2,FALSE))</f>
        <v/>
      </c>
      <c r="N171" s="119" t="str">
        <f>IF(ISERROR(VLOOKUP(L171,'参照表（2016.10.19時点）'!D:K,8,FALSE)),"",VLOOKUP(L171,'参照表（2016.10.19時点）'!D:K,8,FALSE))</f>
        <v/>
      </c>
      <c r="O171" s="120" t="str">
        <f>IF(S171="-",VLOOKUP(L171,'参照表（2016.10.19時点）'!D:G,3,FALSE),"")</f>
        <v/>
      </c>
      <c r="P171" s="116"/>
      <c r="Q171" s="130" t="str">
        <f>IF(O171="","",VLOOKUP(O171,'参照表（2016.10.19時点）'!F:G,2,FALSE))</f>
        <v/>
      </c>
      <c r="R171" s="121" t="str">
        <f t="shared" si="3"/>
        <v/>
      </c>
      <c r="S171" s="122" t="str">
        <f>IF(ISERROR(VLOOKUP(L171,'参照表（2016.10.19時点）'!D:J,7,FALSE)),"",VLOOKUP(L171,'参照表（2016.10.19時点）'!D:J,7,FALSE))</f>
        <v/>
      </c>
      <c r="T171" s="123"/>
      <c r="U171" s="117"/>
      <c r="V171" s="33"/>
      <c r="W171" s="123"/>
      <c r="X171" s="117"/>
      <c r="Y171" s="33"/>
      <c r="Z171" s="117"/>
      <c r="AA171" s="124"/>
      <c r="AB171" s="125"/>
      <c r="AC171" s="113"/>
    </row>
    <row r="172" spans="1:29" x14ac:dyDescent="0.15">
      <c r="A172" s="113"/>
      <c r="B172" s="113"/>
      <c r="C172" s="112"/>
      <c r="D172" s="112"/>
      <c r="E172" s="114"/>
      <c r="F172" s="149"/>
      <c r="G172" s="149"/>
      <c r="H172" s="115"/>
      <c r="I172" s="116"/>
      <c r="J172" s="113"/>
      <c r="K172" s="117"/>
      <c r="L172" s="118" t="str">
        <f>IF(ISERROR(VLOOKUP(K172,'参照表（2016.10.19時点）'!C:D,2,FALSE)),"",VLOOKUP(K172,'参照表（2016.10.19時点）'!C:D,2,FALSE))</f>
        <v/>
      </c>
      <c r="M172" s="116" t="str">
        <f>IF(ISERROR(VLOOKUP(L172,'参照表（2016.10.19時点）'!D:E,2,FALSE)),"",VLOOKUP(L172,'参照表（2016.10.19時点）'!D:E,2,FALSE))</f>
        <v/>
      </c>
      <c r="N172" s="119" t="str">
        <f>IF(ISERROR(VLOOKUP(L172,'参照表（2016.10.19時点）'!D:K,8,FALSE)),"",VLOOKUP(L172,'参照表（2016.10.19時点）'!D:K,8,FALSE))</f>
        <v/>
      </c>
      <c r="O172" s="120" t="str">
        <f>IF(S172="-",VLOOKUP(L172,'参照表（2016.10.19時点）'!D:G,3,FALSE),"")</f>
        <v/>
      </c>
      <c r="P172" s="116"/>
      <c r="Q172" s="130" t="str">
        <f>IF(O172="","",VLOOKUP(O172,'参照表（2016.10.19時点）'!F:G,2,FALSE))</f>
        <v/>
      </c>
      <c r="R172" s="121" t="str">
        <f t="shared" si="3"/>
        <v/>
      </c>
      <c r="S172" s="122" t="str">
        <f>IF(ISERROR(VLOOKUP(L172,'参照表（2016.10.19時点）'!D:J,7,FALSE)),"",VLOOKUP(L172,'参照表（2016.10.19時点）'!D:J,7,FALSE))</f>
        <v/>
      </c>
      <c r="T172" s="123"/>
      <c r="U172" s="117"/>
      <c r="V172" s="33"/>
      <c r="W172" s="123"/>
      <c r="X172" s="117"/>
      <c r="Y172" s="33"/>
      <c r="Z172" s="117"/>
      <c r="AA172" s="124"/>
      <c r="AB172" s="125"/>
      <c r="AC172" s="113"/>
    </row>
    <row r="173" spans="1:29" x14ac:dyDescent="0.15">
      <c r="A173" s="113"/>
      <c r="B173" s="113"/>
      <c r="C173" s="112"/>
      <c r="D173" s="112"/>
      <c r="E173" s="114"/>
      <c r="F173" s="149"/>
      <c r="G173" s="149"/>
      <c r="H173" s="115"/>
      <c r="I173" s="116"/>
      <c r="J173" s="113"/>
      <c r="K173" s="117"/>
      <c r="L173" s="118" t="str">
        <f>IF(ISERROR(VLOOKUP(K173,'参照表（2016.10.19時点）'!C:D,2,FALSE)),"",VLOOKUP(K173,'参照表（2016.10.19時点）'!C:D,2,FALSE))</f>
        <v/>
      </c>
      <c r="M173" s="116" t="str">
        <f>IF(ISERROR(VLOOKUP(L173,'参照表（2016.10.19時点）'!D:E,2,FALSE)),"",VLOOKUP(L173,'参照表（2016.10.19時点）'!D:E,2,FALSE))</f>
        <v/>
      </c>
      <c r="N173" s="119" t="str">
        <f>IF(ISERROR(VLOOKUP(L173,'参照表（2016.10.19時点）'!D:K,8,FALSE)),"",VLOOKUP(L173,'参照表（2016.10.19時点）'!D:K,8,FALSE))</f>
        <v/>
      </c>
      <c r="O173" s="120" t="str">
        <f>IF(S173="-",VLOOKUP(L173,'参照表（2016.10.19時点）'!D:G,3,FALSE),"")</f>
        <v/>
      </c>
      <c r="P173" s="116"/>
      <c r="Q173" s="130" t="str">
        <f>IF(O173="","",VLOOKUP(O173,'参照表（2016.10.19時点）'!F:G,2,FALSE))</f>
        <v/>
      </c>
      <c r="R173" s="121" t="str">
        <f t="shared" si="3"/>
        <v/>
      </c>
      <c r="S173" s="122" t="str">
        <f>IF(ISERROR(VLOOKUP(L173,'参照表（2016.10.19時点）'!D:J,7,FALSE)),"",VLOOKUP(L173,'参照表（2016.10.19時点）'!D:J,7,FALSE))</f>
        <v/>
      </c>
      <c r="T173" s="123"/>
      <c r="U173" s="117"/>
      <c r="V173" s="33"/>
      <c r="W173" s="123"/>
      <c r="X173" s="117"/>
      <c r="Y173" s="33"/>
      <c r="Z173" s="117"/>
      <c r="AA173" s="124"/>
      <c r="AB173" s="125"/>
      <c r="AC173" s="113"/>
    </row>
    <row r="174" spans="1:29" x14ac:dyDescent="0.15">
      <c r="A174" s="113"/>
      <c r="B174" s="113"/>
      <c r="C174" s="112"/>
      <c r="D174" s="112"/>
      <c r="E174" s="114"/>
      <c r="F174" s="149"/>
      <c r="G174" s="149"/>
      <c r="H174" s="115"/>
      <c r="I174" s="116"/>
      <c r="J174" s="113"/>
      <c r="K174" s="117"/>
      <c r="L174" s="118" t="str">
        <f>IF(ISERROR(VLOOKUP(K174,'参照表（2016.10.19時点）'!C:D,2,FALSE)),"",VLOOKUP(K174,'参照表（2016.10.19時点）'!C:D,2,FALSE))</f>
        <v/>
      </c>
      <c r="M174" s="116" t="str">
        <f>IF(ISERROR(VLOOKUP(L174,'参照表（2016.10.19時点）'!D:E,2,FALSE)),"",VLOOKUP(L174,'参照表（2016.10.19時点）'!D:E,2,FALSE))</f>
        <v/>
      </c>
      <c r="N174" s="119" t="str">
        <f>IF(ISERROR(VLOOKUP(L174,'参照表（2016.10.19時点）'!D:K,8,FALSE)),"",VLOOKUP(L174,'参照表（2016.10.19時点）'!D:K,8,FALSE))</f>
        <v/>
      </c>
      <c r="O174" s="120" t="str">
        <f>IF(S174="-",VLOOKUP(L174,'参照表（2016.10.19時点）'!D:G,3,FALSE),"")</f>
        <v/>
      </c>
      <c r="P174" s="116"/>
      <c r="Q174" s="130" t="str">
        <f>IF(O174="","",VLOOKUP(O174,'参照表（2016.10.19時点）'!F:G,2,FALSE))</f>
        <v/>
      </c>
      <c r="R174" s="121" t="str">
        <f t="shared" si="3"/>
        <v/>
      </c>
      <c r="S174" s="122" t="str">
        <f>IF(ISERROR(VLOOKUP(L174,'参照表（2016.10.19時点）'!D:J,7,FALSE)),"",VLOOKUP(L174,'参照表（2016.10.19時点）'!D:J,7,FALSE))</f>
        <v/>
      </c>
      <c r="T174" s="123"/>
      <c r="U174" s="117"/>
      <c r="V174" s="33"/>
      <c r="W174" s="123"/>
      <c r="X174" s="117"/>
      <c r="Y174" s="33"/>
      <c r="Z174" s="117"/>
      <c r="AA174" s="124"/>
      <c r="AB174" s="125"/>
      <c r="AC174" s="113"/>
    </row>
    <row r="175" spans="1:29" x14ac:dyDescent="0.15">
      <c r="A175" s="113"/>
      <c r="B175" s="113"/>
      <c r="C175" s="112"/>
      <c r="D175" s="112"/>
      <c r="E175" s="114"/>
      <c r="F175" s="149"/>
      <c r="G175" s="149"/>
      <c r="H175" s="115"/>
      <c r="I175" s="116"/>
      <c r="J175" s="113"/>
      <c r="K175" s="117"/>
      <c r="L175" s="118" t="str">
        <f>IF(ISERROR(VLOOKUP(K175,'参照表（2016.10.19時点）'!C:D,2,FALSE)),"",VLOOKUP(K175,'参照表（2016.10.19時点）'!C:D,2,FALSE))</f>
        <v/>
      </c>
      <c r="M175" s="116" t="str">
        <f>IF(ISERROR(VLOOKUP(L175,'参照表（2016.10.19時点）'!D:E,2,FALSE)),"",VLOOKUP(L175,'参照表（2016.10.19時点）'!D:E,2,FALSE))</f>
        <v/>
      </c>
      <c r="N175" s="119" t="str">
        <f>IF(ISERROR(VLOOKUP(L175,'参照表（2016.10.19時点）'!D:K,8,FALSE)),"",VLOOKUP(L175,'参照表（2016.10.19時点）'!D:K,8,FALSE))</f>
        <v/>
      </c>
      <c r="O175" s="120" t="str">
        <f>IF(S175="-",VLOOKUP(L175,'参照表（2016.10.19時点）'!D:G,3,FALSE),"")</f>
        <v/>
      </c>
      <c r="P175" s="116"/>
      <c r="Q175" s="130" t="str">
        <f>IF(O175="","",VLOOKUP(O175,'参照表（2016.10.19時点）'!F:G,2,FALSE))</f>
        <v/>
      </c>
      <c r="R175" s="121" t="str">
        <f t="shared" si="3"/>
        <v/>
      </c>
      <c r="S175" s="122" t="str">
        <f>IF(ISERROR(VLOOKUP(L175,'参照表（2016.10.19時点）'!D:J,7,FALSE)),"",VLOOKUP(L175,'参照表（2016.10.19時点）'!D:J,7,FALSE))</f>
        <v/>
      </c>
      <c r="T175" s="123"/>
      <c r="U175" s="117"/>
      <c r="V175" s="33"/>
      <c r="W175" s="123"/>
      <c r="X175" s="117"/>
      <c r="Y175" s="33"/>
      <c r="Z175" s="117"/>
      <c r="AA175" s="124"/>
      <c r="AB175" s="125"/>
      <c r="AC175" s="113"/>
    </row>
    <row r="176" spans="1:29" x14ac:dyDescent="0.15">
      <c r="A176" s="113"/>
      <c r="B176" s="113"/>
      <c r="C176" s="112"/>
      <c r="D176" s="112"/>
      <c r="E176" s="114"/>
      <c r="F176" s="149"/>
      <c r="G176" s="149"/>
      <c r="H176" s="115"/>
      <c r="I176" s="116"/>
      <c r="J176" s="113"/>
      <c r="K176" s="117"/>
      <c r="L176" s="118" t="str">
        <f>IF(ISERROR(VLOOKUP(K176,'参照表（2016.10.19時点）'!C:D,2,FALSE)),"",VLOOKUP(K176,'参照表（2016.10.19時点）'!C:D,2,FALSE))</f>
        <v/>
      </c>
      <c r="M176" s="116" t="str">
        <f>IF(ISERROR(VLOOKUP(L176,'参照表（2016.10.19時点）'!D:E,2,FALSE)),"",VLOOKUP(L176,'参照表（2016.10.19時点）'!D:E,2,FALSE))</f>
        <v/>
      </c>
      <c r="N176" s="119" t="str">
        <f>IF(ISERROR(VLOOKUP(L176,'参照表（2016.10.19時点）'!D:K,8,FALSE)),"",VLOOKUP(L176,'参照表（2016.10.19時点）'!D:K,8,FALSE))</f>
        <v/>
      </c>
      <c r="O176" s="120" t="str">
        <f>IF(S176="-",VLOOKUP(L176,'参照表（2016.10.19時点）'!D:G,3,FALSE),"")</f>
        <v/>
      </c>
      <c r="P176" s="116"/>
      <c r="Q176" s="130" t="str">
        <f>IF(O176="","",VLOOKUP(O176,'参照表（2016.10.19時点）'!F:G,2,FALSE))</f>
        <v/>
      </c>
      <c r="R176" s="121" t="str">
        <f t="shared" si="3"/>
        <v/>
      </c>
      <c r="S176" s="122" t="str">
        <f>IF(ISERROR(VLOOKUP(L176,'参照表（2016.10.19時点）'!D:J,7,FALSE)),"",VLOOKUP(L176,'参照表（2016.10.19時点）'!D:J,7,FALSE))</f>
        <v/>
      </c>
      <c r="T176" s="123"/>
      <c r="U176" s="117"/>
      <c r="V176" s="33"/>
      <c r="W176" s="123"/>
      <c r="X176" s="117"/>
      <c r="Y176" s="33"/>
      <c r="Z176" s="117"/>
      <c r="AA176" s="124"/>
      <c r="AB176" s="125"/>
      <c r="AC176" s="113"/>
    </row>
    <row r="177" spans="1:29" x14ac:dyDescent="0.15">
      <c r="A177" s="113"/>
      <c r="B177" s="113"/>
      <c r="C177" s="112"/>
      <c r="D177" s="112"/>
      <c r="E177" s="114"/>
      <c r="F177" s="149"/>
      <c r="G177" s="149"/>
      <c r="H177" s="115"/>
      <c r="I177" s="116"/>
      <c r="J177" s="113"/>
      <c r="K177" s="117"/>
      <c r="L177" s="118" t="str">
        <f>IF(ISERROR(VLOOKUP(K177,'参照表（2016.10.19時点）'!C:D,2,FALSE)),"",VLOOKUP(K177,'参照表（2016.10.19時点）'!C:D,2,FALSE))</f>
        <v/>
      </c>
      <c r="M177" s="116" t="str">
        <f>IF(ISERROR(VLOOKUP(L177,'参照表（2016.10.19時点）'!D:E,2,FALSE)),"",VLOOKUP(L177,'参照表（2016.10.19時点）'!D:E,2,FALSE))</f>
        <v/>
      </c>
      <c r="N177" s="119" t="str">
        <f>IF(ISERROR(VLOOKUP(L177,'参照表（2016.10.19時点）'!D:K,8,FALSE)),"",VLOOKUP(L177,'参照表（2016.10.19時点）'!D:K,8,FALSE))</f>
        <v/>
      </c>
      <c r="O177" s="120" t="str">
        <f>IF(S177="-",VLOOKUP(L177,'参照表（2016.10.19時点）'!D:G,3,FALSE),"")</f>
        <v/>
      </c>
      <c r="P177" s="116"/>
      <c r="Q177" s="130" t="str">
        <f>IF(O177="","",VLOOKUP(O177,'参照表（2016.10.19時点）'!F:G,2,FALSE))</f>
        <v/>
      </c>
      <c r="R177" s="121" t="str">
        <f t="shared" si="3"/>
        <v/>
      </c>
      <c r="S177" s="122" t="str">
        <f>IF(ISERROR(VLOOKUP(L177,'参照表（2016.10.19時点）'!D:J,7,FALSE)),"",VLOOKUP(L177,'参照表（2016.10.19時点）'!D:J,7,FALSE))</f>
        <v/>
      </c>
      <c r="T177" s="123"/>
      <c r="U177" s="117"/>
      <c r="V177" s="33"/>
      <c r="W177" s="123"/>
      <c r="X177" s="117"/>
      <c r="Y177" s="33"/>
      <c r="Z177" s="117"/>
      <c r="AA177" s="124"/>
      <c r="AB177" s="125"/>
      <c r="AC177" s="113"/>
    </row>
    <row r="178" spans="1:29" x14ac:dyDescent="0.15">
      <c r="A178" s="113"/>
      <c r="B178" s="113"/>
      <c r="C178" s="112"/>
      <c r="D178" s="112"/>
      <c r="E178" s="114"/>
      <c r="F178" s="149"/>
      <c r="G178" s="149"/>
      <c r="H178" s="115"/>
      <c r="I178" s="116"/>
      <c r="J178" s="113"/>
      <c r="K178" s="117"/>
      <c r="L178" s="118" t="str">
        <f>IF(ISERROR(VLOOKUP(K178,'参照表（2016.10.19時点）'!C:D,2,FALSE)),"",VLOOKUP(K178,'参照表（2016.10.19時点）'!C:D,2,FALSE))</f>
        <v/>
      </c>
      <c r="M178" s="116" t="str">
        <f>IF(ISERROR(VLOOKUP(L178,'参照表（2016.10.19時点）'!D:E,2,FALSE)),"",VLOOKUP(L178,'参照表（2016.10.19時点）'!D:E,2,FALSE))</f>
        <v/>
      </c>
      <c r="N178" s="119" t="str">
        <f>IF(ISERROR(VLOOKUP(L178,'参照表（2016.10.19時点）'!D:K,8,FALSE)),"",VLOOKUP(L178,'参照表（2016.10.19時点）'!D:K,8,FALSE))</f>
        <v/>
      </c>
      <c r="O178" s="120" t="str">
        <f>IF(S178="-",VLOOKUP(L178,'参照表（2016.10.19時点）'!D:G,3,FALSE),"")</f>
        <v/>
      </c>
      <c r="P178" s="116"/>
      <c r="Q178" s="130" t="str">
        <f>IF(O178="","",VLOOKUP(O178,'参照表（2016.10.19時点）'!F:G,2,FALSE))</f>
        <v/>
      </c>
      <c r="R178" s="121" t="str">
        <f t="shared" si="3"/>
        <v/>
      </c>
      <c r="S178" s="122" t="str">
        <f>IF(ISERROR(VLOOKUP(L178,'参照表（2016.10.19時点）'!D:J,7,FALSE)),"",VLOOKUP(L178,'参照表（2016.10.19時点）'!D:J,7,FALSE))</f>
        <v/>
      </c>
      <c r="T178" s="123"/>
      <c r="U178" s="117"/>
      <c r="V178" s="33"/>
      <c r="W178" s="123"/>
      <c r="X178" s="117"/>
      <c r="Y178" s="33"/>
      <c r="Z178" s="117"/>
      <c r="AA178" s="124"/>
      <c r="AB178" s="125"/>
      <c r="AC178" s="113"/>
    </row>
    <row r="179" spans="1:29" x14ac:dyDescent="0.15">
      <c r="A179" s="113"/>
      <c r="B179" s="113"/>
      <c r="C179" s="112"/>
      <c r="D179" s="112"/>
      <c r="E179" s="114"/>
      <c r="F179" s="149"/>
      <c r="G179" s="149"/>
      <c r="H179" s="115"/>
      <c r="I179" s="116"/>
      <c r="J179" s="113"/>
      <c r="K179" s="117"/>
      <c r="L179" s="118" t="str">
        <f>IF(ISERROR(VLOOKUP(K179,'参照表（2016.10.19時点）'!C:D,2,FALSE)),"",VLOOKUP(K179,'参照表（2016.10.19時点）'!C:D,2,FALSE))</f>
        <v/>
      </c>
      <c r="M179" s="116" t="str">
        <f>IF(ISERROR(VLOOKUP(L179,'参照表（2016.10.19時点）'!D:E,2,FALSE)),"",VLOOKUP(L179,'参照表（2016.10.19時点）'!D:E,2,FALSE))</f>
        <v/>
      </c>
      <c r="N179" s="119" t="str">
        <f>IF(ISERROR(VLOOKUP(L179,'参照表（2016.10.19時点）'!D:K,8,FALSE)),"",VLOOKUP(L179,'参照表（2016.10.19時点）'!D:K,8,FALSE))</f>
        <v/>
      </c>
      <c r="O179" s="120" t="str">
        <f>IF(S179="-",VLOOKUP(L179,'参照表（2016.10.19時点）'!D:G,3,FALSE),"")</f>
        <v/>
      </c>
      <c r="P179" s="116"/>
      <c r="Q179" s="130" t="str">
        <f>IF(O179="","",VLOOKUP(O179,'参照表（2016.10.19時点）'!F:G,2,FALSE))</f>
        <v/>
      </c>
      <c r="R179" s="121" t="str">
        <f t="shared" si="3"/>
        <v/>
      </c>
      <c r="S179" s="122" t="str">
        <f>IF(ISERROR(VLOOKUP(L179,'参照表（2016.10.19時点）'!D:J,7,FALSE)),"",VLOOKUP(L179,'参照表（2016.10.19時点）'!D:J,7,FALSE))</f>
        <v/>
      </c>
      <c r="T179" s="123"/>
      <c r="U179" s="117"/>
      <c r="V179" s="33"/>
      <c r="W179" s="123"/>
      <c r="X179" s="117"/>
      <c r="Y179" s="33"/>
      <c r="Z179" s="117"/>
      <c r="AA179" s="124"/>
      <c r="AB179" s="125"/>
      <c r="AC179" s="113"/>
    </row>
    <row r="180" spans="1:29" x14ac:dyDescent="0.15">
      <c r="A180" s="113"/>
      <c r="B180" s="113"/>
      <c r="C180" s="112"/>
      <c r="D180" s="112"/>
      <c r="E180" s="114"/>
      <c r="F180" s="149"/>
      <c r="G180" s="149"/>
      <c r="H180" s="115"/>
      <c r="I180" s="116"/>
      <c r="J180" s="113"/>
      <c r="K180" s="117"/>
      <c r="L180" s="118" t="str">
        <f>IF(ISERROR(VLOOKUP(K180,'参照表（2016.10.19時点）'!C:D,2,FALSE)),"",VLOOKUP(K180,'参照表（2016.10.19時点）'!C:D,2,FALSE))</f>
        <v/>
      </c>
      <c r="M180" s="116" t="str">
        <f>IF(ISERROR(VLOOKUP(L180,'参照表（2016.10.19時点）'!D:E,2,FALSE)),"",VLOOKUP(L180,'参照表（2016.10.19時点）'!D:E,2,FALSE))</f>
        <v/>
      </c>
      <c r="N180" s="119" t="str">
        <f>IF(ISERROR(VLOOKUP(L180,'参照表（2016.10.19時点）'!D:K,8,FALSE)),"",VLOOKUP(L180,'参照表（2016.10.19時点）'!D:K,8,FALSE))</f>
        <v/>
      </c>
      <c r="O180" s="120" t="str">
        <f>IF(S180="-",VLOOKUP(L180,'参照表（2016.10.19時点）'!D:G,3,FALSE),"")</f>
        <v/>
      </c>
      <c r="P180" s="116"/>
      <c r="Q180" s="130" t="str">
        <f>IF(O180="","",VLOOKUP(O180,'参照表（2016.10.19時点）'!F:G,2,FALSE))</f>
        <v/>
      </c>
      <c r="R180" s="121" t="str">
        <f t="shared" si="3"/>
        <v/>
      </c>
      <c r="S180" s="122" t="str">
        <f>IF(ISERROR(VLOOKUP(L180,'参照表（2016.10.19時点）'!D:J,7,FALSE)),"",VLOOKUP(L180,'参照表（2016.10.19時点）'!D:J,7,FALSE))</f>
        <v/>
      </c>
      <c r="T180" s="123"/>
      <c r="U180" s="117"/>
      <c r="V180" s="33"/>
      <c r="W180" s="123"/>
      <c r="X180" s="117"/>
      <c r="Y180" s="33"/>
      <c r="Z180" s="117"/>
      <c r="AA180" s="124"/>
      <c r="AB180" s="125"/>
      <c r="AC180" s="113"/>
    </row>
    <row r="181" spans="1:29" x14ac:dyDescent="0.15">
      <c r="A181" s="113"/>
      <c r="B181" s="113"/>
      <c r="C181" s="112"/>
      <c r="D181" s="112"/>
      <c r="E181" s="114"/>
      <c r="F181" s="149"/>
      <c r="G181" s="149"/>
      <c r="H181" s="115"/>
      <c r="I181" s="116"/>
      <c r="J181" s="113"/>
      <c r="K181" s="117"/>
      <c r="L181" s="118" t="str">
        <f>IF(ISERROR(VLOOKUP(K181,'参照表（2016.10.19時点）'!C:D,2,FALSE)),"",VLOOKUP(K181,'参照表（2016.10.19時点）'!C:D,2,FALSE))</f>
        <v/>
      </c>
      <c r="M181" s="116" t="str">
        <f>IF(ISERROR(VLOOKUP(L181,'参照表（2016.10.19時点）'!D:E,2,FALSE)),"",VLOOKUP(L181,'参照表（2016.10.19時点）'!D:E,2,FALSE))</f>
        <v/>
      </c>
      <c r="N181" s="119" t="str">
        <f>IF(ISERROR(VLOOKUP(L181,'参照表（2016.10.19時点）'!D:K,8,FALSE)),"",VLOOKUP(L181,'参照表（2016.10.19時点）'!D:K,8,FALSE))</f>
        <v/>
      </c>
      <c r="O181" s="120" t="str">
        <f>IF(S181="-",VLOOKUP(L181,'参照表（2016.10.19時点）'!D:G,3,FALSE),"")</f>
        <v/>
      </c>
      <c r="P181" s="116"/>
      <c r="Q181" s="130" t="str">
        <f>IF(O181="","",VLOOKUP(O181,'参照表（2016.10.19時点）'!F:G,2,FALSE))</f>
        <v/>
      </c>
      <c r="R181" s="121" t="str">
        <f t="shared" si="3"/>
        <v/>
      </c>
      <c r="S181" s="122" t="str">
        <f>IF(ISERROR(VLOOKUP(L181,'参照表（2016.10.19時点）'!D:J,7,FALSE)),"",VLOOKUP(L181,'参照表（2016.10.19時点）'!D:J,7,FALSE))</f>
        <v/>
      </c>
      <c r="T181" s="123"/>
      <c r="U181" s="117"/>
      <c r="V181" s="33"/>
      <c r="W181" s="123"/>
      <c r="X181" s="117"/>
      <c r="Y181" s="33"/>
      <c r="Z181" s="117"/>
      <c r="AA181" s="124"/>
      <c r="AB181" s="125"/>
      <c r="AC181" s="113"/>
    </row>
    <row r="182" spans="1:29" x14ac:dyDescent="0.15">
      <c r="A182" s="113"/>
      <c r="B182" s="113"/>
      <c r="C182" s="112"/>
      <c r="D182" s="112"/>
      <c r="E182" s="114"/>
      <c r="F182" s="149"/>
      <c r="G182" s="149"/>
      <c r="H182" s="115"/>
      <c r="I182" s="116"/>
      <c r="J182" s="113"/>
      <c r="K182" s="117"/>
      <c r="L182" s="118" t="str">
        <f>IF(ISERROR(VLOOKUP(K182,'参照表（2016.10.19時点）'!C:D,2,FALSE)),"",VLOOKUP(K182,'参照表（2016.10.19時点）'!C:D,2,FALSE))</f>
        <v/>
      </c>
      <c r="M182" s="116" t="str">
        <f>IF(ISERROR(VLOOKUP(L182,'参照表（2016.10.19時点）'!D:E,2,FALSE)),"",VLOOKUP(L182,'参照表（2016.10.19時点）'!D:E,2,FALSE))</f>
        <v/>
      </c>
      <c r="N182" s="119" t="str">
        <f>IF(ISERROR(VLOOKUP(L182,'参照表（2016.10.19時点）'!D:K,8,FALSE)),"",VLOOKUP(L182,'参照表（2016.10.19時点）'!D:K,8,FALSE))</f>
        <v/>
      </c>
      <c r="O182" s="120" t="str">
        <f>IF(S182="-",VLOOKUP(L182,'参照表（2016.10.19時点）'!D:G,3,FALSE),"")</f>
        <v/>
      </c>
      <c r="P182" s="116"/>
      <c r="Q182" s="130" t="str">
        <f>IF(O182="","",VLOOKUP(O182,'参照表（2016.10.19時点）'!F:G,2,FALSE))</f>
        <v/>
      </c>
      <c r="R182" s="121" t="str">
        <f t="shared" si="3"/>
        <v/>
      </c>
      <c r="S182" s="122" t="str">
        <f>IF(ISERROR(VLOOKUP(L182,'参照表（2016.10.19時点）'!D:J,7,FALSE)),"",VLOOKUP(L182,'参照表（2016.10.19時点）'!D:J,7,FALSE))</f>
        <v/>
      </c>
      <c r="T182" s="123"/>
      <c r="U182" s="117"/>
      <c r="V182" s="33"/>
      <c r="W182" s="123"/>
      <c r="X182" s="117"/>
      <c r="Y182" s="33"/>
      <c r="Z182" s="117"/>
      <c r="AA182" s="124"/>
      <c r="AB182" s="125"/>
      <c r="AC182" s="113"/>
    </row>
    <row r="183" spans="1:29" x14ac:dyDescent="0.15">
      <c r="A183" s="113"/>
      <c r="B183" s="113"/>
      <c r="C183" s="112"/>
      <c r="D183" s="112"/>
      <c r="E183" s="114"/>
      <c r="F183" s="149"/>
      <c r="G183" s="149"/>
      <c r="H183" s="115"/>
      <c r="I183" s="116"/>
      <c r="J183" s="113"/>
      <c r="K183" s="117"/>
      <c r="L183" s="118" t="str">
        <f>IF(ISERROR(VLOOKUP(K183,'参照表（2016.10.19時点）'!C:D,2,FALSE)),"",VLOOKUP(K183,'参照表（2016.10.19時点）'!C:D,2,FALSE))</f>
        <v/>
      </c>
      <c r="M183" s="116" t="str">
        <f>IF(ISERROR(VLOOKUP(L183,'参照表（2016.10.19時点）'!D:E,2,FALSE)),"",VLOOKUP(L183,'参照表（2016.10.19時点）'!D:E,2,FALSE))</f>
        <v/>
      </c>
      <c r="N183" s="119" t="str">
        <f>IF(ISERROR(VLOOKUP(L183,'参照表（2016.10.19時点）'!D:K,8,FALSE)),"",VLOOKUP(L183,'参照表（2016.10.19時点）'!D:K,8,FALSE))</f>
        <v/>
      </c>
      <c r="O183" s="120" t="str">
        <f>IF(S183="-",VLOOKUP(L183,'参照表（2016.10.19時点）'!D:G,3,FALSE),"")</f>
        <v/>
      </c>
      <c r="P183" s="116"/>
      <c r="Q183" s="130" t="str">
        <f>IF(O183="","",VLOOKUP(O183,'参照表（2016.10.19時点）'!F:G,2,FALSE))</f>
        <v/>
      </c>
      <c r="R183" s="121" t="str">
        <f t="shared" si="3"/>
        <v/>
      </c>
      <c r="S183" s="122" t="str">
        <f>IF(ISERROR(VLOOKUP(L183,'参照表（2016.10.19時点）'!D:J,7,FALSE)),"",VLOOKUP(L183,'参照表（2016.10.19時点）'!D:J,7,FALSE))</f>
        <v/>
      </c>
      <c r="T183" s="123"/>
      <c r="U183" s="117"/>
      <c r="V183" s="33"/>
      <c r="W183" s="123"/>
      <c r="X183" s="117"/>
      <c r="Y183" s="33"/>
      <c r="Z183" s="117"/>
      <c r="AA183" s="124"/>
      <c r="AB183" s="125"/>
      <c r="AC183" s="113"/>
    </row>
    <row r="184" spans="1:29" x14ac:dyDescent="0.15">
      <c r="A184" s="113"/>
      <c r="B184" s="113"/>
      <c r="C184" s="112"/>
      <c r="D184" s="112"/>
      <c r="E184" s="114"/>
      <c r="F184" s="149"/>
      <c r="G184" s="149"/>
      <c r="H184" s="115"/>
      <c r="I184" s="116"/>
      <c r="J184" s="113"/>
      <c r="K184" s="117"/>
      <c r="L184" s="118" t="str">
        <f>IF(ISERROR(VLOOKUP(K184,'参照表（2016.10.19時点）'!C:D,2,FALSE)),"",VLOOKUP(K184,'参照表（2016.10.19時点）'!C:D,2,FALSE))</f>
        <v/>
      </c>
      <c r="M184" s="116" t="str">
        <f>IF(ISERROR(VLOOKUP(L184,'参照表（2016.10.19時点）'!D:E,2,FALSE)),"",VLOOKUP(L184,'参照表（2016.10.19時点）'!D:E,2,FALSE))</f>
        <v/>
      </c>
      <c r="N184" s="119" t="str">
        <f>IF(ISERROR(VLOOKUP(L184,'参照表（2016.10.19時点）'!D:K,8,FALSE)),"",VLOOKUP(L184,'参照表（2016.10.19時点）'!D:K,8,FALSE))</f>
        <v/>
      </c>
      <c r="O184" s="120" t="str">
        <f>IF(S184="-",VLOOKUP(L184,'参照表（2016.10.19時点）'!D:G,3,FALSE),"")</f>
        <v/>
      </c>
      <c r="P184" s="116"/>
      <c r="Q184" s="130" t="str">
        <f>IF(O184="","",VLOOKUP(O184,'参照表（2016.10.19時点）'!F:G,2,FALSE))</f>
        <v/>
      </c>
      <c r="R184" s="121" t="str">
        <f t="shared" si="3"/>
        <v/>
      </c>
      <c r="S184" s="122" t="str">
        <f>IF(ISERROR(VLOOKUP(L184,'参照表（2016.10.19時点）'!D:J,7,FALSE)),"",VLOOKUP(L184,'参照表（2016.10.19時点）'!D:J,7,FALSE))</f>
        <v/>
      </c>
      <c r="T184" s="123"/>
      <c r="U184" s="117"/>
      <c r="V184" s="33"/>
      <c r="W184" s="123"/>
      <c r="X184" s="117"/>
      <c r="Y184" s="33"/>
      <c r="Z184" s="117"/>
      <c r="AA184" s="124"/>
      <c r="AB184" s="125"/>
      <c r="AC184" s="113"/>
    </row>
    <row r="185" spans="1:29" x14ac:dyDescent="0.15">
      <c r="A185" s="113"/>
      <c r="B185" s="113"/>
      <c r="C185" s="112"/>
      <c r="D185" s="112"/>
      <c r="E185" s="114"/>
      <c r="F185" s="149"/>
      <c r="G185" s="149"/>
      <c r="H185" s="115"/>
      <c r="I185" s="116"/>
      <c r="J185" s="113"/>
      <c r="K185" s="117"/>
      <c r="L185" s="118" t="str">
        <f>IF(ISERROR(VLOOKUP(K185,'参照表（2016.10.19時点）'!C:D,2,FALSE)),"",VLOOKUP(K185,'参照表（2016.10.19時点）'!C:D,2,FALSE))</f>
        <v/>
      </c>
      <c r="M185" s="116" t="str">
        <f>IF(ISERROR(VLOOKUP(L185,'参照表（2016.10.19時点）'!D:E,2,FALSE)),"",VLOOKUP(L185,'参照表（2016.10.19時点）'!D:E,2,FALSE))</f>
        <v/>
      </c>
      <c r="N185" s="119" t="str">
        <f>IF(ISERROR(VLOOKUP(L185,'参照表（2016.10.19時点）'!D:K,8,FALSE)),"",VLOOKUP(L185,'参照表（2016.10.19時点）'!D:K,8,FALSE))</f>
        <v/>
      </c>
      <c r="O185" s="120" t="str">
        <f>IF(S185="-",VLOOKUP(L185,'参照表（2016.10.19時点）'!D:G,3,FALSE),"")</f>
        <v/>
      </c>
      <c r="P185" s="116"/>
      <c r="Q185" s="130" t="str">
        <f>IF(O185="","",VLOOKUP(O185,'参照表（2016.10.19時点）'!F:G,2,FALSE))</f>
        <v/>
      </c>
      <c r="R185" s="121" t="str">
        <f t="shared" si="3"/>
        <v/>
      </c>
      <c r="S185" s="122" t="str">
        <f>IF(ISERROR(VLOOKUP(L185,'参照表（2016.10.19時点）'!D:J,7,FALSE)),"",VLOOKUP(L185,'参照表（2016.10.19時点）'!D:J,7,FALSE))</f>
        <v/>
      </c>
      <c r="T185" s="123"/>
      <c r="U185" s="117"/>
      <c r="V185" s="33"/>
      <c r="W185" s="123"/>
      <c r="X185" s="117"/>
      <c r="Y185" s="33"/>
      <c r="Z185" s="117"/>
      <c r="AA185" s="124"/>
      <c r="AB185" s="125"/>
      <c r="AC185" s="113"/>
    </row>
    <row r="186" spans="1:29" x14ac:dyDescent="0.15">
      <c r="A186" s="113"/>
      <c r="B186" s="113"/>
      <c r="C186" s="112"/>
      <c r="D186" s="112"/>
      <c r="E186" s="114"/>
      <c r="F186" s="149"/>
      <c r="G186" s="149"/>
      <c r="H186" s="115"/>
      <c r="I186" s="116"/>
      <c r="J186" s="113"/>
      <c r="K186" s="117"/>
      <c r="L186" s="118" t="str">
        <f>IF(ISERROR(VLOOKUP(K186,'参照表（2016.10.19時点）'!C:D,2,FALSE)),"",VLOOKUP(K186,'参照表（2016.10.19時点）'!C:D,2,FALSE))</f>
        <v/>
      </c>
      <c r="M186" s="116" t="str">
        <f>IF(ISERROR(VLOOKUP(L186,'参照表（2016.10.19時点）'!D:E,2,FALSE)),"",VLOOKUP(L186,'参照表（2016.10.19時点）'!D:E,2,FALSE))</f>
        <v/>
      </c>
      <c r="N186" s="119" t="str">
        <f>IF(ISERROR(VLOOKUP(L186,'参照表（2016.10.19時点）'!D:K,8,FALSE)),"",VLOOKUP(L186,'参照表（2016.10.19時点）'!D:K,8,FALSE))</f>
        <v/>
      </c>
      <c r="O186" s="120" t="str">
        <f>IF(S186="-",VLOOKUP(L186,'参照表（2016.10.19時点）'!D:G,3,FALSE),"")</f>
        <v/>
      </c>
      <c r="P186" s="116"/>
      <c r="Q186" s="130" t="str">
        <f>IF(O186="","",VLOOKUP(O186,'参照表（2016.10.19時点）'!F:G,2,FALSE))</f>
        <v/>
      </c>
      <c r="R186" s="121" t="str">
        <f t="shared" si="3"/>
        <v/>
      </c>
      <c r="S186" s="122" t="str">
        <f>IF(ISERROR(VLOOKUP(L186,'参照表（2016.10.19時点）'!D:J,7,FALSE)),"",VLOOKUP(L186,'参照表（2016.10.19時点）'!D:J,7,FALSE))</f>
        <v/>
      </c>
      <c r="T186" s="123"/>
      <c r="U186" s="117"/>
      <c r="V186" s="33"/>
      <c r="W186" s="123"/>
      <c r="X186" s="117"/>
      <c r="Y186" s="33"/>
      <c r="Z186" s="117"/>
      <c r="AA186" s="124"/>
      <c r="AB186" s="125"/>
      <c r="AC186" s="113"/>
    </row>
    <row r="187" spans="1:29" x14ac:dyDescent="0.15">
      <c r="A187" s="113"/>
      <c r="B187" s="113"/>
      <c r="C187" s="112"/>
      <c r="D187" s="112"/>
      <c r="E187" s="114"/>
      <c r="F187" s="149"/>
      <c r="G187" s="149"/>
      <c r="H187" s="115"/>
      <c r="I187" s="116"/>
      <c r="J187" s="113"/>
      <c r="K187" s="117"/>
      <c r="L187" s="118" t="str">
        <f>IF(ISERROR(VLOOKUP(K187,'参照表（2016.10.19時点）'!C:D,2,FALSE)),"",VLOOKUP(K187,'参照表（2016.10.19時点）'!C:D,2,FALSE))</f>
        <v/>
      </c>
      <c r="M187" s="116" t="str">
        <f>IF(ISERROR(VLOOKUP(L187,'参照表（2016.10.19時点）'!D:E,2,FALSE)),"",VLOOKUP(L187,'参照表（2016.10.19時点）'!D:E,2,FALSE))</f>
        <v/>
      </c>
      <c r="N187" s="119" t="str">
        <f>IF(ISERROR(VLOOKUP(L187,'参照表（2016.10.19時点）'!D:K,8,FALSE)),"",VLOOKUP(L187,'参照表（2016.10.19時点）'!D:K,8,FALSE))</f>
        <v/>
      </c>
      <c r="O187" s="120" t="str">
        <f>IF(S187="-",VLOOKUP(L187,'参照表（2016.10.19時点）'!D:G,3,FALSE),"")</f>
        <v/>
      </c>
      <c r="P187" s="116"/>
      <c r="Q187" s="130" t="str">
        <f>IF(O187="","",VLOOKUP(O187,'参照表（2016.10.19時点）'!F:G,2,FALSE))</f>
        <v/>
      </c>
      <c r="R187" s="121" t="str">
        <f t="shared" si="3"/>
        <v/>
      </c>
      <c r="S187" s="122" t="str">
        <f>IF(ISERROR(VLOOKUP(L187,'参照表（2016.10.19時点）'!D:J,7,FALSE)),"",VLOOKUP(L187,'参照表（2016.10.19時点）'!D:J,7,FALSE))</f>
        <v/>
      </c>
      <c r="T187" s="123"/>
      <c r="U187" s="117"/>
      <c r="V187" s="33"/>
      <c r="W187" s="123"/>
      <c r="X187" s="117"/>
      <c r="Y187" s="33"/>
      <c r="Z187" s="117"/>
      <c r="AA187" s="124"/>
      <c r="AB187" s="125"/>
      <c r="AC187" s="113"/>
    </row>
    <row r="188" spans="1:29" x14ac:dyDescent="0.15">
      <c r="A188" s="113"/>
      <c r="B188" s="113"/>
      <c r="C188" s="112"/>
      <c r="D188" s="112"/>
      <c r="E188" s="114"/>
      <c r="F188" s="149"/>
      <c r="G188" s="149"/>
      <c r="H188" s="115"/>
      <c r="I188" s="116"/>
      <c r="J188" s="113"/>
      <c r="K188" s="117"/>
      <c r="L188" s="118" t="str">
        <f>IF(ISERROR(VLOOKUP(K188,'参照表（2016.10.19時点）'!C:D,2,FALSE)),"",VLOOKUP(K188,'参照表（2016.10.19時点）'!C:D,2,FALSE))</f>
        <v/>
      </c>
      <c r="M188" s="116" t="str">
        <f>IF(ISERROR(VLOOKUP(L188,'参照表（2016.10.19時点）'!D:E,2,FALSE)),"",VLOOKUP(L188,'参照表（2016.10.19時点）'!D:E,2,FALSE))</f>
        <v/>
      </c>
      <c r="N188" s="119" t="str">
        <f>IF(ISERROR(VLOOKUP(L188,'参照表（2016.10.19時点）'!D:K,8,FALSE)),"",VLOOKUP(L188,'参照表（2016.10.19時点）'!D:K,8,FALSE))</f>
        <v/>
      </c>
      <c r="O188" s="120" t="str">
        <f>IF(S188="-",VLOOKUP(L188,'参照表（2016.10.19時点）'!D:G,3,FALSE),"")</f>
        <v/>
      </c>
      <c r="P188" s="116"/>
      <c r="Q188" s="130" t="str">
        <f>IF(O188="","",VLOOKUP(O188,'参照表（2016.10.19時点）'!F:G,2,FALSE))</f>
        <v/>
      </c>
      <c r="R188" s="121" t="str">
        <f t="shared" si="3"/>
        <v/>
      </c>
      <c r="S188" s="122" t="str">
        <f>IF(ISERROR(VLOOKUP(L188,'参照表（2016.10.19時点）'!D:J,7,FALSE)),"",VLOOKUP(L188,'参照表（2016.10.19時点）'!D:J,7,FALSE))</f>
        <v/>
      </c>
      <c r="T188" s="123"/>
      <c r="U188" s="117"/>
      <c r="V188" s="33"/>
      <c r="W188" s="123"/>
      <c r="X188" s="117"/>
      <c r="Y188" s="33"/>
      <c r="Z188" s="117"/>
      <c r="AA188" s="124"/>
      <c r="AB188" s="125"/>
      <c r="AC188" s="113"/>
    </row>
    <row r="189" spans="1:29" x14ac:dyDescent="0.15">
      <c r="A189" s="113"/>
      <c r="B189" s="113"/>
      <c r="C189" s="112"/>
      <c r="D189" s="112"/>
      <c r="E189" s="114"/>
      <c r="F189" s="149"/>
      <c r="G189" s="149"/>
      <c r="H189" s="115"/>
      <c r="I189" s="116"/>
      <c r="J189" s="113"/>
      <c r="K189" s="117"/>
      <c r="L189" s="118" t="str">
        <f>IF(ISERROR(VLOOKUP(K189,'参照表（2016.10.19時点）'!C:D,2,FALSE)),"",VLOOKUP(K189,'参照表（2016.10.19時点）'!C:D,2,FALSE))</f>
        <v/>
      </c>
      <c r="M189" s="116" t="str">
        <f>IF(ISERROR(VLOOKUP(L189,'参照表（2016.10.19時点）'!D:E,2,FALSE)),"",VLOOKUP(L189,'参照表（2016.10.19時点）'!D:E,2,FALSE))</f>
        <v/>
      </c>
      <c r="N189" s="119" t="str">
        <f>IF(ISERROR(VLOOKUP(L189,'参照表（2016.10.19時点）'!D:K,8,FALSE)),"",VLOOKUP(L189,'参照表（2016.10.19時点）'!D:K,8,FALSE))</f>
        <v/>
      </c>
      <c r="O189" s="120" t="str">
        <f>IF(S189="-",VLOOKUP(L189,'参照表（2016.10.19時点）'!D:G,3,FALSE),"")</f>
        <v/>
      </c>
      <c r="P189" s="116"/>
      <c r="Q189" s="130" t="str">
        <f>IF(O189="","",VLOOKUP(O189,'参照表（2016.10.19時点）'!F:G,2,FALSE))</f>
        <v/>
      </c>
      <c r="R189" s="121" t="str">
        <f t="shared" si="3"/>
        <v/>
      </c>
      <c r="S189" s="122" t="str">
        <f>IF(ISERROR(VLOOKUP(L189,'参照表（2016.10.19時点）'!D:J,7,FALSE)),"",VLOOKUP(L189,'参照表（2016.10.19時点）'!D:J,7,FALSE))</f>
        <v/>
      </c>
      <c r="T189" s="123"/>
      <c r="U189" s="117"/>
      <c r="V189" s="33"/>
      <c r="W189" s="123"/>
      <c r="X189" s="117"/>
      <c r="Y189" s="33"/>
      <c r="Z189" s="117"/>
      <c r="AA189" s="124"/>
      <c r="AB189" s="125"/>
      <c r="AC189" s="113"/>
    </row>
    <row r="190" spans="1:29" x14ac:dyDescent="0.15">
      <c r="A190" s="113"/>
      <c r="B190" s="113"/>
      <c r="C190" s="112"/>
      <c r="D190" s="112"/>
      <c r="E190" s="114"/>
      <c r="F190" s="149"/>
      <c r="G190" s="149"/>
      <c r="H190" s="115"/>
      <c r="I190" s="116"/>
      <c r="J190" s="113"/>
      <c r="K190" s="117"/>
      <c r="L190" s="118" t="str">
        <f>IF(ISERROR(VLOOKUP(K190,'参照表（2016.10.19時点）'!C:D,2,FALSE)),"",VLOOKUP(K190,'参照表（2016.10.19時点）'!C:D,2,FALSE))</f>
        <v/>
      </c>
      <c r="M190" s="116" t="str">
        <f>IF(ISERROR(VLOOKUP(L190,'参照表（2016.10.19時点）'!D:E,2,FALSE)),"",VLOOKUP(L190,'参照表（2016.10.19時点）'!D:E,2,FALSE))</f>
        <v/>
      </c>
      <c r="N190" s="119" t="str">
        <f>IF(ISERROR(VLOOKUP(L190,'参照表（2016.10.19時点）'!D:K,8,FALSE)),"",VLOOKUP(L190,'参照表（2016.10.19時点）'!D:K,8,FALSE))</f>
        <v/>
      </c>
      <c r="O190" s="120" t="str">
        <f>IF(S190="-",VLOOKUP(L190,'参照表（2016.10.19時点）'!D:G,3,FALSE),"")</f>
        <v/>
      </c>
      <c r="P190" s="116"/>
      <c r="Q190" s="130" t="str">
        <f>IF(O190="","",VLOOKUP(O190,'参照表（2016.10.19時点）'!F:G,2,FALSE))</f>
        <v/>
      </c>
      <c r="R190" s="121" t="str">
        <f t="shared" si="3"/>
        <v/>
      </c>
      <c r="S190" s="122" t="str">
        <f>IF(ISERROR(VLOOKUP(L190,'参照表（2016.10.19時点）'!D:J,7,FALSE)),"",VLOOKUP(L190,'参照表（2016.10.19時点）'!D:J,7,FALSE))</f>
        <v/>
      </c>
      <c r="T190" s="123"/>
      <c r="U190" s="117"/>
      <c r="V190" s="33"/>
      <c r="W190" s="123"/>
      <c r="X190" s="117"/>
      <c r="Y190" s="33"/>
      <c r="Z190" s="117"/>
      <c r="AA190" s="124"/>
      <c r="AB190" s="125"/>
      <c r="AC190" s="113"/>
    </row>
    <row r="191" spans="1:29" x14ac:dyDescent="0.15">
      <c r="A191" s="113"/>
      <c r="B191" s="113"/>
      <c r="C191" s="112"/>
      <c r="D191" s="112"/>
      <c r="E191" s="114"/>
      <c r="F191" s="149"/>
      <c r="G191" s="149"/>
      <c r="H191" s="115"/>
      <c r="I191" s="116"/>
      <c r="J191" s="113"/>
      <c r="K191" s="117"/>
      <c r="L191" s="118" t="str">
        <f>IF(ISERROR(VLOOKUP(K191,'参照表（2016.10.19時点）'!C:D,2,FALSE)),"",VLOOKUP(K191,'参照表（2016.10.19時点）'!C:D,2,FALSE))</f>
        <v/>
      </c>
      <c r="M191" s="116" t="str">
        <f>IF(ISERROR(VLOOKUP(L191,'参照表（2016.10.19時点）'!D:E,2,FALSE)),"",VLOOKUP(L191,'参照表（2016.10.19時点）'!D:E,2,FALSE))</f>
        <v/>
      </c>
      <c r="N191" s="119" t="str">
        <f>IF(ISERROR(VLOOKUP(L191,'参照表（2016.10.19時点）'!D:K,8,FALSE)),"",VLOOKUP(L191,'参照表（2016.10.19時点）'!D:K,8,FALSE))</f>
        <v/>
      </c>
      <c r="O191" s="120" t="str">
        <f>IF(S191="-",VLOOKUP(L191,'参照表（2016.10.19時点）'!D:G,3,FALSE),"")</f>
        <v/>
      </c>
      <c r="P191" s="116"/>
      <c r="Q191" s="130" t="str">
        <f>IF(O191="","",VLOOKUP(O191,'参照表（2016.10.19時点）'!F:G,2,FALSE))</f>
        <v/>
      </c>
      <c r="R191" s="121" t="str">
        <f t="shared" si="3"/>
        <v/>
      </c>
      <c r="S191" s="122" t="str">
        <f>IF(ISERROR(VLOOKUP(L191,'参照表（2016.10.19時点）'!D:J,7,FALSE)),"",VLOOKUP(L191,'参照表（2016.10.19時点）'!D:J,7,FALSE))</f>
        <v/>
      </c>
      <c r="T191" s="123"/>
      <c r="U191" s="117"/>
      <c r="V191" s="33"/>
      <c r="W191" s="123"/>
      <c r="X191" s="117"/>
      <c r="Y191" s="33"/>
      <c r="Z191" s="117"/>
      <c r="AA191" s="124"/>
      <c r="AB191" s="125"/>
      <c r="AC191" s="113"/>
    </row>
    <row r="192" spans="1:29" x14ac:dyDescent="0.15">
      <c r="A192" s="113"/>
      <c r="B192" s="113"/>
      <c r="C192" s="112"/>
      <c r="D192" s="112"/>
      <c r="E192" s="114"/>
      <c r="F192" s="149"/>
      <c r="G192" s="149"/>
      <c r="H192" s="115"/>
      <c r="I192" s="116"/>
      <c r="J192" s="113"/>
      <c r="K192" s="117"/>
      <c r="L192" s="118" t="str">
        <f>IF(ISERROR(VLOOKUP(K192,'参照表（2016.10.19時点）'!C:D,2,FALSE)),"",VLOOKUP(K192,'参照表（2016.10.19時点）'!C:D,2,FALSE))</f>
        <v/>
      </c>
      <c r="M192" s="116" t="str">
        <f>IF(ISERROR(VLOOKUP(L192,'参照表（2016.10.19時点）'!D:E,2,FALSE)),"",VLOOKUP(L192,'参照表（2016.10.19時点）'!D:E,2,FALSE))</f>
        <v/>
      </c>
      <c r="N192" s="119" t="str">
        <f>IF(ISERROR(VLOOKUP(L192,'参照表（2016.10.19時点）'!D:K,8,FALSE)),"",VLOOKUP(L192,'参照表（2016.10.19時点）'!D:K,8,FALSE))</f>
        <v/>
      </c>
      <c r="O192" s="120" t="str">
        <f>IF(S192="-",VLOOKUP(L192,'参照表（2016.10.19時点）'!D:G,3,FALSE),"")</f>
        <v/>
      </c>
      <c r="P192" s="116"/>
      <c r="Q192" s="130" t="str">
        <f>IF(O192="","",VLOOKUP(O192,'参照表（2016.10.19時点）'!F:G,2,FALSE))</f>
        <v/>
      </c>
      <c r="R192" s="121" t="str">
        <f t="shared" si="3"/>
        <v/>
      </c>
      <c r="S192" s="122" t="str">
        <f>IF(ISERROR(VLOOKUP(L192,'参照表（2016.10.19時点）'!D:J,7,FALSE)),"",VLOOKUP(L192,'参照表（2016.10.19時点）'!D:J,7,FALSE))</f>
        <v/>
      </c>
      <c r="T192" s="123"/>
      <c r="U192" s="117"/>
      <c r="V192" s="33"/>
      <c r="W192" s="123"/>
      <c r="X192" s="117"/>
      <c r="Y192" s="33"/>
      <c r="Z192" s="117"/>
      <c r="AA192" s="124"/>
      <c r="AB192" s="125"/>
      <c r="AC192" s="113"/>
    </row>
    <row r="193" spans="1:29" x14ac:dyDescent="0.15">
      <c r="A193" s="113"/>
      <c r="B193" s="113"/>
      <c r="C193" s="112"/>
      <c r="D193" s="112"/>
      <c r="E193" s="114"/>
      <c r="F193" s="149"/>
      <c r="G193" s="149"/>
      <c r="H193" s="115"/>
      <c r="I193" s="116"/>
      <c r="J193" s="113"/>
      <c r="K193" s="117"/>
      <c r="L193" s="118" t="str">
        <f>IF(ISERROR(VLOOKUP(K193,'参照表（2016.10.19時点）'!C:D,2,FALSE)),"",VLOOKUP(K193,'参照表（2016.10.19時点）'!C:D,2,FALSE))</f>
        <v/>
      </c>
      <c r="M193" s="116" t="str">
        <f>IF(ISERROR(VLOOKUP(L193,'参照表（2016.10.19時点）'!D:E,2,FALSE)),"",VLOOKUP(L193,'参照表（2016.10.19時点）'!D:E,2,FALSE))</f>
        <v/>
      </c>
      <c r="N193" s="119" t="str">
        <f>IF(ISERROR(VLOOKUP(L193,'参照表（2016.10.19時点）'!D:K,8,FALSE)),"",VLOOKUP(L193,'参照表（2016.10.19時点）'!D:K,8,FALSE))</f>
        <v/>
      </c>
      <c r="O193" s="120" t="str">
        <f>IF(S193="-",VLOOKUP(L193,'参照表（2016.10.19時点）'!D:G,3,FALSE),"")</f>
        <v/>
      </c>
      <c r="P193" s="116"/>
      <c r="Q193" s="130" t="str">
        <f>IF(O193="","",VLOOKUP(O193,'参照表（2016.10.19時点）'!F:G,2,FALSE))</f>
        <v/>
      </c>
      <c r="R193" s="121" t="str">
        <f t="shared" si="3"/>
        <v/>
      </c>
      <c r="S193" s="122" t="str">
        <f>IF(ISERROR(VLOOKUP(L193,'参照表（2016.10.19時点）'!D:J,7,FALSE)),"",VLOOKUP(L193,'参照表（2016.10.19時点）'!D:J,7,FALSE))</f>
        <v/>
      </c>
      <c r="T193" s="123"/>
      <c r="U193" s="117"/>
      <c r="V193" s="33"/>
      <c r="W193" s="123"/>
      <c r="X193" s="117"/>
      <c r="Y193" s="33"/>
      <c r="Z193" s="117"/>
      <c r="AA193" s="124"/>
      <c r="AB193" s="125"/>
      <c r="AC193" s="113"/>
    </row>
    <row r="194" spans="1:29" x14ac:dyDescent="0.15">
      <c r="A194" s="113"/>
      <c r="B194" s="113"/>
      <c r="C194" s="112"/>
      <c r="D194" s="112"/>
      <c r="E194" s="114"/>
      <c r="F194" s="149"/>
      <c r="G194" s="149"/>
      <c r="H194" s="115"/>
      <c r="I194" s="116"/>
      <c r="J194" s="113"/>
      <c r="K194" s="117"/>
      <c r="L194" s="118" t="str">
        <f>IF(ISERROR(VLOOKUP(K194,'参照表（2016.10.19時点）'!C:D,2,FALSE)),"",VLOOKUP(K194,'参照表（2016.10.19時点）'!C:D,2,FALSE))</f>
        <v/>
      </c>
      <c r="M194" s="116" t="str">
        <f>IF(ISERROR(VLOOKUP(L194,'参照表（2016.10.19時点）'!D:E,2,FALSE)),"",VLOOKUP(L194,'参照表（2016.10.19時点）'!D:E,2,FALSE))</f>
        <v/>
      </c>
      <c r="N194" s="119" t="str">
        <f>IF(ISERROR(VLOOKUP(L194,'参照表（2016.10.19時点）'!D:K,8,FALSE)),"",VLOOKUP(L194,'参照表（2016.10.19時点）'!D:K,8,FALSE))</f>
        <v/>
      </c>
      <c r="O194" s="120" t="str">
        <f>IF(S194="-",VLOOKUP(L194,'参照表（2016.10.19時点）'!D:G,3,FALSE),"")</f>
        <v/>
      </c>
      <c r="P194" s="116"/>
      <c r="Q194" s="130" t="str">
        <f>IF(O194="","",VLOOKUP(O194,'参照表（2016.10.19時点）'!F:G,2,FALSE))</f>
        <v/>
      </c>
      <c r="R194" s="121" t="str">
        <f t="shared" si="3"/>
        <v/>
      </c>
      <c r="S194" s="122" t="str">
        <f>IF(ISERROR(VLOOKUP(L194,'参照表（2016.10.19時点）'!D:J,7,FALSE)),"",VLOOKUP(L194,'参照表（2016.10.19時点）'!D:J,7,FALSE))</f>
        <v/>
      </c>
      <c r="T194" s="123"/>
      <c r="U194" s="117"/>
      <c r="V194" s="33"/>
      <c r="W194" s="123"/>
      <c r="X194" s="117"/>
      <c r="Y194" s="33"/>
      <c r="Z194" s="117"/>
      <c r="AA194" s="124"/>
      <c r="AB194" s="125"/>
      <c r="AC194" s="113"/>
    </row>
    <row r="195" spans="1:29" x14ac:dyDescent="0.15">
      <c r="A195" s="113"/>
      <c r="B195" s="113"/>
      <c r="C195" s="112"/>
      <c r="D195" s="112"/>
      <c r="E195" s="114"/>
      <c r="F195" s="149"/>
      <c r="G195" s="149"/>
      <c r="H195" s="115"/>
      <c r="I195" s="116"/>
      <c r="J195" s="113"/>
      <c r="K195" s="117"/>
      <c r="L195" s="118" t="str">
        <f>IF(ISERROR(VLOOKUP(K195,'参照表（2016.10.19時点）'!C:D,2,FALSE)),"",VLOOKUP(K195,'参照表（2016.10.19時点）'!C:D,2,FALSE))</f>
        <v/>
      </c>
      <c r="M195" s="116" t="str">
        <f>IF(ISERROR(VLOOKUP(L195,'参照表（2016.10.19時点）'!D:E,2,FALSE)),"",VLOOKUP(L195,'参照表（2016.10.19時点）'!D:E,2,FALSE))</f>
        <v/>
      </c>
      <c r="N195" s="119" t="str">
        <f>IF(ISERROR(VLOOKUP(L195,'参照表（2016.10.19時点）'!D:K,8,FALSE)),"",VLOOKUP(L195,'参照表（2016.10.19時点）'!D:K,8,FALSE))</f>
        <v/>
      </c>
      <c r="O195" s="120" t="str">
        <f>IF(S195="-",VLOOKUP(L195,'参照表（2016.10.19時点）'!D:G,3,FALSE),"")</f>
        <v/>
      </c>
      <c r="P195" s="116"/>
      <c r="Q195" s="130" t="str">
        <f>IF(O195="","",VLOOKUP(O195,'参照表（2016.10.19時点）'!F:G,2,FALSE))</f>
        <v/>
      </c>
      <c r="R195" s="121" t="str">
        <f t="shared" si="3"/>
        <v/>
      </c>
      <c r="S195" s="122" t="str">
        <f>IF(ISERROR(VLOOKUP(L195,'参照表（2016.10.19時点）'!D:J,7,FALSE)),"",VLOOKUP(L195,'参照表（2016.10.19時点）'!D:J,7,FALSE))</f>
        <v/>
      </c>
      <c r="T195" s="123"/>
      <c r="U195" s="117"/>
      <c r="V195" s="33"/>
      <c r="W195" s="123"/>
      <c r="X195" s="117"/>
      <c r="Y195" s="33"/>
      <c r="Z195" s="117"/>
      <c r="AA195" s="124"/>
      <c r="AB195" s="125"/>
      <c r="AC195" s="113"/>
    </row>
    <row r="196" spans="1:29" x14ac:dyDescent="0.15">
      <c r="A196" s="113"/>
      <c r="B196" s="113"/>
      <c r="C196" s="112"/>
      <c r="D196" s="112"/>
      <c r="E196" s="114"/>
      <c r="F196" s="149"/>
      <c r="G196" s="149"/>
      <c r="H196" s="115"/>
      <c r="I196" s="116"/>
      <c r="J196" s="113"/>
      <c r="K196" s="117"/>
      <c r="L196" s="118" t="str">
        <f>IF(ISERROR(VLOOKUP(K196,'参照表（2016.10.19時点）'!C:D,2,FALSE)),"",VLOOKUP(K196,'参照表（2016.10.19時点）'!C:D,2,FALSE))</f>
        <v/>
      </c>
      <c r="M196" s="116" t="str">
        <f>IF(ISERROR(VLOOKUP(L196,'参照表（2016.10.19時点）'!D:E,2,FALSE)),"",VLOOKUP(L196,'参照表（2016.10.19時点）'!D:E,2,FALSE))</f>
        <v/>
      </c>
      <c r="N196" s="119" t="str">
        <f>IF(ISERROR(VLOOKUP(L196,'参照表（2016.10.19時点）'!D:K,8,FALSE)),"",VLOOKUP(L196,'参照表（2016.10.19時点）'!D:K,8,FALSE))</f>
        <v/>
      </c>
      <c r="O196" s="120" t="str">
        <f>IF(S196="-",VLOOKUP(L196,'参照表（2016.10.19時点）'!D:G,3,FALSE),"")</f>
        <v/>
      </c>
      <c r="P196" s="116"/>
      <c r="Q196" s="130" t="str">
        <f>IF(O196="","",VLOOKUP(O196,'参照表（2016.10.19時点）'!F:G,2,FALSE))</f>
        <v/>
      </c>
      <c r="R196" s="121" t="str">
        <f t="shared" si="3"/>
        <v/>
      </c>
      <c r="S196" s="122" t="str">
        <f>IF(ISERROR(VLOOKUP(L196,'参照表（2016.10.19時点）'!D:J,7,FALSE)),"",VLOOKUP(L196,'参照表（2016.10.19時点）'!D:J,7,FALSE))</f>
        <v/>
      </c>
      <c r="T196" s="123"/>
      <c r="U196" s="117"/>
      <c r="V196" s="33"/>
      <c r="W196" s="123"/>
      <c r="X196" s="117"/>
      <c r="Y196" s="33"/>
      <c r="Z196" s="117"/>
      <c r="AA196" s="124"/>
      <c r="AB196" s="125"/>
      <c r="AC196" s="113"/>
    </row>
    <row r="197" spans="1:29" x14ac:dyDescent="0.15">
      <c r="A197" s="113"/>
      <c r="B197" s="113"/>
      <c r="C197" s="112"/>
      <c r="D197" s="112"/>
      <c r="E197" s="114"/>
      <c r="F197" s="149"/>
      <c r="G197" s="149"/>
      <c r="H197" s="115"/>
      <c r="I197" s="116"/>
      <c r="J197" s="113"/>
      <c r="K197" s="117"/>
      <c r="L197" s="118" t="str">
        <f>IF(ISERROR(VLOOKUP(K197,'参照表（2016.10.19時点）'!C:D,2,FALSE)),"",VLOOKUP(K197,'参照表（2016.10.19時点）'!C:D,2,FALSE))</f>
        <v/>
      </c>
      <c r="M197" s="116" t="str">
        <f>IF(ISERROR(VLOOKUP(L197,'参照表（2016.10.19時点）'!D:E,2,FALSE)),"",VLOOKUP(L197,'参照表（2016.10.19時点）'!D:E,2,FALSE))</f>
        <v/>
      </c>
      <c r="N197" s="119" t="str">
        <f>IF(ISERROR(VLOOKUP(L197,'参照表（2016.10.19時点）'!D:K,8,FALSE)),"",VLOOKUP(L197,'参照表（2016.10.19時点）'!D:K,8,FALSE))</f>
        <v/>
      </c>
      <c r="O197" s="120" t="str">
        <f>IF(S197="-",VLOOKUP(L197,'参照表（2016.10.19時点）'!D:G,3,FALSE),"")</f>
        <v/>
      </c>
      <c r="P197" s="116"/>
      <c r="Q197" s="130" t="str">
        <f>IF(O197="","",VLOOKUP(O197,'参照表（2016.10.19時点）'!F:G,2,FALSE))</f>
        <v/>
      </c>
      <c r="R197" s="121" t="str">
        <f t="shared" ref="R197:R200" si="4">IF(N197="","",IF(N197="○","経過措置対象外","経過措置対象品目／一般品目を選択"))</f>
        <v/>
      </c>
      <c r="S197" s="122" t="str">
        <f>IF(ISERROR(VLOOKUP(L197,'参照表（2016.10.19時点）'!D:J,7,FALSE)),"",VLOOKUP(L197,'参照表（2016.10.19時点）'!D:J,7,FALSE))</f>
        <v/>
      </c>
      <c r="T197" s="123"/>
      <c r="U197" s="117"/>
      <c r="V197" s="33"/>
      <c r="W197" s="123"/>
      <c r="X197" s="117"/>
      <c r="Y197" s="33"/>
      <c r="Z197" s="117"/>
      <c r="AA197" s="124"/>
      <c r="AB197" s="125"/>
      <c r="AC197" s="113"/>
    </row>
    <row r="198" spans="1:29" x14ac:dyDescent="0.15">
      <c r="A198" s="113"/>
      <c r="B198" s="113"/>
      <c r="C198" s="112"/>
      <c r="D198" s="112"/>
      <c r="E198" s="114"/>
      <c r="F198" s="149"/>
      <c r="G198" s="149"/>
      <c r="H198" s="115"/>
      <c r="I198" s="116"/>
      <c r="J198" s="113"/>
      <c r="K198" s="117"/>
      <c r="L198" s="118" t="str">
        <f>IF(ISERROR(VLOOKUP(K198,'参照表（2016.10.19時点）'!C:D,2,FALSE)),"",VLOOKUP(K198,'参照表（2016.10.19時点）'!C:D,2,FALSE))</f>
        <v/>
      </c>
      <c r="M198" s="116" t="str">
        <f>IF(ISERROR(VLOOKUP(L198,'参照表（2016.10.19時点）'!D:E,2,FALSE)),"",VLOOKUP(L198,'参照表（2016.10.19時点）'!D:E,2,FALSE))</f>
        <v/>
      </c>
      <c r="N198" s="119" t="str">
        <f>IF(ISERROR(VLOOKUP(L198,'参照表（2016.10.19時点）'!D:K,8,FALSE)),"",VLOOKUP(L198,'参照表（2016.10.19時点）'!D:K,8,FALSE))</f>
        <v/>
      </c>
      <c r="O198" s="120" t="str">
        <f>IF(S198="-",VLOOKUP(L198,'参照表（2016.10.19時点）'!D:G,3,FALSE),"")</f>
        <v/>
      </c>
      <c r="P198" s="116"/>
      <c r="Q198" s="130" t="str">
        <f>IF(O198="","",VLOOKUP(O198,'参照表（2016.10.19時点）'!F:G,2,FALSE))</f>
        <v/>
      </c>
      <c r="R198" s="121" t="str">
        <f t="shared" si="4"/>
        <v/>
      </c>
      <c r="S198" s="122" t="str">
        <f>IF(ISERROR(VLOOKUP(L198,'参照表（2016.10.19時点）'!D:J,7,FALSE)),"",VLOOKUP(L198,'参照表（2016.10.19時点）'!D:J,7,FALSE))</f>
        <v/>
      </c>
      <c r="T198" s="123"/>
      <c r="U198" s="117"/>
      <c r="V198" s="33"/>
      <c r="W198" s="123"/>
      <c r="X198" s="117"/>
      <c r="Y198" s="33"/>
      <c r="Z198" s="117"/>
      <c r="AA198" s="124"/>
      <c r="AB198" s="125"/>
      <c r="AC198" s="113"/>
    </row>
    <row r="199" spans="1:29" x14ac:dyDescent="0.15">
      <c r="A199" s="113"/>
      <c r="B199" s="113"/>
      <c r="C199" s="112"/>
      <c r="D199" s="112"/>
      <c r="E199" s="114"/>
      <c r="F199" s="149"/>
      <c r="G199" s="149"/>
      <c r="H199" s="115"/>
      <c r="I199" s="116"/>
      <c r="J199" s="113"/>
      <c r="K199" s="117"/>
      <c r="L199" s="118" t="str">
        <f>IF(ISERROR(VLOOKUP(K199,'参照表（2016.10.19時点）'!C:D,2,FALSE)),"",VLOOKUP(K199,'参照表（2016.10.19時点）'!C:D,2,FALSE))</f>
        <v/>
      </c>
      <c r="M199" s="116" t="str">
        <f>IF(ISERROR(VLOOKUP(L199,'参照表（2016.10.19時点）'!D:E,2,FALSE)),"",VLOOKUP(L199,'参照表（2016.10.19時点）'!D:E,2,FALSE))</f>
        <v/>
      </c>
      <c r="N199" s="119" t="str">
        <f>IF(ISERROR(VLOOKUP(L199,'参照表（2016.10.19時点）'!D:K,8,FALSE)),"",VLOOKUP(L199,'参照表（2016.10.19時点）'!D:K,8,FALSE))</f>
        <v/>
      </c>
      <c r="O199" s="120" t="str">
        <f>IF(S199="-",VLOOKUP(L199,'参照表（2016.10.19時点）'!D:G,3,FALSE),"")</f>
        <v/>
      </c>
      <c r="P199" s="116"/>
      <c r="Q199" s="130" t="str">
        <f>IF(O199="","",VLOOKUP(O199,'参照表（2016.10.19時点）'!F:G,2,FALSE))</f>
        <v/>
      </c>
      <c r="R199" s="121" t="str">
        <f t="shared" si="4"/>
        <v/>
      </c>
      <c r="S199" s="122" t="str">
        <f>IF(ISERROR(VLOOKUP(L199,'参照表（2016.10.19時点）'!D:J,7,FALSE)),"",VLOOKUP(L199,'参照表（2016.10.19時点）'!D:J,7,FALSE))</f>
        <v/>
      </c>
      <c r="T199" s="123"/>
      <c r="U199" s="117"/>
      <c r="V199" s="33"/>
      <c r="W199" s="123"/>
      <c r="X199" s="117"/>
      <c r="Y199" s="33"/>
      <c r="Z199" s="117"/>
      <c r="AA199" s="124"/>
      <c r="AB199" s="125"/>
      <c r="AC199" s="113"/>
    </row>
    <row r="200" spans="1:29" x14ac:dyDescent="0.15">
      <c r="A200" s="113"/>
      <c r="B200" s="113"/>
      <c r="C200" s="112"/>
      <c r="D200" s="112"/>
      <c r="E200" s="114"/>
      <c r="F200" s="149"/>
      <c r="G200" s="149"/>
      <c r="H200" s="115"/>
      <c r="I200" s="116"/>
      <c r="J200" s="113"/>
      <c r="K200" s="117"/>
      <c r="L200" s="118" t="str">
        <f>IF(ISERROR(VLOOKUP(K200,'参照表（2016.10.19時点）'!C:D,2,FALSE)),"",VLOOKUP(K200,'参照表（2016.10.19時点）'!C:D,2,FALSE))</f>
        <v/>
      </c>
      <c r="M200" s="116" t="str">
        <f>IF(ISERROR(VLOOKUP(L200,'参照表（2016.10.19時点）'!D:E,2,FALSE)),"",VLOOKUP(L200,'参照表（2016.10.19時点）'!D:E,2,FALSE))</f>
        <v/>
      </c>
      <c r="N200" s="119" t="str">
        <f>IF(ISERROR(VLOOKUP(L200,'参照表（2016.10.19時点）'!D:K,8,FALSE)),"",VLOOKUP(L200,'参照表（2016.10.19時点）'!D:K,8,FALSE))</f>
        <v/>
      </c>
      <c r="O200" s="120" t="str">
        <f>IF(S200="-",VLOOKUP(L200,'参照表（2016.10.19時点）'!D:G,3,FALSE),"")</f>
        <v/>
      </c>
      <c r="P200" s="116"/>
      <c r="Q200" s="130" t="str">
        <f>IF(O200="","",VLOOKUP(O200,'参照表（2016.10.19時点）'!F:G,2,FALSE))</f>
        <v/>
      </c>
      <c r="R200" s="121" t="str">
        <f t="shared" si="4"/>
        <v/>
      </c>
      <c r="S200" s="122" t="str">
        <f>IF(ISERROR(VLOOKUP(L200,'参照表（2016.10.19時点）'!D:J,7,FALSE)),"",VLOOKUP(L200,'参照表（2016.10.19時点）'!D:J,7,FALSE))</f>
        <v/>
      </c>
      <c r="T200" s="123"/>
      <c r="U200" s="117"/>
      <c r="V200" s="33"/>
      <c r="W200" s="123"/>
      <c r="X200" s="117"/>
      <c r="Y200" s="33"/>
      <c r="Z200" s="117"/>
      <c r="AA200" s="124"/>
      <c r="AB200" s="125"/>
      <c r="AC200" s="113"/>
    </row>
  </sheetData>
  <autoFilter ref="A1:AB4">
    <filterColumn colId="14" showButton="0"/>
    <filterColumn colId="15" showButton="0"/>
    <filterColumn colId="16"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s>
    <customSheetView guid="{412FC7C2-DE2D-41DA-B383-5C9F126FC4D3}" scale="70" showPageBreaks="1" fitToPage="1" showAutoFilter="1" hiddenColumns="1" view="pageBreakPreview">
      <pane xSplit="3" ySplit="3" topLeftCell="D4" activePane="bottomRight" state="frozen"/>
      <selection pane="bottomRight" activeCell="G4" sqref="G4"/>
      <pageMargins left="0.25" right="0.25" top="0.75" bottom="0.75" header="0.3" footer="0.3"/>
      <pageSetup paperSize="9" scale="37" fitToHeight="0" orientation="landscape" r:id="rId1"/>
      <autoFilter ref="B1:AC1"/>
    </customSheetView>
    <customSheetView guid="{400763C9-4E34-47AB-8B7E-5A472F413CDB}" scale="70" showPageBreaks="1" fitToPage="1" showAutoFilter="1" hiddenColumns="1" view="pageBreakPreview">
      <pane xSplit="3" ySplit="3" topLeftCell="D4" activePane="bottomRight" state="frozen"/>
      <selection pane="bottomRight" activeCell="A4" sqref="A4:IV5"/>
      <pageMargins left="0.25" right="0.25" top="0.75" bottom="0.75" header="0.3" footer="0.3"/>
      <pageSetup paperSize="9" scale="37" fitToHeight="0" orientation="landscape" r:id="rId2"/>
      <autoFilter ref="B1:AC1"/>
    </customSheetView>
  </customSheetViews>
  <mergeCells count="24">
    <mergeCell ref="F1:F3"/>
    <mergeCell ref="G1:G3"/>
    <mergeCell ref="H1:H3"/>
    <mergeCell ref="I1:I3"/>
    <mergeCell ref="A1:A3"/>
    <mergeCell ref="B1:B3"/>
    <mergeCell ref="C1:C3"/>
    <mergeCell ref="D1:D3"/>
    <mergeCell ref="E1:E3"/>
    <mergeCell ref="AC1:AC3"/>
    <mergeCell ref="Y2:Z2"/>
    <mergeCell ref="J1:J3"/>
    <mergeCell ref="T1:AB1"/>
    <mergeCell ref="AA2:AB2"/>
    <mergeCell ref="S1:S3"/>
    <mergeCell ref="V2:X2"/>
    <mergeCell ref="T2:U2"/>
    <mergeCell ref="L1:L3"/>
    <mergeCell ref="O1:R1"/>
    <mergeCell ref="N1:N3"/>
    <mergeCell ref="K1:K3"/>
    <mergeCell ref="R2:R3"/>
    <mergeCell ref="M1:M3"/>
    <mergeCell ref="O2:Q3"/>
  </mergeCells>
  <phoneticPr fontId="4"/>
  <conditionalFormatting sqref="O1:R4 O201:R1048576">
    <cfRule type="containsText" dxfId="1" priority="4" stopIfTrue="1" operator="containsText" text="経過措置対象品目／一般品目">
      <formula>NOT(ISERROR(SEARCH("経過措置対象品目／一般品目",O1)))</formula>
    </cfRule>
  </conditionalFormatting>
  <conditionalFormatting sqref="O5:R200">
    <cfRule type="containsText" dxfId="0" priority="1" stopIfTrue="1" operator="containsText" text="経過措置対象品目／一般品目">
      <formula>NOT(ISERROR(SEARCH("経過措置対象品目／一般品目",O5)))</formula>
    </cfRule>
  </conditionalFormatting>
  <dataValidations count="4">
    <dataValidation allowBlank="1" showInputMessage="1" showErrorMessage="1" errorTitle="だめ。" error="入力しない。" sqref="S4:S200"/>
    <dataValidation type="list" allowBlank="1" showInputMessage="1" showErrorMessage="1" sqref="H1:H3 H201:H1048576">
      <formula1>"○,✕,　"</formula1>
    </dataValidation>
    <dataValidation type="list" allowBlank="1" showInputMessage="1" showErrorMessage="1" sqref="I4:J200">
      <formula1>"○,✕"</formula1>
    </dataValidation>
    <dataValidation type="list" allowBlank="1" showInputMessage="1" showErrorMessage="1" sqref="P4:P200">
      <formula1>"イ,ロ,ハ,ニ"</formula1>
    </dataValidation>
  </dataValidations>
  <pageMargins left="0.25" right="0.25" top="0.75" bottom="0.75" header="0.3" footer="0.3"/>
  <pageSetup paperSize="9" scale="37" fitToHeight="0" orientation="landscape"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P3360"/>
  <sheetViews>
    <sheetView zoomScale="70" zoomScaleNormal="70" workbookViewId="0">
      <pane ySplit="1" topLeftCell="A2" activePane="bottomLeft" state="frozen"/>
      <selection pane="bottomLeft"/>
    </sheetView>
  </sheetViews>
  <sheetFormatPr defaultRowHeight="13.5" x14ac:dyDescent="0.15"/>
  <cols>
    <col min="1" max="2" width="5.5" bestFit="1" customWidth="1"/>
    <col min="3" max="3" width="9.5" bestFit="1" customWidth="1"/>
    <col min="4" max="4" width="62.125" customWidth="1"/>
    <col min="5" max="5" width="6.125" bestFit="1" customWidth="1"/>
    <col min="6" max="6" width="44.625" customWidth="1"/>
    <col min="7" max="7" width="27.25" customWidth="1"/>
    <col min="8" max="8" width="35.75" customWidth="1"/>
    <col min="9" max="9" width="10.5" style="104" customWidth="1"/>
    <col min="10" max="10" width="9" style="11"/>
    <col min="11" max="11" width="15.375" style="11" bestFit="1" customWidth="1"/>
    <col min="12" max="12" width="17.625" style="94" bestFit="1" customWidth="1"/>
  </cols>
  <sheetData>
    <row r="1" spans="1:12" ht="27" x14ac:dyDescent="0.15">
      <c r="A1" s="34" t="s">
        <v>3507</v>
      </c>
      <c r="B1" s="34" t="s">
        <v>3508</v>
      </c>
      <c r="C1" s="36" t="s">
        <v>3509</v>
      </c>
      <c r="D1" s="35" t="s">
        <v>28</v>
      </c>
      <c r="E1" s="34" t="s">
        <v>27</v>
      </c>
      <c r="F1" s="56" t="s">
        <v>3510</v>
      </c>
      <c r="G1" s="56" t="s">
        <v>3255</v>
      </c>
      <c r="H1" s="35" t="s">
        <v>3324</v>
      </c>
      <c r="I1" s="97" t="s">
        <v>29</v>
      </c>
      <c r="J1" s="4" t="s">
        <v>30</v>
      </c>
      <c r="K1" s="19" t="s">
        <v>3087</v>
      </c>
      <c r="L1" s="94" t="s">
        <v>3354</v>
      </c>
    </row>
    <row r="2" spans="1:12" x14ac:dyDescent="0.15">
      <c r="A2" s="1" t="s">
        <v>31</v>
      </c>
      <c r="B2" s="1">
        <v>1</v>
      </c>
      <c r="C2" s="1">
        <v>37626010</v>
      </c>
      <c r="D2" s="1" t="s">
        <v>3102</v>
      </c>
      <c r="E2" s="1" t="s">
        <v>450</v>
      </c>
      <c r="F2" s="1" t="s">
        <v>3259</v>
      </c>
      <c r="G2" s="1" t="s">
        <v>3260</v>
      </c>
      <c r="H2" s="1" t="s">
        <v>451</v>
      </c>
      <c r="I2" s="98" t="s">
        <v>452</v>
      </c>
      <c r="J2" s="2" t="s">
        <v>31</v>
      </c>
      <c r="K2" s="2" t="s">
        <v>31</v>
      </c>
    </row>
    <row r="3" spans="1:12" x14ac:dyDescent="0.15">
      <c r="A3" s="1" t="s">
        <v>31</v>
      </c>
      <c r="B3" s="1">
        <v>2</v>
      </c>
      <c r="C3" s="1">
        <v>37626020</v>
      </c>
      <c r="D3" s="1" t="s">
        <v>453</v>
      </c>
      <c r="E3" s="1" t="s">
        <v>450</v>
      </c>
      <c r="F3" s="1" t="s">
        <v>3259</v>
      </c>
      <c r="G3" s="1" t="s">
        <v>3260</v>
      </c>
      <c r="H3" s="1" t="s">
        <v>451</v>
      </c>
      <c r="I3" s="98" t="s">
        <v>452</v>
      </c>
      <c r="J3" s="2" t="s">
        <v>31</v>
      </c>
      <c r="K3" s="2" t="s">
        <v>31</v>
      </c>
    </row>
    <row r="4" spans="1:12" x14ac:dyDescent="0.15">
      <c r="A4" s="1" t="s">
        <v>31</v>
      </c>
      <c r="B4" s="1">
        <v>3</v>
      </c>
      <c r="C4" s="1">
        <v>37642010</v>
      </c>
      <c r="D4" s="1" t="s">
        <v>454</v>
      </c>
      <c r="E4" s="1" t="s">
        <v>450</v>
      </c>
      <c r="F4" s="1" t="s">
        <v>3259</v>
      </c>
      <c r="G4" s="1" t="s">
        <v>3260</v>
      </c>
      <c r="H4" s="1" t="s">
        <v>451</v>
      </c>
      <c r="I4" s="98" t="s">
        <v>452</v>
      </c>
      <c r="J4" s="2" t="s">
        <v>31</v>
      </c>
      <c r="K4" s="2" t="s">
        <v>31</v>
      </c>
    </row>
    <row r="5" spans="1:12" x14ac:dyDescent="0.15">
      <c r="A5" s="1" t="s">
        <v>31</v>
      </c>
      <c r="B5" s="1">
        <v>4</v>
      </c>
      <c r="C5" s="1">
        <v>37642020</v>
      </c>
      <c r="D5" s="1" t="s">
        <v>455</v>
      </c>
      <c r="E5" s="1" t="s">
        <v>450</v>
      </c>
      <c r="F5" s="1" t="s">
        <v>3259</v>
      </c>
      <c r="G5" s="1" t="s">
        <v>3260</v>
      </c>
      <c r="H5" s="1" t="s">
        <v>451</v>
      </c>
      <c r="I5" s="98" t="s">
        <v>452</v>
      </c>
      <c r="J5" s="2" t="s">
        <v>31</v>
      </c>
      <c r="K5" s="2" t="s">
        <v>31</v>
      </c>
    </row>
    <row r="6" spans="1:12" x14ac:dyDescent="0.15">
      <c r="A6" s="1" t="s">
        <v>31</v>
      </c>
      <c r="B6" s="1">
        <v>5</v>
      </c>
      <c r="C6" s="1">
        <v>37643010</v>
      </c>
      <c r="D6" s="1" t="s">
        <v>456</v>
      </c>
      <c r="E6" s="1" t="s">
        <v>450</v>
      </c>
      <c r="F6" s="1" t="s">
        <v>3259</v>
      </c>
      <c r="G6" s="1" t="s">
        <v>3260</v>
      </c>
      <c r="H6" s="1" t="s">
        <v>451</v>
      </c>
      <c r="I6" s="98" t="s">
        <v>452</v>
      </c>
      <c r="J6" s="2" t="s">
        <v>31</v>
      </c>
      <c r="K6" s="2" t="s">
        <v>31</v>
      </c>
    </row>
    <row r="7" spans="1:12" x14ac:dyDescent="0.15">
      <c r="A7" s="1" t="s">
        <v>31</v>
      </c>
      <c r="B7" s="1">
        <v>6</v>
      </c>
      <c r="C7" s="1">
        <v>37643020</v>
      </c>
      <c r="D7" s="1" t="s">
        <v>457</v>
      </c>
      <c r="E7" s="1" t="s">
        <v>450</v>
      </c>
      <c r="F7" s="1" t="s">
        <v>3259</v>
      </c>
      <c r="G7" s="1" t="s">
        <v>3260</v>
      </c>
      <c r="H7" s="1" t="s">
        <v>451</v>
      </c>
      <c r="I7" s="98" t="s">
        <v>452</v>
      </c>
      <c r="J7" s="2" t="s">
        <v>31</v>
      </c>
      <c r="K7" s="2" t="s">
        <v>31</v>
      </c>
    </row>
    <row r="8" spans="1:12" x14ac:dyDescent="0.15">
      <c r="A8" s="1" t="s">
        <v>31</v>
      </c>
      <c r="B8" s="1">
        <v>7</v>
      </c>
      <c r="C8" s="1">
        <v>37644010</v>
      </c>
      <c r="D8" s="1" t="s">
        <v>458</v>
      </c>
      <c r="E8" s="1" t="s">
        <v>450</v>
      </c>
      <c r="F8" s="1" t="s">
        <v>3259</v>
      </c>
      <c r="G8" s="1" t="s">
        <v>3260</v>
      </c>
      <c r="H8" s="1" t="s">
        <v>451</v>
      </c>
      <c r="I8" s="98" t="s">
        <v>452</v>
      </c>
      <c r="J8" s="2" t="s">
        <v>31</v>
      </c>
      <c r="K8" s="2" t="s">
        <v>31</v>
      </c>
    </row>
    <row r="9" spans="1:12" x14ac:dyDescent="0.15">
      <c r="A9" s="1" t="s">
        <v>31</v>
      </c>
      <c r="B9" s="1">
        <v>8</v>
      </c>
      <c r="C9" s="1">
        <v>37644020</v>
      </c>
      <c r="D9" s="1" t="s">
        <v>459</v>
      </c>
      <c r="E9" s="1" t="s">
        <v>450</v>
      </c>
      <c r="F9" s="1" t="s">
        <v>3259</v>
      </c>
      <c r="G9" s="1" t="s">
        <v>3260</v>
      </c>
      <c r="H9" s="1" t="s">
        <v>451</v>
      </c>
      <c r="I9" s="98" t="s">
        <v>452</v>
      </c>
      <c r="J9" s="2" t="s">
        <v>31</v>
      </c>
      <c r="K9" s="2" t="s">
        <v>31</v>
      </c>
    </row>
    <row r="10" spans="1:12" x14ac:dyDescent="0.15">
      <c r="A10" s="1" t="s">
        <v>31</v>
      </c>
      <c r="B10" s="1">
        <v>9</v>
      </c>
      <c r="C10" s="1">
        <v>37645010</v>
      </c>
      <c r="D10" s="1" t="s">
        <v>460</v>
      </c>
      <c r="E10" s="1" t="s">
        <v>450</v>
      </c>
      <c r="F10" s="1" t="s">
        <v>3259</v>
      </c>
      <c r="G10" s="1" t="s">
        <v>3260</v>
      </c>
      <c r="H10" s="1" t="s">
        <v>451</v>
      </c>
      <c r="I10" s="98" t="s">
        <v>452</v>
      </c>
      <c r="J10" s="2" t="s">
        <v>31</v>
      </c>
      <c r="K10" s="2" t="s">
        <v>31</v>
      </c>
    </row>
    <row r="11" spans="1:12" x14ac:dyDescent="0.15">
      <c r="A11" s="1" t="s">
        <v>31</v>
      </c>
      <c r="B11" s="1">
        <v>10</v>
      </c>
      <c r="C11" s="1">
        <v>37645020</v>
      </c>
      <c r="D11" s="1" t="s">
        <v>461</v>
      </c>
      <c r="E11" s="1" t="s">
        <v>450</v>
      </c>
      <c r="F11" s="1" t="s">
        <v>3259</v>
      </c>
      <c r="G11" s="1" t="s">
        <v>3260</v>
      </c>
      <c r="H11" s="1" t="s">
        <v>451</v>
      </c>
      <c r="I11" s="98" t="s">
        <v>452</v>
      </c>
      <c r="J11" s="2" t="s">
        <v>31</v>
      </c>
      <c r="K11" s="2" t="s">
        <v>31</v>
      </c>
    </row>
    <row r="12" spans="1:12" x14ac:dyDescent="0.15">
      <c r="A12" s="1" t="s">
        <v>31</v>
      </c>
      <c r="B12" s="1">
        <v>11</v>
      </c>
      <c r="C12" s="1">
        <v>37647010</v>
      </c>
      <c r="D12" s="1" t="s">
        <v>462</v>
      </c>
      <c r="E12" s="1" t="s">
        <v>450</v>
      </c>
      <c r="F12" s="1" t="s">
        <v>3259</v>
      </c>
      <c r="G12" s="1" t="s">
        <v>3260</v>
      </c>
      <c r="H12" s="1" t="s">
        <v>3176</v>
      </c>
      <c r="I12" s="98" t="s">
        <v>452</v>
      </c>
      <c r="J12" s="2" t="s">
        <v>31</v>
      </c>
      <c r="K12" s="2" t="s">
        <v>31</v>
      </c>
    </row>
    <row r="13" spans="1:12" x14ac:dyDescent="0.15">
      <c r="A13" s="1" t="s">
        <v>31</v>
      </c>
      <c r="B13" s="1">
        <v>12</v>
      </c>
      <c r="C13" s="1">
        <v>37647020</v>
      </c>
      <c r="D13" s="1" t="s">
        <v>463</v>
      </c>
      <c r="E13" s="1" t="s">
        <v>450</v>
      </c>
      <c r="F13" s="1" t="s">
        <v>3259</v>
      </c>
      <c r="G13" s="1" t="s">
        <v>3260</v>
      </c>
      <c r="H13" s="1" t="s">
        <v>451</v>
      </c>
      <c r="I13" s="98" t="s">
        <v>452</v>
      </c>
      <c r="J13" s="2" t="s">
        <v>31</v>
      </c>
      <c r="K13" s="2" t="s">
        <v>31</v>
      </c>
    </row>
    <row r="14" spans="1:12" x14ac:dyDescent="0.15">
      <c r="A14" s="1" t="s">
        <v>31</v>
      </c>
      <c r="B14" s="1">
        <v>13</v>
      </c>
      <c r="C14" s="1">
        <v>70001000</v>
      </c>
      <c r="D14" s="1" t="s">
        <v>3100</v>
      </c>
      <c r="E14" s="1" t="s">
        <v>450</v>
      </c>
      <c r="F14" s="1" t="s">
        <v>3259</v>
      </c>
      <c r="G14" s="1" t="s">
        <v>3260</v>
      </c>
      <c r="H14" s="1" t="s">
        <v>451</v>
      </c>
      <c r="I14" s="98" t="s">
        <v>452</v>
      </c>
      <c r="J14" s="2" t="s">
        <v>31</v>
      </c>
      <c r="K14" s="2" t="s">
        <v>31</v>
      </c>
    </row>
    <row r="15" spans="1:12" x14ac:dyDescent="0.15">
      <c r="A15" s="1" t="s">
        <v>31</v>
      </c>
      <c r="B15" s="1">
        <v>14</v>
      </c>
      <c r="C15" s="1">
        <v>37621010</v>
      </c>
      <c r="D15" s="1" t="s">
        <v>464</v>
      </c>
      <c r="E15" s="1" t="s">
        <v>450</v>
      </c>
      <c r="F15" s="1" t="s">
        <v>3259</v>
      </c>
      <c r="G15" s="1" t="s">
        <v>3260</v>
      </c>
      <c r="H15" s="1" t="s">
        <v>451</v>
      </c>
      <c r="I15" s="98" t="s">
        <v>452</v>
      </c>
      <c r="J15" s="2" t="s">
        <v>31</v>
      </c>
      <c r="K15" s="2" t="s">
        <v>31</v>
      </c>
    </row>
    <row r="16" spans="1:12" x14ac:dyDescent="0.15">
      <c r="A16" s="1" t="s">
        <v>31</v>
      </c>
      <c r="B16" s="1">
        <v>15</v>
      </c>
      <c r="C16" s="1">
        <v>37621020</v>
      </c>
      <c r="D16" s="1" t="s">
        <v>465</v>
      </c>
      <c r="E16" s="1" t="s">
        <v>450</v>
      </c>
      <c r="F16" s="1" t="s">
        <v>3259</v>
      </c>
      <c r="G16" s="1" t="s">
        <v>3260</v>
      </c>
      <c r="H16" s="1" t="s">
        <v>451</v>
      </c>
      <c r="I16" s="98" t="s">
        <v>452</v>
      </c>
      <c r="J16" s="2" t="s">
        <v>31</v>
      </c>
      <c r="K16" s="2" t="s">
        <v>31</v>
      </c>
    </row>
    <row r="17" spans="1:11" x14ac:dyDescent="0.15">
      <c r="A17" s="1" t="s">
        <v>31</v>
      </c>
      <c r="B17" s="1">
        <v>16</v>
      </c>
      <c r="C17" s="1">
        <v>37622010</v>
      </c>
      <c r="D17" s="1" t="s">
        <v>466</v>
      </c>
      <c r="E17" s="1" t="s">
        <v>450</v>
      </c>
      <c r="F17" s="1" t="s">
        <v>3259</v>
      </c>
      <c r="G17" s="1" t="s">
        <v>3260</v>
      </c>
      <c r="H17" s="1" t="s">
        <v>451</v>
      </c>
      <c r="I17" s="98" t="s">
        <v>452</v>
      </c>
      <c r="J17" s="2" t="s">
        <v>31</v>
      </c>
      <c r="K17" s="2" t="s">
        <v>31</v>
      </c>
    </row>
    <row r="18" spans="1:11" x14ac:dyDescent="0.15">
      <c r="A18" s="1" t="s">
        <v>31</v>
      </c>
      <c r="B18" s="1">
        <v>17</v>
      </c>
      <c r="C18" s="1">
        <v>37622020</v>
      </c>
      <c r="D18" s="1" t="s">
        <v>467</v>
      </c>
      <c r="E18" s="1" t="s">
        <v>450</v>
      </c>
      <c r="F18" s="1" t="s">
        <v>3259</v>
      </c>
      <c r="G18" s="1" t="s">
        <v>3260</v>
      </c>
      <c r="H18" s="1" t="s">
        <v>451</v>
      </c>
      <c r="I18" s="98" t="s">
        <v>452</v>
      </c>
      <c r="J18" s="2" t="s">
        <v>31</v>
      </c>
      <c r="K18" s="2" t="s">
        <v>31</v>
      </c>
    </row>
    <row r="19" spans="1:11" x14ac:dyDescent="0.15">
      <c r="A19" s="1" t="s">
        <v>31</v>
      </c>
      <c r="B19" s="1">
        <v>18</v>
      </c>
      <c r="C19" s="1">
        <v>37631010</v>
      </c>
      <c r="D19" s="1" t="s">
        <v>468</v>
      </c>
      <c r="E19" s="1" t="s">
        <v>450</v>
      </c>
      <c r="F19" s="1" t="s">
        <v>3259</v>
      </c>
      <c r="G19" s="1" t="s">
        <v>3260</v>
      </c>
      <c r="H19" s="1" t="s">
        <v>451</v>
      </c>
      <c r="I19" s="98" t="s">
        <v>452</v>
      </c>
      <c r="J19" s="2" t="s">
        <v>31</v>
      </c>
      <c r="K19" s="2" t="s">
        <v>31</v>
      </c>
    </row>
    <row r="20" spans="1:11" x14ac:dyDescent="0.15">
      <c r="A20" s="1" t="s">
        <v>31</v>
      </c>
      <c r="B20" s="1">
        <v>19</v>
      </c>
      <c r="C20" s="1">
        <v>37631020</v>
      </c>
      <c r="D20" s="1" t="s">
        <v>469</v>
      </c>
      <c r="E20" s="1" t="s">
        <v>450</v>
      </c>
      <c r="F20" s="1" t="s">
        <v>3259</v>
      </c>
      <c r="G20" s="1" t="s">
        <v>3260</v>
      </c>
      <c r="H20" s="1" t="s">
        <v>451</v>
      </c>
      <c r="I20" s="98" t="s">
        <v>452</v>
      </c>
      <c r="J20" s="2" t="s">
        <v>31</v>
      </c>
      <c r="K20" s="2" t="s">
        <v>31</v>
      </c>
    </row>
    <row r="21" spans="1:11" x14ac:dyDescent="0.15">
      <c r="A21" s="1" t="s">
        <v>31</v>
      </c>
      <c r="B21" s="1">
        <v>20</v>
      </c>
      <c r="C21" s="1">
        <v>37646010</v>
      </c>
      <c r="D21" s="1" t="s">
        <v>470</v>
      </c>
      <c r="E21" s="1" t="s">
        <v>450</v>
      </c>
      <c r="F21" s="1" t="s">
        <v>3259</v>
      </c>
      <c r="G21" s="1" t="s">
        <v>3260</v>
      </c>
      <c r="H21" s="1" t="s">
        <v>451</v>
      </c>
      <c r="I21" s="98" t="s">
        <v>452</v>
      </c>
      <c r="J21" s="2" t="s">
        <v>31</v>
      </c>
      <c r="K21" s="2" t="s">
        <v>31</v>
      </c>
    </row>
    <row r="22" spans="1:11" x14ac:dyDescent="0.15">
      <c r="A22" s="1" t="s">
        <v>31</v>
      </c>
      <c r="B22" s="1">
        <v>21</v>
      </c>
      <c r="C22" s="1">
        <v>37646020</v>
      </c>
      <c r="D22" s="1" t="s">
        <v>471</v>
      </c>
      <c r="E22" s="1" t="s">
        <v>450</v>
      </c>
      <c r="F22" s="1" t="s">
        <v>3259</v>
      </c>
      <c r="G22" s="1" t="s">
        <v>3260</v>
      </c>
      <c r="H22" s="1" t="s">
        <v>451</v>
      </c>
      <c r="I22" s="98" t="s">
        <v>452</v>
      </c>
      <c r="J22" s="2" t="s">
        <v>31</v>
      </c>
      <c r="K22" s="2" t="s">
        <v>31</v>
      </c>
    </row>
    <row r="23" spans="1:11" x14ac:dyDescent="0.15">
      <c r="A23" s="1" t="s">
        <v>31</v>
      </c>
      <c r="B23" s="1">
        <v>22</v>
      </c>
      <c r="C23" s="1">
        <v>37649010</v>
      </c>
      <c r="D23" s="1" t="s">
        <v>472</v>
      </c>
      <c r="E23" s="1" t="s">
        <v>450</v>
      </c>
      <c r="F23" s="1" t="s">
        <v>3259</v>
      </c>
      <c r="G23" s="1" t="s">
        <v>3260</v>
      </c>
      <c r="H23" s="1" t="s">
        <v>451</v>
      </c>
      <c r="I23" s="98" t="s">
        <v>452</v>
      </c>
      <c r="J23" s="2" t="s">
        <v>31</v>
      </c>
      <c r="K23" s="2" t="s">
        <v>31</v>
      </c>
    </row>
    <row r="24" spans="1:11" x14ac:dyDescent="0.15">
      <c r="A24" s="1" t="s">
        <v>31</v>
      </c>
      <c r="B24" s="1">
        <v>23</v>
      </c>
      <c r="C24" s="1">
        <v>37649020</v>
      </c>
      <c r="D24" s="1" t="s">
        <v>473</v>
      </c>
      <c r="E24" s="1" t="s">
        <v>450</v>
      </c>
      <c r="F24" s="1" t="s">
        <v>3259</v>
      </c>
      <c r="G24" s="1" t="s">
        <v>3260</v>
      </c>
      <c r="H24" s="1" t="s">
        <v>451</v>
      </c>
      <c r="I24" s="98" t="s">
        <v>452</v>
      </c>
      <c r="J24" s="2" t="s">
        <v>31</v>
      </c>
      <c r="K24" s="2" t="s">
        <v>31</v>
      </c>
    </row>
    <row r="25" spans="1:11" x14ac:dyDescent="0.15">
      <c r="A25" s="1" t="s">
        <v>31</v>
      </c>
      <c r="B25" s="1">
        <v>24</v>
      </c>
      <c r="C25" s="1">
        <v>37679010</v>
      </c>
      <c r="D25" s="1" t="s">
        <v>474</v>
      </c>
      <c r="E25" s="1" t="s">
        <v>450</v>
      </c>
      <c r="F25" s="1" t="s">
        <v>3259</v>
      </c>
      <c r="G25" s="1" t="s">
        <v>3260</v>
      </c>
      <c r="H25" s="1" t="s">
        <v>451</v>
      </c>
      <c r="I25" s="98" t="s">
        <v>452</v>
      </c>
      <c r="J25" s="2" t="s">
        <v>31</v>
      </c>
      <c r="K25" s="2" t="s">
        <v>31</v>
      </c>
    </row>
    <row r="26" spans="1:11" x14ac:dyDescent="0.15">
      <c r="A26" s="1" t="s">
        <v>31</v>
      </c>
      <c r="B26" s="1">
        <v>25</v>
      </c>
      <c r="C26" s="1">
        <v>37679020</v>
      </c>
      <c r="D26" s="1" t="s">
        <v>475</v>
      </c>
      <c r="E26" s="1" t="s">
        <v>450</v>
      </c>
      <c r="F26" s="1" t="s">
        <v>3259</v>
      </c>
      <c r="G26" s="1" t="s">
        <v>3260</v>
      </c>
      <c r="H26" s="1" t="s">
        <v>451</v>
      </c>
      <c r="I26" s="98" t="s">
        <v>452</v>
      </c>
      <c r="J26" s="2" t="s">
        <v>31</v>
      </c>
      <c r="K26" s="2" t="s">
        <v>31</v>
      </c>
    </row>
    <row r="27" spans="1:11" x14ac:dyDescent="0.15">
      <c r="A27" s="1" t="s">
        <v>31</v>
      </c>
      <c r="B27" s="1">
        <v>26</v>
      </c>
      <c r="C27" s="1">
        <v>37648000</v>
      </c>
      <c r="D27" s="1" t="s">
        <v>476</v>
      </c>
      <c r="E27" s="1" t="s">
        <v>450</v>
      </c>
      <c r="F27" s="1" t="s">
        <v>3259</v>
      </c>
      <c r="G27" s="1" t="s">
        <v>3260</v>
      </c>
      <c r="H27" s="1" t="s">
        <v>451</v>
      </c>
      <c r="I27" s="98" t="s">
        <v>452</v>
      </c>
      <c r="J27" s="2" t="s">
        <v>31</v>
      </c>
      <c r="K27" s="2" t="s">
        <v>31</v>
      </c>
    </row>
    <row r="28" spans="1:11" x14ac:dyDescent="0.15">
      <c r="A28" s="1" t="s">
        <v>31</v>
      </c>
      <c r="B28" s="1">
        <v>27</v>
      </c>
      <c r="C28" s="1">
        <v>37660000</v>
      </c>
      <c r="D28" s="1" t="s">
        <v>477</v>
      </c>
      <c r="E28" s="1" t="s">
        <v>450</v>
      </c>
      <c r="F28" s="1" t="s">
        <v>3259</v>
      </c>
      <c r="G28" s="1" t="s">
        <v>3260</v>
      </c>
      <c r="H28" s="1" t="s">
        <v>451</v>
      </c>
      <c r="I28" s="98" t="s">
        <v>452</v>
      </c>
      <c r="J28" s="2" t="s">
        <v>31</v>
      </c>
      <c r="K28" s="2" t="s">
        <v>31</v>
      </c>
    </row>
    <row r="29" spans="1:11" x14ac:dyDescent="0.15">
      <c r="A29" s="1" t="s">
        <v>31</v>
      </c>
      <c r="B29" s="1">
        <v>28</v>
      </c>
      <c r="C29" s="1">
        <v>37612000</v>
      </c>
      <c r="D29" s="1" t="s">
        <v>478</v>
      </c>
      <c r="E29" s="1" t="s">
        <v>450</v>
      </c>
      <c r="F29" s="1" t="s">
        <v>3259</v>
      </c>
      <c r="G29" s="1" t="s">
        <v>3260</v>
      </c>
      <c r="H29" s="1" t="s">
        <v>451</v>
      </c>
      <c r="I29" s="98" t="s">
        <v>452</v>
      </c>
      <c r="J29" s="2" t="s">
        <v>31</v>
      </c>
      <c r="K29" s="2" t="s">
        <v>31</v>
      </c>
    </row>
    <row r="30" spans="1:11" x14ac:dyDescent="0.15">
      <c r="A30" s="1" t="s">
        <v>31</v>
      </c>
      <c r="B30" s="1">
        <v>29</v>
      </c>
      <c r="C30" s="1">
        <v>37614000</v>
      </c>
      <c r="D30" s="1" t="s">
        <v>479</v>
      </c>
      <c r="E30" s="1" t="s">
        <v>450</v>
      </c>
      <c r="F30" s="1" t="s">
        <v>3259</v>
      </c>
      <c r="G30" s="1" t="s">
        <v>3260</v>
      </c>
      <c r="H30" s="1" t="s">
        <v>451</v>
      </c>
      <c r="I30" s="98" t="s">
        <v>452</v>
      </c>
      <c r="J30" s="2" t="s">
        <v>31</v>
      </c>
      <c r="K30" s="2" t="s">
        <v>31</v>
      </c>
    </row>
    <row r="31" spans="1:11" x14ac:dyDescent="0.15">
      <c r="A31" s="1" t="s">
        <v>31</v>
      </c>
      <c r="B31" s="1">
        <v>30</v>
      </c>
      <c r="C31" s="1">
        <v>37616000</v>
      </c>
      <c r="D31" s="1" t="s">
        <v>480</v>
      </c>
      <c r="E31" s="1" t="s">
        <v>450</v>
      </c>
      <c r="F31" s="1" t="s">
        <v>3259</v>
      </c>
      <c r="G31" s="1" t="s">
        <v>3260</v>
      </c>
      <c r="H31" s="1" t="s">
        <v>451</v>
      </c>
      <c r="I31" s="98" t="s">
        <v>452</v>
      </c>
      <c r="J31" s="2" t="s">
        <v>31</v>
      </c>
      <c r="K31" s="2" t="s">
        <v>31</v>
      </c>
    </row>
    <row r="32" spans="1:11" x14ac:dyDescent="0.15">
      <c r="A32" s="1" t="s">
        <v>31</v>
      </c>
      <c r="B32" s="1">
        <v>31</v>
      </c>
      <c r="C32" s="1">
        <v>37623000</v>
      </c>
      <c r="D32" s="1" t="s">
        <v>481</v>
      </c>
      <c r="E32" s="1" t="s">
        <v>450</v>
      </c>
      <c r="F32" s="1" t="s">
        <v>3259</v>
      </c>
      <c r="G32" s="1" t="s">
        <v>3260</v>
      </c>
      <c r="H32" s="1" t="s">
        <v>451</v>
      </c>
      <c r="I32" s="98" t="s">
        <v>452</v>
      </c>
      <c r="J32" s="2" t="s">
        <v>31</v>
      </c>
      <c r="K32" s="2" t="s">
        <v>31</v>
      </c>
    </row>
    <row r="33" spans="1:11" x14ac:dyDescent="0.15">
      <c r="A33" s="1" t="s">
        <v>31</v>
      </c>
      <c r="B33" s="1">
        <v>32</v>
      </c>
      <c r="C33" s="1">
        <v>37630000</v>
      </c>
      <c r="D33" s="1" t="s">
        <v>482</v>
      </c>
      <c r="E33" s="1" t="s">
        <v>450</v>
      </c>
      <c r="F33" s="1" t="s">
        <v>3259</v>
      </c>
      <c r="G33" s="1" t="s">
        <v>3260</v>
      </c>
      <c r="H33" s="1" t="s">
        <v>451</v>
      </c>
      <c r="I33" s="98" t="s">
        <v>452</v>
      </c>
      <c r="J33" s="2" t="s">
        <v>31</v>
      </c>
      <c r="K33" s="2" t="s">
        <v>31</v>
      </c>
    </row>
    <row r="34" spans="1:11" x14ac:dyDescent="0.15">
      <c r="A34" s="1" t="s">
        <v>31</v>
      </c>
      <c r="B34" s="1">
        <v>33</v>
      </c>
      <c r="C34" s="1">
        <v>37632000</v>
      </c>
      <c r="D34" s="1" t="s">
        <v>483</v>
      </c>
      <c r="E34" s="1" t="s">
        <v>450</v>
      </c>
      <c r="F34" s="1" t="s">
        <v>3259</v>
      </c>
      <c r="G34" s="1" t="s">
        <v>3260</v>
      </c>
      <c r="H34" s="1" t="s">
        <v>451</v>
      </c>
      <c r="I34" s="98" t="s">
        <v>452</v>
      </c>
      <c r="J34" s="2" t="s">
        <v>31</v>
      </c>
      <c r="K34" s="2" t="s">
        <v>31</v>
      </c>
    </row>
    <row r="35" spans="1:11" x14ac:dyDescent="0.15">
      <c r="A35" s="1" t="s">
        <v>31</v>
      </c>
      <c r="B35" s="1">
        <v>34</v>
      </c>
      <c r="C35" s="1">
        <v>37671000</v>
      </c>
      <c r="D35" s="1" t="s">
        <v>484</v>
      </c>
      <c r="E35" s="1" t="s">
        <v>450</v>
      </c>
      <c r="F35" s="1" t="s">
        <v>3259</v>
      </c>
      <c r="G35" s="1" t="s">
        <v>3260</v>
      </c>
      <c r="H35" s="1" t="s">
        <v>451</v>
      </c>
      <c r="I35" s="98" t="s">
        <v>452</v>
      </c>
      <c r="J35" s="2" t="s">
        <v>31</v>
      </c>
      <c r="K35" s="2" t="s">
        <v>31</v>
      </c>
    </row>
    <row r="36" spans="1:11" x14ac:dyDescent="0.15">
      <c r="A36" s="1" t="s">
        <v>31</v>
      </c>
      <c r="B36" s="1">
        <v>35</v>
      </c>
      <c r="C36" s="1">
        <v>37672000</v>
      </c>
      <c r="D36" s="1" t="s">
        <v>485</v>
      </c>
      <c r="E36" s="1" t="s">
        <v>450</v>
      </c>
      <c r="F36" s="1" t="s">
        <v>3259</v>
      </c>
      <c r="G36" s="1" t="s">
        <v>3260</v>
      </c>
      <c r="H36" s="1" t="s">
        <v>451</v>
      </c>
      <c r="I36" s="98" t="s">
        <v>452</v>
      </c>
      <c r="J36" s="2" t="s">
        <v>31</v>
      </c>
      <c r="K36" s="2" t="s">
        <v>31</v>
      </c>
    </row>
    <row r="37" spans="1:11" x14ac:dyDescent="0.15">
      <c r="A37" s="1" t="s">
        <v>31</v>
      </c>
      <c r="B37" s="1">
        <v>36</v>
      </c>
      <c r="C37" s="1">
        <v>37673000</v>
      </c>
      <c r="D37" s="1" t="s">
        <v>486</v>
      </c>
      <c r="E37" s="1" t="s">
        <v>450</v>
      </c>
      <c r="F37" s="1" t="s">
        <v>3259</v>
      </c>
      <c r="G37" s="1" t="s">
        <v>3260</v>
      </c>
      <c r="H37" s="1" t="s">
        <v>451</v>
      </c>
      <c r="I37" s="98" t="s">
        <v>452</v>
      </c>
      <c r="J37" s="2" t="s">
        <v>31</v>
      </c>
      <c r="K37" s="2" t="s">
        <v>31</v>
      </c>
    </row>
    <row r="38" spans="1:11" x14ac:dyDescent="0.15">
      <c r="A38" s="1" t="s">
        <v>31</v>
      </c>
      <c r="B38" s="1">
        <v>37</v>
      </c>
      <c r="C38" s="1">
        <v>37674000</v>
      </c>
      <c r="D38" s="1" t="s">
        <v>487</v>
      </c>
      <c r="E38" s="1" t="s">
        <v>450</v>
      </c>
      <c r="F38" s="1" t="s">
        <v>3259</v>
      </c>
      <c r="G38" s="1" t="s">
        <v>3260</v>
      </c>
      <c r="H38" s="1" t="s">
        <v>451</v>
      </c>
      <c r="I38" s="98" t="s">
        <v>452</v>
      </c>
      <c r="J38" s="2" t="s">
        <v>31</v>
      </c>
      <c r="K38" s="2" t="s">
        <v>31</v>
      </c>
    </row>
    <row r="39" spans="1:11" x14ac:dyDescent="0.15">
      <c r="A39" s="1" t="s">
        <v>31</v>
      </c>
      <c r="B39" s="1">
        <v>38</v>
      </c>
      <c r="C39" s="1">
        <v>37615000</v>
      </c>
      <c r="D39" s="1" t="s">
        <v>3105</v>
      </c>
      <c r="E39" s="1" t="s">
        <v>450</v>
      </c>
      <c r="F39" s="1" t="s">
        <v>3259</v>
      </c>
      <c r="G39" s="1" t="s">
        <v>3260</v>
      </c>
      <c r="H39" s="1" t="s">
        <v>451</v>
      </c>
      <c r="I39" s="98" t="s">
        <v>452</v>
      </c>
      <c r="J39" s="2" t="s">
        <v>31</v>
      </c>
      <c r="K39" s="2" t="s">
        <v>31</v>
      </c>
    </row>
    <row r="40" spans="1:11" x14ac:dyDescent="0.15">
      <c r="A40" s="1" t="s">
        <v>31</v>
      </c>
      <c r="B40" s="1">
        <v>39</v>
      </c>
      <c r="C40" s="1">
        <v>37624000</v>
      </c>
      <c r="D40" s="1" t="s">
        <v>488</v>
      </c>
      <c r="E40" s="1" t="s">
        <v>450</v>
      </c>
      <c r="F40" s="1" t="s">
        <v>3259</v>
      </c>
      <c r="G40" s="1" t="s">
        <v>3260</v>
      </c>
      <c r="H40" s="1" t="s">
        <v>451</v>
      </c>
      <c r="I40" s="98" t="s">
        <v>452</v>
      </c>
      <c r="J40" s="2" t="s">
        <v>31</v>
      </c>
      <c r="K40" s="2" t="s">
        <v>31</v>
      </c>
    </row>
    <row r="41" spans="1:11" x14ac:dyDescent="0.15">
      <c r="A41" s="1" t="s">
        <v>31</v>
      </c>
      <c r="B41" s="1">
        <v>40</v>
      </c>
      <c r="C41" s="1">
        <v>37633000</v>
      </c>
      <c r="D41" s="1" t="s">
        <v>489</v>
      </c>
      <c r="E41" s="1" t="s">
        <v>450</v>
      </c>
      <c r="F41" s="1" t="s">
        <v>3259</v>
      </c>
      <c r="G41" s="1" t="s">
        <v>3260</v>
      </c>
      <c r="H41" s="1" t="s">
        <v>451</v>
      </c>
      <c r="I41" s="98" t="s">
        <v>452</v>
      </c>
      <c r="J41" s="2" t="s">
        <v>31</v>
      </c>
      <c r="K41" s="2" t="s">
        <v>31</v>
      </c>
    </row>
    <row r="42" spans="1:11" x14ac:dyDescent="0.15">
      <c r="A42" s="1" t="s">
        <v>31</v>
      </c>
      <c r="B42" s="1">
        <v>41</v>
      </c>
      <c r="C42" s="1">
        <v>37634000</v>
      </c>
      <c r="D42" s="1" t="s">
        <v>490</v>
      </c>
      <c r="E42" s="1" t="s">
        <v>450</v>
      </c>
      <c r="F42" s="1" t="s">
        <v>3259</v>
      </c>
      <c r="G42" s="1" t="s">
        <v>3260</v>
      </c>
      <c r="H42" s="1" t="s">
        <v>451</v>
      </c>
      <c r="I42" s="98" t="s">
        <v>452</v>
      </c>
      <c r="J42" s="2" t="s">
        <v>31</v>
      </c>
      <c r="K42" s="2" t="s">
        <v>31</v>
      </c>
    </row>
    <row r="43" spans="1:11" x14ac:dyDescent="0.15">
      <c r="A43" s="1" t="s">
        <v>31</v>
      </c>
      <c r="B43" s="1">
        <v>42</v>
      </c>
      <c r="C43" s="1">
        <v>37680000</v>
      </c>
      <c r="D43" s="1" t="s">
        <v>491</v>
      </c>
      <c r="E43" s="1" t="s">
        <v>450</v>
      </c>
      <c r="F43" s="1" t="s">
        <v>3259</v>
      </c>
      <c r="G43" s="1" t="s">
        <v>3260</v>
      </c>
      <c r="H43" s="1" t="s">
        <v>451</v>
      </c>
      <c r="I43" s="98" t="s">
        <v>452</v>
      </c>
      <c r="J43" s="2" t="s">
        <v>31</v>
      </c>
      <c r="K43" s="2" t="s">
        <v>31</v>
      </c>
    </row>
    <row r="44" spans="1:11" x14ac:dyDescent="0.15">
      <c r="A44" s="1" t="s">
        <v>31</v>
      </c>
      <c r="B44" s="1">
        <v>43</v>
      </c>
      <c r="C44" s="1">
        <v>37675010</v>
      </c>
      <c r="D44" s="1" t="s">
        <v>492</v>
      </c>
      <c r="E44" s="1" t="s">
        <v>450</v>
      </c>
      <c r="F44" s="1" t="s">
        <v>3259</v>
      </c>
      <c r="G44" s="1" t="s">
        <v>3260</v>
      </c>
      <c r="H44" s="1" t="s">
        <v>451</v>
      </c>
      <c r="I44" s="98" t="s">
        <v>452</v>
      </c>
      <c r="J44" s="2" t="s">
        <v>31</v>
      </c>
      <c r="K44" s="2" t="s">
        <v>31</v>
      </c>
    </row>
    <row r="45" spans="1:11" x14ac:dyDescent="0.15">
      <c r="A45" s="1" t="s">
        <v>31</v>
      </c>
      <c r="B45" s="1">
        <v>44</v>
      </c>
      <c r="C45" s="1">
        <v>37675020</v>
      </c>
      <c r="D45" s="1" t="s">
        <v>493</v>
      </c>
      <c r="E45" s="1" t="s">
        <v>450</v>
      </c>
      <c r="F45" s="1" t="s">
        <v>3259</v>
      </c>
      <c r="G45" s="1" t="s">
        <v>3260</v>
      </c>
      <c r="H45" s="1" t="s">
        <v>451</v>
      </c>
      <c r="I45" s="98" t="s">
        <v>452</v>
      </c>
      <c r="J45" s="2" t="s">
        <v>31</v>
      </c>
      <c r="K45" s="2" t="s">
        <v>31</v>
      </c>
    </row>
    <row r="46" spans="1:11" x14ac:dyDescent="0.15">
      <c r="A46" s="1" t="s">
        <v>31</v>
      </c>
      <c r="B46" s="1">
        <v>45</v>
      </c>
      <c r="C46" s="1">
        <v>37627010</v>
      </c>
      <c r="D46" s="1" t="s">
        <v>494</v>
      </c>
      <c r="E46" s="1" t="s">
        <v>450</v>
      </c>
      <c r="F46" s="1" t="s">
        <v>3259</v>
      </c>
      <c r="G46" s="1" t="s">
        <v>3260</v>
      </c>
      <c r="H46" s="1" t="s">
        <v>451</v>
      </c>
      <c r="I46" s="98" t="s">
        <v>452</v>
      </c>
      <c r="J46" s="2" t="s">
        <v>31</v>
      </c>
      <c r="K46" s="2" t="s">
        <v>31</v>
      </c>
    </row>
    <row r="47" spans="1:11" x14ac:dyDescent="0.15">
      <c r="A47" s="1" t="s">
        <v>31</v>
      </c>
      <c r="B47" s="1">
        <v>46</v>
      </c>
      <c r="C47" s="1">
        <v>37627020</v>
      </c>
      <c r="D47" s="1" t="s">
        <v>495</v>
      </c>
      <c r="E47" s="1" t="s">
        <v>450</v>
      </c>
      <c r="F47" s="1" t="s">
        <v>3259</v>
      </c>
      <c r="G47" s="1" t="s">
        <v>3260</v>
      </c>
      <c r="H47" s="1" t="s">
        <v>451</v>
      </c>
      <c r="I47" s="98" t="s">
        <v>452</v>
      </c>
      <c r="J47" s="2" t="s">
        <v>31</v>
      </c>
      <c r="K47" s="2" t="s">
        <v>31</v>
      </c>
    </row>
    <row r="48" spans="1:11" x14ac:dyDescent="0.15">
      <c r="A48" s="1" t="s">
        <v>31</v>
      </c>
      <c r="B48" s="1">
        <v>47</v>
      </c>
      <c r="C48" s="1">
        <v>37627030</v>
      </c>
      <c r="D48" s="1" t="s">
        <v>3103</v>
      </c>
      <c r="E48" s="1" t="s">
        <v>450</v>
      </c>
      <c r="F48" s="1" t="s">
        <v>3259</v>
      </c>
      <c r="G48" s="1" t="s">
        <v>3260</v>
      </c>
      <c r="H48" s="1" t="s">
        <v>451</v>
      </c>
      <c r="I48" s="98" t="s">
        <v>452</v>
      </c>
      <c r="J48" s="2" t="s">
        <v>31</v>
      </c>
      <c r="K48" s="2" t="s">
        <v>31</v>
      </c>
    </row>
    <row r="49" spans="1:11" x14ac:dyDescent="0.15">
      <c r="A49" s="1" t="s">
        <v>31</v>
      </c>
      <c r="B49" s="1">
        <v>48</v>
      </c>
      <c r="C49" s="1">
        <v>37627040</v>
      </c>
      <c r="D49" s="1" t="s">
        <v>496</v>
      </c>
      <c r="E49" s="1" t="s">
        <v>450</v>
      </c>
      <c r="F49" s="1" t="s">
        <v>3259</v>
      </c>
      <c r="G49" s="1" t="s">
        <v>3260</v>
      </c>
      <c r="H49" s="1" t="s">
        <v>451</v>
      </c>
      <c r="I49" s="98" t="s">
        <v>452</v>
      </c>
      <c r="J49" s="2" t="s">
        <v>31</v>
      </c>
      <c r="K49" s="2" t="s">
        <v>31</v>
      </c>
    </row>
    <row r="50" spans="1:11" x14ac:dyDescent="0.15">
      <c r="A50" s="1" t="s">
        <v>31</v>
      </c>
      <c r="B50" s="1">
        <v>49</v>
      </c>
      <c r="C50" s="1">
        <v>70002000</v>
      </c>
      <c r="D50" s="1" t="s">
        <v>497</v>
      </c>
      <c r="E50" s="1" t="s">
        <v>450</v>
      </c>
      <c r="F50" s="1" t="s">
        <v>3259</v>
      </c>
      <c r="G50" s="1" t="s">
        <v>3260</v>
      </c>
      <c r="H50" s="1" t="s">
        <v>451</v>
      </c>
      <c r="I50" s="98" t="s">
        <v>452</v>
      </c>
      <c r="J50" s="2" t="s">
        <v>31</v>
      </c>
      <c r="K50" s="2" t="s">
        <v>31</v>
      </c>
    </row>
    <row r="51" spans="1:11" x14ac:dyDescent="0.15">
      <c r="A51" s="1" t="s">
        <v>31</v>
      </c>
      <c r="B51" s="1">
        <v>50</v>
      </c>
      <c r="C51" s="1">
        <v>37625010</v>
      </c>
      <c r="D51" s="1" t="s">
        <v>498</v>
      </c>
      <c r="E51" s="1" t="s">
        <v>450</v>
      </c>
      <c r="F51" s="1" t="s">
        <v>3259</v>
      </c>
      <c r="G51" s="1" t="s">
        <v>3260</v>
      </c>
      <c r="H51" s="1" t="s">
        <v>451</v>
      </c>
      <c r="I51" s="98" t="s">
        <v>452</v>
      </c>
      <c r="J51" s="2" t="s">
        <v>31</v>
      </c>
      <c r="K51" s="2" t="s">
        <v>31</v>
      </c>
    </row>
    <row r="52" spans="1:11" x14ac:dyDescent="0.15">
      <c r="A52" s="1" t="s">
        <v>31</v>
      </c>
      <c r="B52" s="1">
        <v>51</v>
      </c>
      <c r="C52" s="1">
        <v>37625020</v>
      </c>
      <c r="D52" s="1" t="s">
        <v>499</v>
      </c>
      <c r="E52" s="1" t="s">
        <v>450</v>
      </c>
      <c r="F52" s="1" t="s">
        <v>3259</v>
      </c>
      <c r="G52" s="1" t="s">
        <v>3260</v>
      </c>
      <c r="H52" s="1" t="s">
        <v>451</v>
      </c>
      <c r="I52" s="98" t="s">
        <v>452</v>
      </c>
      <c r="J52" s="2" t="s">
        <v>31</v>
      </c>
      <c r="K52" s="2" t="s">
        <v>31</v>
      </c>
    </row>
    <row r="53" spans="1:11" x14ac:dyDescent="0.15">
      <c r="A53" s="1" t="s">
        <v>31</v>
      </c>
      <c r="B53" s="1">
        <v>52</v>
      </c>
      <c r="C53" s="1">
        <v>37661010</v>
      </c>
      <c r="D53" s="1" t="s">
        <v>500</v>
      </c>
      <c r="E53" s="1" t="s">
        <v>450</v>
      </c>
      <c r="F53" s="1" t="s">
        <v>3259</v>
      </c>
      <c r="G53" s="1" t="s">
        <v>3260</v>
      </c>
      <c r="H53" s="1" t="s">
        <v>451</v>
      </c>
      <c r="I53" s="98" t="s">
        <v>452</v>
      </c>
      <c r="J53" s="2" t="s">
        <v>31</v>
      </c>
      <c r="K53" s="2" t="s">
        <v>31</v>
      </c>
    </row>
    <row r="54" spans="1:11" x14ac:dyDescent="0.15">
      <c r="A54" s="1" t="s">
        <v>31</v>
      </c>
      <c r="B54" s="1">
        <v>53</v>
      </c>
      <c r="C54" s="1">
        <v>37661020</v>
      </c>
      <c r="D54" s="1" t="s">
        <v>501</v>
      </c>
      <c r="E54" s="1" t="s">
        <v>450</v>
      </c>
      <c r="F54" s="1" t="s">
        <v>3259</v>
      </c>
      <c r="G54" s="1" t="s">
        <v>3260</v>
      </c>
      <c r="H54" s="1" t="s">
        <v>451</v>
      </c>
      <c r="I54" s="98" t="s">
        <v>452</v>
      </c>
      <c r="J54" s="2" t="s">
        <v>31</v>
      </c>
      <c r="K54" s="2" t="s">
        <v>31</v>
      </c>
    </row>
    <row r="55" spans="1:11" x14ac:dyDescent="0.15">
      <c r="A55" s="1" t="s">
        <v>31</v>
      </c>
      <c r="B55" s="1">
        <v>54</v>
      </c>
      <c r="C55" s="1">
        <v>70003000</v>
      </c>
      <c r="D55" s="1" t="s">
        <v>502</v>
      </c>
      <c r="E55" s="1" t="s">
        <v>450</v>
      </c>
      <c r="F55" s="1" t="s">
        <v>3259</v>
      </c>
      <c r="G55" s="1" t="s">
        <v>3260</v>
      </c>
      <c r="H55" s="1" t="s">
        <v>451</v>
      </c>
      <c r="I55" s="98" t="s">
        <v>452</v>
      </c>
      <c r="J55" s="2" t="s">
        <v>31</v>
      </c>
      <c r="K55" s="2" t="s">
        <v>31</v>
      </c>
    </row>
    <row r="56" spans="1:11" x14ac:dyDescent="0.15">
      <c r="A56" s="1" t="s">
        <v>31</v>
      </c>
      <c r="B56" s="1">
        <v>55</v>
      </c>
      <c r="C56" s="1">
        <v>37617000</v>
      </c>
      <c r="D56" s="1" t="s">
        <v>503</v>
      </c>
      <c r="E56" s="1" t="s">
        <v>450</v>
      </c>
      <c r="F56" s="1" t="s">
        <v>3259</v>
      </c>
      <c r="G56" s="1" t="s">
        <v>3260</v>
      </c>
      <c r="H56" s="1" t="s">
        <v>451</v>
      </c>
      <c r="I56" s="98" t="s">
        <v>452</v>
      </c>
      <c r="J56" s="2" t="s">
        <v>31</v>
      </c>
      <c r="K56" s="2" t="s">
        <v>31</v>
      </c>
    </row>
    <row r="57" spans="1:11" x14ac:dyDescent="0.15">
      <c r="A57" s="1" t="s">
        <v>31</v>
      </c>
      <c r="B57" s="1">
        <v>56</v>
      </c>
      <c r="C57" s="1">
        <v>37635000</v>
      </c>
      <c r="D57" s="1" t="s">
        <v>504</v>
      </c>
      <c r="E57" s="1" t="s">
        <v>450</v>
      </c>
      <c r="F57" s="1" t="s">
        <v>3259</v>
      </c>
      <c r="G57" s="1" t="s">
        <v>3260</v>
      </c>
      <c r="H57" s="1" t="s">
        <v>451</v>
      </c>
      <c r="I57" s="98" t="s">
        <v>452</v>
      </c>
      <c r="J57" s="2" t="s">
        <v>31</v>
      </c>
      <c r="K57" s="2" t="s">
        <v>31</v>
      </c>
    </row>
    <row r="58" spans="1:11" x14ac:dyDescent="0.15">
      <c r="A58" s="1" t="s">
        <v>31</v>
      </c>
      <c r="B58" s="1">
        <v>57</v>
      </c>
      <c r="C58" s="1">
        <v>37636000</v>
      </c>
      <c r="D58" s="1" t="s">
        <v>505</v>
      </c>
      <c r="E58" s="1" t="s">
        <v>450</v>
      </c>
      <c r="F58" s="1" t="s">
        <v>3259</v>
      </c>
      <c r="G58" s="1" t="s">
        <v>3260</v>
      </c>
      <c r="H58" s="1" t="s">
        <v>451</v>
      </c>
      <c r="I58" s="98" t="s">
        <v>452</v>
      </c>
      <c r="J58" s="2" t="s">
        <v>31</v>
      </c>
      <c r="K58" s="2" t="s">
        <v>31</v>
      </c>
    </row>
    <row r="59" spans="1:11" x14ac:dyDescent="0.15">
      <c r="A59" s="1" t="s">
        <v>31</v>
      </c>
      <c r="B59" s="1">
        <v>58</v>
      </c>
      <c r="C59" s="1">
        <v>37667000</v>
      </c>
      <c r="D59" s="1" t="s">
        <v>506</v>
      </c>
      <c r="E59" s="1" t="s">
        <v>450</v>
      </c>
      <c r="F59" s="1" t="s">
        <v>3259</v>
      </c>
      <c r="G59" s="1" t="s">
        <v>3260</v>
      </c>
      <c r="H59" s="1" t="s">
        <v>451</v>
      </c>
      <c r="I59" s="98" t="s">
        <v>452</v>
      </c>
      <c r="J59" s="2" t="s">
        <v>31</v>
      </c>
      <c r="K59" s="2" t="s">
        <v>31</v>
      </c>
    </row>
    <row r="60" spans="1:11" x14ac:dyDescent="0.15">
      <c r="A60" s="1" t="s">
        <v>31</v>
      </c>
      <c r="B60" s="1">
        <v>59</v>
      </c>
      <c r="C60" s="1">
        <v>37637000</v>
      </c>
      <c r="D60" s="1" t="s">
        <v>507</v>
      </c>
      <c r="E60" s="1" t="s">
        <v>450</v>
      </c>
      <c r="F60" s="1" t="s">
        <v>3259</v>
      </c>
      <c r="G60" s="1" t="s">
        <v>3260</v>
      </c>
      <c r="H60" s="1" t="s">
        <v>451</v>
      </c>
      <c r="I60" s="98" t="s">
        <v>452</v>
      </c>
      <c r="J60" s="2" t="s">
        <v>31</v>
      </c>
      <c r="K60" s="2" t="s">
        <v>31</v>
      </c>
    </row>
    <row r="61" spans="1:11" x14ac:dyDescent="0.15">
      <c r="A61" s="1" t="s">
        <v>31</v>
      </c>
      <c r="B61" s="1">
        <v>60</v>
      </c>
      <c r="C61" s="1">
        <v>37640000</v>
      </c>
      <c r="D61" s="1" t="s">
        <v>508</v>
      </c>
      <c r="E61" s="1" t="s">
        <v>450</v>
      </c>
      <c r="F61" s="1" t="s">
        <v>3259</v>
      </c>
      <c r="G61" s="1" t="s">
        <v>3260</v>
      </c>
      <c r="H61" s="1" t="s">
        <v>451</v>
      </c>
      <c r="I61" s="98" t="s">
        <v>452</v>
      </c>
      <c r="J61" s="2" t="s">
        <v>31</v>
      </c>
      <c r="K61" s="2" t="s">
        <v>31</v>
      </c>
    </row>
    <row r="62" spans="1:11" x14ac:dyDescent="0.15">
      <c r="A62" s="1" t="s">
        <v>31</v>
      </c>
      <c r="B62" s="1">
        <v>61</v>
      </c>
      <c r="C62" s="1">
        <v>37668000</v>
      </c>
      <c r="D62" s="1" t="s">
        <v>509</v>
      </c>
      <c r="E62" s="1" t="s">
        <v>450</v>
      </c>
      <c r="F62" s="1" t="s">
        <v>3259</v>
      </c>
      <c r="G62" s="1" t="s">
        <v>3260</v>
      </c>
      <c r="H62" s="1" t="s">
        <v>451</v>
      </c>
      <c r="I62" s="98" t="s">
        <v>452</v>
      </c>
      <c r="J62" s="2" t="s">
        <v>31</v>
      </c>
      <c r="K62" s="2" t="s">
        <v>31</v>
      </c>
    </row>
    <row r="63" spans="1:11" x14ac:dyDescent="0.15">
      <c r="A63" s="1" t="s">
        <v>31</v>
      </c>
      <c r="B63" s="1">
        <v>62</v>
      </c>
      <c r="C63" s="1">
        <v>37669000</v>
      </c>
      <c r="D63" s="1" t="s">
        <v>510</v>
      </c>
      <c r="E63" s="1" t="s">
        <v>450</v>
      </c>
      <c r="F63" s="1" t="s">
        <v>3259</v>
      </c>
      <c r="G63" s="1" t="s">
        <v>3260</v>
      </c>
      <c r="H63" s="1" t="s">
        <v>451</v>
      </c>
      <c r="I63" s="98" t="s">
        <v>452</v>
      </c>
      <c r="J63" s="2" t="s">
        <v>31</v>
      </c>
      <c r="K63" s="2" t="s">
        <v>31</v>
      </c>
    </row>
    <row r="64" spans="1:11" x14ac:dyDescent="0.15">
      <c r="A64" s="1" t="s">
        <v>31</v>
      </c>
      <c r="B64" s="1">
        <v>63</v>
      </c>
      <c r="C64" s="1">
        <v>37677010</v>
      </c>
      <c r="D64" s="1" t="s">
        <v>511</v>
      </c>
      <c r="E64" s="1" t="s">
        <v>450</v>
      </c>
      <c r="F64" s="1" t="s">
        <v>3259</v>
      </c>
      <c r="G64" s="1" t="s">
        <v>3260</v>
      </c>
      <c r="H64" s="1" t="s">
        <v>451</v>
      </c>
      <c r="I64" s="98" t="s">
        <v>452</v>
      </c>
      <c r="J64" s="2" t="s">
        <v>31</v>
      </c>
      <c r="K64" s="2" t="s">
        <v>31</v>
      </c>
    </row>
    <row r="65" spans="1:11" x14ac:dyDescent="0.15">
      <c r="A65" s="1" t="s">
        <v>31</v>
      </c>
      <c r="B65" s="1">
        <v>64</v>
      </c>
      <c r="C65" s="1">
        <v>37677020</v>
      </c>
      <c r="D65" s="1" t="s">
        <v>512</v>
      </c>
      <c r="E65" s="1" t="s">
        <v>450</v>
      </c>
      <c r="F65" s="1" t="s">
        <v>3259</v>
      </c>
      <c r="G65" s="1" t="s">
        <v>3260</v>
      </c>
      <c r="H65" s="1" t="s">
        <v>451</v>
      </c>
      <c r="I65" s="98" t="s">
        <v>452</v>
      </c>
      <c r="J65" s="2" t="s">
        <v>31</v>
      </c>
      <c r="K65" s="2" t="s">
        <v>31</v>
      </c>
    </row>
    <row r="66" spans="1:11" x14ac:dyDescent="0.15">
      <c r="A66" s="1" t="s">
        <v>31</v>
      </c>
      <c r="B66" s="1">
        <v>65</v>
      </c>
      <c r="C66" s="1">
        <v>70004010</v>
      </c>
      <c r="D66" s="1" t="s">
        <v>513</v>
      </c>
      <c r="E66" s="1" t="s">
        <v>450</v>
      </c>
      <c r="F66" s="1" t="s">
        <v>3259</v>
      </c>
      <c r="G66" s="1" t="s">
        <v>3260</v>
      </c>
      <c r="H66" s="1" t="s">
        <v>451</v>
      </c>
      <c r="I66" s="98" t="s">
        <v>452</v>
      </c>
      <c r="J66" s="2" t="s">
        <v>31</v>
      </c>
      <c r="K66" s="2" t="s">
        <v>31</v>
      </c>
    </row>
    <row r="67" spans="1:11" x14ac:dyDescent="0.15">
      <c r="A67" s="1" t="s">
        <v>31</v>
      </c>
      <c r="B67" s="1">
        <v>66</v>
      </c>
      <c r="C67" s="1">
        <v>70004020</v>
      </c>
      <c r="D67" s="1" t="s">
        <v>514</v>
      </c>
      <c r="E67" s="1" t="s">
        <v>450</v>
      </c>
      <c r="F67" s="1" t="s">
        <v>3259</v>
      </c>
      <c r="G67" s="1" t="s">
        <v>3260</v>
      </c>
      <c r="H67" s="1" t="s">
        <v>451</v>
      </c>
      <c r="I67" s="98" t="s">
        <v>452</v>
      </c>
      <c r="J67" s="2" t="s">
        <v>31</v>
      </c>
      <c r="K67" s="2" t="s">
        <v>31</v>
      </c>
    </row>
    <row r="68" spans="1:11" x14ac:dyDescent="0.15">
      <c r="A68" s="1" t="s">
        <v>31</v>
      </c>
      <c r="B68" s="1">
        <v>67</v>
      </c>
      <c r="C68" s="1">
        <v>70004030</v>
      </c>
      <c r="D68" s="1" t="s">
        <v>515</v>
      </c>
      <c r="E68" s="1" t="s">
        <v>450</v>
      </c>
      <c r="F68" s="1" t="s">
        <v>3259</v>
      </c>
      <c r="G68" s="1" t="s">
        <v>3260</v>
      </c>
      <c r="H68" s="1" t="s">
        <v>451</v>
      </c>
      <c r="I68" s="98" t="s">
        <v>452</v>
      </c>
      <c r="J68" s="2" t="s">
        <v>31</v>
      </c>
      <c r="K68" s="2" t="s">
        <v>31</v>
      </c>
    </row>
    <row r="69" spans="1:11" x14ac:dyDescent="0.15">
      <c r="A69" s="1" t="s">
        <v>31</v>
      </c>
      <c r="B69" s="1">
        <v>68</v>
      </c>
      <c r="C69" s="1">
        <v>37619000</v>
      </c>
      <c r="D69" s="1" t="s">
        <v>516</v>
      </c>
      <c r="E69" s="1" t="s">
        <v>450</v>
      </c>
      <c r="F69" s="1" t="s">
        <v>3259</v>
      </c>
      <c r="G69" s="1" t="s">
        <v>3260</v>
      </c>
      <c r="H69" s="1" t="s">
        <v>451</v>
      </c>
      <c r="I69" s="98" t="s">
        <v>452</v>
      </c>
      <c r="J69" s="2" t="s">
        <v>31</v>
      </c>
      <c r="K69" s="2" t="s">
        <v>31</v>
      </c>
    </row>
    <row r="70" spans="1:11" x14ac:dyDescent="0.15">
      <c r="A70" s="1" t="s">
        <v>31</v>
      </c>
      <c r="B70" s="1">
        <v>69</v>
      </c>
      <c r="C70" s="1">
        <v>37618010</v>
      </c>
      <c r="D70" s="1" t="s">
        <v>517</v>
      </c>
      <c r="E70" s="1" t="s">
        <v>450</v>
      </c>
      <c r="F70" s="1" t="s">
        <v>3259</v>
      </c>
      <c r="G70" s="1" t="s">
        <v>3260</v>
      </c>
      <c r="H70" s="1" t="s">
        <v>451</v>
      </c>
      <c r="I70" s="98" t="s">
        <v>452</v>
      </c>
      <c r="J70" s="2" t="s">
        <v>31</v>
      </c>
      <c r="K70" s="2" t="s">
        <v>31</v>
      </c>
    </row>
    <row r="71" spans="1:11" x14ac:dyDescent="0.15">
      <c r="A71" s="1" t="s">
        <v>31</v>
      </c>
      <c r="B71" s="1">
        <v>70</v>
      </c>
      <c r="C71" s="1">
        <v>37618020</v>
      </c>
      <c r="D71" s="1" t="s">
        <v>518</v>
      </c>
      <c r="E71" s="1" t="s">
        <v>450</v>
      </c>
      <c r="F71" s="1" t="s">
        <v>3259</v>
      </c>
      <c r="G71" s="1" t="s">
        <v>3260</v>
      </c>
      <c r="H71" s="1" t="s">
        <v>451</v>
      </c>
      <c r="I71" s="98" t="s">
        <v>452</v>
      </c>
      <c r="J71" s="2" t="s">
        <v>31</v>
      </c>
      <c r="K71" s="2" t="s">
        <v>31</v>
      </c>
    </row>
    <row r="72" spans="1:11" x14ac:dyDescent="0.15">
      <c r="A72" s="1" t="s">
        <v>31</v>
      </c>
      <c r="B72" s="1">
        <v>71</v>
      </c>
      <c r="C72" s="1">
        <v>70005000</v>
      </c>
      <c r="D72" s="1" t="s">
        <v>519</v>
      </c>
      <c r="E72" s="1" t="s">
        <v>450</v>
      </c>
      <c r="F72" s="1" t="s">
        <v>3259</v>
      </c>
      <c r="G72" s="1" t="s">
        <v>3260</v>
      </c>
      <c r="H72" s="1" t="s">
        <v>451</v>
      </c>
      <c r="I72" s="98" t="s">
        <v>452</v>
      </c>
      <c r="J72" s="2" t="s">
        <v>31</v>
      </c>
      <c r="K72" s="2" t="s">
        <v>31</v>
      </c>
    </row>
    <row r="73" spans="1:11" x14ac:dyDescent="0.15">
      <c r="A73" s="1" t="s">
        <v>31</v>
      </c>
      <c r="B73" s="1">
        <v>72</v>
      </c>
      <c r="C73" s="1">
        <v>70006000</v>
      </c>
      <c r="D73" s="1" t="s">
        <v>520</v>
      </c>
      <c r="E73" s="1" t="s">
        <v>450</v>
      </c>
      <c r="F73" s="1" t="s">
        <v>3259</v>
      </c>
      <c r="G73" s="1" t="s">
        <v>3260</v>
      </c>
      <c r="H73" s="1" t="s">
        <v>451</v>
      </c>
      <c r="I73" s="98" t="s">
        <v>452</v>
      </c>
      <c r="J73" s="2" t="s">
        <v>31</v>
      </c>
      <c r="K73" s="2" t="s">
        <v>31</v>
      </c>
    </row>
    <row r="74" spans="1:11" x14ac:dyDescent="0.15">
      <c r="A74" s="1" t="s">
        <v>31</v>
      </c>
      <c r="B74" s="1">
        <v>73</v>
      </c>
      <c r="C74" s="1">
        <v>40640000</v>
      </c>
      <c r="D74" s="1" t="s">
        <v>521</v>
      </c>
      <c r="E74" s="1" t="s">
        <v>450</v>
      </c>
      <c r="F74" s="1" t="s">
        <v>3259</v>
      </c>
      <c r="G74" s="1" t="s">
        <v>3260</v>
      </c>
      <c r="H74" s="1" t="s">
        <v>451</v>
      </c>
      <c r="I74" s="98" t="s">
        <v>452</v>
      </c>
      <c r="J74" s="2" t="s">
        <v>31</v>
      </c>
      <c r="K74" s="2" t="s">
        <v>31</v>
      </c>
    </row>
    <row r="75" spans="1:11" x14ac:dyDescent="0.15">
      <c r="A75" s="1" t="s">
        <v>31</v>
      </c>
      <c r="B75" s="1">
        <v>74</v>
      </c>
      <c r="C75" s="1">
        <v>40641000</v>
      </c>
      <c r="D75" s="1" t="s">
        <v>522</v>
      </c>
      <c r="E75" s="1" t="s">
        <v>450</v>
      </c>
      <c r="F75" s="1" t="s">
        <v>3259</v>
      </c>
      <c r="G75" s="1" t="s">
        <v>3260</v>
      </c>
      <c r="H75" s="1" t="s">
        <v>451</v>
      </c>
      <c r="I75" s="98" t="s">
        <v>452</v>
      </c>
      <c r="J75" s="2" t="s">
        <v>31</v>
      </c>
      <c r="K75" s="2" t="s">
        <v>31</v>
      </c>
    </row>
    <row r="76" spans="1:11" x14ac:dyDescent="0.15">
      <c r="A76" s="1" t="s">
        <v>31</v>
      </c>
      <c r="B76" s="1">
        <v>75</v>
      </c>
      <c r="C76" s="1">
        <v>40642000</v>
      </c>
      <c r="D76" s="1" t="s">
        <v>523</v>
      </c>
      <c r="E76" s="1" t="s">
        <v>450</v>
      </c>
      <c r="F76" s="1" t="s">
        <v>3259</v>
      </c>
      <c r="G76" s="1" t="s">
        <v>3260</v>
      </c>
      <c r="H76" s="1" t="s">
        <v>451</v>
      </c>
      <c r="I76" s="98" t="s">
        <v>452</v>
      </c>
      <c r="J76" s="2" t="s">
        <v>31</v>
      </c>
      <c r="K76" s="2" t="s">
        <v>31</v>
      </c>
    </row>
    <row r="77" spans="1:11" x14ac:dyDescent="0.15">
      <c r="A77" s="1" t="s">
        <v>31</v>
      </c>
      <c r="B77" s="1">
        <v>76</v>
      </c>
      <c r="C77" s="1">
        <v>40643000</v>
      </c>
      <c r="D77" s="1" t="s">
        <v>524</v>
      </c>
      <c r="E77" s="1" t="s">
        <v>450</v>
      </c>
      <c r="F77" s="1" t="s">
        <v>3259</v>
      </c>
      <c r="G77" s="1" t="s">
        <v>3260</v>
      </c>
      <c r="H77" s="1" t="s">
        <v>451</v>
      </c>
      <c r="I77" s="98" t="s">
        <v>452</v>
      </c>
      <c r="J77" s="2" t="s">
        <v>31</v>
      </c>
      <c r="K77" s="2" t="s">
        <v>31</v>
      </c>
    </row>
    <row r="78" spans="1:11" x14ac:dyDescent="0.15">
      <c r="A78" s="1" t="s">
        <v>31</v>
      </c>
      <c r="B78" s="1">
        <v>77</v>
      </c>
      <c r="C78" s="1">
        <v>40644000</v>
      </c>
      <c r="D78" s="1" t="s">
        <v>525</v>
      </c>
      <c r="E78" s="1" t="s">
        <v>450</v>
      </c>
      <c r="F78" s="1" t="s">
        <v>3259</v>
      </c>
      <c r="G78" s="1" t="s">
        <v>3260</v>
      </c>
      <c r="H78" s="1" t="s">
        <v>451</v>
      </c>
      <c r="I78" s="98" t="s">
        <v>452</v>
      </c>
      <c r="J78" s="2" t="s">
        <v>31</v>
      </c>
      <c r="K78" s="2" t="s">
        <v>31</v>
      </c>
    </row>
    <row r="79" spans="1:11" x14ac:dyDescent="0.15">
      <c r="A79" s="1" t="s">
        <v>31</v>
      </c>
      <c r="B79" s="1">
        <v>78</v>
      </c>
      <c r="C79" s="1">
        <v>70007000</v>
      </c>
      <c r="D79" s="1" t="s">
        <v>526</v>
      </c>
      <c r="E79" s="1" t="s">
        <v>450</v>
      </c>
      <c r="F79" s="1" t="s">
        <v>3259</v>
      </c>
      <c r="G79" s="1" t="s">
        <v>3260</v>
      </c>
      <c r="H79" s="1" t="s">
        <v>451</v>
      </c>
      <c r="I79" s="98" t="s">
        <v>452</v>
      </c>
      <c r="J79" s="2" t="s">
        <v>31</v>
      </c>
      <c r="K79" s="2" t="s">
        <v>31</v>
      </c>
    </row>
    <row r="80" spans="1:11" x14ac:dyDescent="0.15">
      <c r="A80" s="1" t="s">
        <v>31</v>
      </c>
      <c r="B80" s="1">
        <v>79</v>
      </c>
      <c r="C80" s="1">
        <v>38314000</v>
      </c>
      <c r="D80" s="1" t="s">
        <v>527</v>
      </c>
      <c r="E80" s="1" t="s">
        <v>450</v>
      </c>
      <c r="F80" s="1" t="s">
        <v>3259</v>
      </c>
      <c r="G80" s="1" t="s">
        <v>3260</v>
      </c>
      <c r="H80" s="1" t="s">
        <v>451</v>
      </c>
      <c r="I80" s="98" t="s">
        <v>452</v>
      </c>
      <c r="J80" s="2" t="s">
        <v>31</v>
      </c>
      <c r="K80" s="2" t="s">
        <v>31</v>
      </c>
    </row>
    <row r="81" spans="1:11" x14ac:dyDescent="0.15">
      <c r="A81" s="1" t="s">
        <v>31</v>
      </c>
      <c r="B81" s="1">
        <v>80</v>
      </c>
      <c r="C81" s="1">
        <v>70008000</v>
      </c>
      <c r="D81" s="1" t="s">
        <v>528</v>
      </c>
      <c r="E81" s="1" t="s">
        <v>450</v>
      </c>
      <c r="F81" s="1" t="s">
        <v>3259</v>
      </c>
      <c r="G81" s="1" t="s">
        <v>3260</v>
      </c>
      <c r="H81" s="1" t="s">
        <v>451</v>
      </c>
      <c r="I81" s="98" t="s">
        <v>452</v>
      </c>
      <c r="J81" s="2" t="s">
        <v>31</v>
      </c>
      <c r="K81" s="2" t="s">
        <v>31</v>
      </c>
    </row>
    <row r="82" spans="1:11" x14ac:dyDescent="0.15">
      <c r="A82" s="1" t="s">
        <v>31</v>
      </c>
      <c r="B82" s="1">
        <v>81</v>
      </c>
      <c r="C82" s="1">
        <v>40645000</v>
      </c>
      <c r="D82" s="1" t="s">
        <v>529</v>
      </c>
      <c r="E82" s="1" t="s">
        <v>450</v>
      </c>
      <c r="F82" s="1" t="s">
        <v>3259</v>
      </c>
      <c r="G82" s="1" t="s">
        <v>3260</v>
      </c>
      <c r="H82" s="1" t="s">
        <v>451</v>
      </c>
      <c r="I82" s="98" t="s">
        <v>452</v>
      </c>
      <c r="J82" s="2" t="s">
        <v>31</v>
      </c>
      <c r="K82" s="2" t="s">
        <v>31</v>
      </c>
    </row>
    <row r="83" spans="1:11" x14ac:dyDescent="0.15">
      <c r="A83" s="1" t="s">
        <v>31</v>
      </c>
      <c r="B83" s="1">
        <v>82</v>
      </c>
      <c r="C83" s="1">
        <v>40646000</v>
      </c>
      <c r="D83" s="1" t="s">
        <v>530</v>
      </c>
      <c r="E83" s="1" t="s">
        <v>450</v>
      </c>
      <c r="F83" s="1" t="s">
        <v>3259</v>
      </c>
      <c r="G83" s="1" t="s">
        <v>3260</v>
      </c>
      <c r="H83" s="1" t="s">
        <v>451</v>
      </c>
      <c r="I83" s="98" t="s">
        <v>452</v>
      </c>
      <c r="J83" s="2" t="s">
        <v>31</v>
      </c>
      <c r="K83" s="2" t="s">
        <v>31</v>
      </c>
    </row>
    <row r="84" spans="1:11" x14ac:dyDescent="0.15">
      <c r="A84" s="1" t="s">
        <v>31</v>
      </c>
      <c r="B84" s="1">
        <v>83</v>
      </c>
      <c r="C84" s="1">
        <v>40648000</v>
      </c>
      <c r="D84" s="1" t="s">
        <v>3101</v>
      </c>
      <c r="E84" s="1" t="s">
        <v>450</v>
      </c>
      <c r="F84" s="1" t="s">
        <v>3259</v>
      </c>
      <c r="G84" s="1" t="s">
        <v>3260</v>
      </c>
      <c r="H84" s="1" t="s">
        <v>451</v>
      </c>
      <c r="I84" s="98" t="s">
        <v>452</v>
      </c>
      <c r="J84" s="2" t="s">
        <v>31</v>
      </c>
      <c r="K84" s="2" t="s">
        <v>31</v>
      </c>
    </row>
    <row r="85" spans="1:11" x14ac:dyDescent="0.15">
      <c r="A85" s="5" t="s">
        <v>31</v>
      </c>
      <c r="B85" s="5">
        <v>84</v>
      </c>
      <c r="C85" s="5">
        <v>40937000</v>
      </c>
      <c r="D85" s="5" t="s">
        <v>531</v>
      </c>
      <c r="E85" s="5" t="s">
        <v>450</v>
      </c>
      <c r="F85" s="1" t="s">
        <v>3259</v>
      </c>
      <c r="G85" s="1" t="s">
        <v>3260</v>
      </c>
      <c r="H85" s="1" t="s">
        <v>451</v>
      </c>
      <c r="I85" s="98" t="s">
        <v>452</v>
      </c>
      <c r="J85" s="2" t="s">
        <v>532</v>
      </c>
      <c r="K85" s="2" t="s">
        <v>31</v>
      </c>
    </row>
    <row r="86" spans="1:11" x14ac:dyDescent="0.15">
      <c r="A86" s="12"/>
      <c r="B86" s="10">
        <v>84</v>
      </c>
      <c r="C86" s="10">
        <v>40937000</v>
      </c>
      <c r="D86" s="10" t="s">
        <v>531</v>
      </c>
      <c r="E86" s="10" t="s">
        <v>450</v>
      </c>
      <c r="F86" s="1" t="s">
        <v>3261</v>
      </c>
      <c r="G86" s="1" t="s">
        <v>3215</v>
      </c>
      <c r="H86" s="1" t="s">
        <v>533</v>
      </c>
      <c r="I86" s="98" t="s">
        <v>534</v>
      </c>
      <c r="J86" s="2" t="s">
        <v>532</v>
      </c>
      <c r="K86" s="2" t="s">
        <v>31</v>
      </c>
    </row>
    <row r="87" spans="1:11" x14ac:dyDescent="0.15">
      <c r="A87" s="1" t="s">
        <v>31</v>
      </c>
      <c r="B87" s="1">
        <v>85</v>
      </c>
      <c r="C87" s="1">
        <v>70010010</v>
      </c>
      <c r="D87" s="1" t="s">
        <v>535</v>
      </c>
      <c r="E87" s="1" t="s">
        <v>450</v>
      </c>
      <c r="F87" s="1" t="s">
        <v>3259</v>
      </c>
      <c r="G87" s="1" t="s">
        <v>3260</v>
      </c>
      <c r="H87" s="1" t="s">
        <v>451</v>
      </c>
      <c r="I87" s="98" t="s">
        <v>452</v>
      </c>
      <c r="J87" s="2" t="s">
        <v>3092</v>
      </c>
      <c r="K87" s="2" t="s">
        <v>31</v>
      </c>
    </row>
    <row r="88" spans="1:11" x14ac:dyDescent="0.15">
      <c r="A88" s="1" t="s">
        <v>31</v>
      </c>
      <c r="B88" s="1">
        <v>86</v>
      </c>
      <c r="C88" s="1">
        <v>70010020</v>
      </c>
      <c r="D88" s="1" t="s">
        <v>536</v>
      </c>
      <c r="E88" s="1" t="s">
        <v>450</v>
      </c>
      <c r="F88" s="1" t="s">
        <v>3259</v>
      </c>
      <c r="G88" s="1" t="s">
        <v>3260</v>
      </c>
      <c r="H88" s="1" t="s">
        <v>451</v>
      </c>
      <c r="I88" s="98" t="s">
        <v>452</v>
      </c>
      <c r="J88" s="2" t="s">
        <v>3092</v>
      </c>
      <c r="K88" s="2" t="s">
        <v>31</v>
      </c>
    </row>
    <row r="89" spans="1:11" x14ac:dyDescent="0.15">
      <c r="A89" s="1" t="s">
        <v>31</v>
      </c>
      <c r="B89" s="1">
        <v>87</v>
      </c>
      <c r="C89" s="1">
        <v>70010030</v>
      </c>
      <c r="D89" s="1" t="s">
        <v>537</v>
      </c>
      <c r="E89" s="1" t="s">
        <v>450</v>
      </c>
      <c r="F89" s="1" t="s">
        <v>3259</v>
      </c>
      <c r="G89" s="1" t="s">
        <v>3260</v>
      </c>
      <c r="H89" s="1" t="s">
        <v>451</v>
      </c>
      <c r="I89" s="98" t="s">
        <v>452</v>
      </c>
      <c r="J89" s="2" t="s">
        <v>3092</v>
      </c>
      <c r="K89" s="2" t="s">
        <v>31</v>
      </c>
    </row>
    <row r="90" spans="1:11" x14ac:dyDescent="0.15">
      <c r="A90" s="1" t="s">
        <v>31</v>
      </c>
      <c r="B90" s="1">
        <v>88</v>
      </c>
      <c r="C90" s="1">
        <v>70011000</v>
      </c>
      <c r="D90" s="1" t="s">
        <v>538</v>
      </c>
      <c r="E90" s="1" t="s">
        <v>450</v>
      </c>
      <c r="F90" s="1" t="s">
        <v>3259</v>
      </c>
      <c r="G90" s="1" t="s">
        <v>3260</v>
      </c>
      <c r="H90" s="1" t="s">
        <v>451</v>
      </c>
      <c r="I90" s="98" t="s">
        <v>452</v>
      </c>
      <c r="J90" s="2" t="s">
        <v>3092</v>
      </c>
      <c r="K90" s="2" t="s">
        <v>31</v>
      </c>
    </row>
    <row r="91" spans="1:11" x14ac:dyDescent="0.15">
      <c r="A91" s="1" t="s">
        <v>31</v>
      </c>
      <c r="B91" s="1">
        <v>89</v>
      </c>
      <c r="C91" s="1">
        <v>70012000</v>
      </c>
      <c r="D91" s="1" t="s">
        <v>539</v>
      </c>
      <c r="E91" s="1" t="s">
        <v>450</v>
      </c>
      <c r="F91" s="1" t="s">
        <v>3262</v>
      </c>
      <c r="G91" s="1" t="s">
        <v>3227</v>
      </c>
      <c r="H91" s="1" t="s">
        <v>3248</v>
      </c>
      <c r="I91" s="98" t="s">
        <v>540</v>
      </c>
      <c r="J91" s="2" t="s">
        <v>3092</v>
      </c>
      <c r="K91" s="2" t="s">
        <v>31</v>
      </c>
    </row>
    <row r="92" spans="1:11" x14ac:dyDescent="0.15">
      <c r="A92" s="1" t="s">
        <v>31</v>
      </c>
      <c r="B92" s="1">
        <v>90</v>
      </c>
      <c r="C92" s="1">
        <v>36208000</v>
      </c>
      <c r="D92" s="1" t="s">
        <v>541</v>
      </c>
      <c r="E92" s="1" t="s">
        <v>450</v>
      </c>
      <c r="F92" s="1" t="s">
        <v>3263</v>
      </c>
      <c r="G92" s="1" t="s">
        <v>3238</v>
      </c>
      <c r="H92" s="1" t="s">
        <v>542</v>
      </c>
      <c r="I92" s="98" t="s">
        <v>543</v>
      </c>
      <c r="J92" s="2" t="s">
        <v>3092</v>
      </c>
      <c r="K92" s="2" t="s">
        <v>31</v>
      </c>
    </row>
    <row r="93" spans="1:11" x14ac:dyDescent="0.15">
      <c r="A93" s="1" t="s">
        <v>31</v>
      </c>
      <c r="B93" s="1">
        <v>91</v>
      </c>
      <c r="C93" s="1">
        <v>40761000</v>
      </c>
      <c r="D93" s="1" t="s">
        <v>544</v>
      </c>
      <c r="E93" s="1" t="s">
        <v>450</v>
      </c>
      <c r="F93" s="1" t="s">
        <v>3263</v>
      </c>
      <c r="G93" s="1" t="s">
        <v>3238</v>
      </c>
      <c r="H93" s="1" t="s">
        <v>542</v>
      </c>
      <c r="I93" s="98" t="s">
        <v>543</v>
      </c>
      <c r="J93" s="2" t="s">
        <v>3092</v>
      </c>
      <c r="K93" s="2" t="s">
        <v>31</v>
      </c>
    </row>
    <row r="94" spans="1:11" x14ac:dyDescent="0.15">
      <c r="A94" s="1" t="s">
        <v>31</v>
      </c>
      <c r="B94" s="1">
        <v>92</v>
      </c>
      <c r="C94" s="1">
        <v>40845000</v>
      </c>
      <c r="D94" s="1" t="s">
        <v>545</v>
      </c>
      <c r="E94" s="1" t="s">
        <v>450</v>
      </c>
      <c r="F94" s="1" t="s">
        <v>3263</v>
      </c>
      <c r="G94" s="1" t="s">
        <v>3238</v>
      </c>
      <c r="H94" s="1" t="s">
        <v>542</v>
      </c>
      <c r="I94" s="98" t="s">
        <v>543</v>
      </c>
      <c r="J94" s="2" t="s">
        <v>3092</v>
      </c>
      <c r="K94" s="2" t="s">
        <v>31</v>
      </c>
    </row>
    <row r="95" spans="1:11" x14ac:dyDescent="0.15">
      <c r="A95" s="1" t="s">
        <v>31</v>
      </c>
      <c r="B95" s="1">
        <v>93</v>
      </c>
      <c r="C95" s="1">
        <v>40971000</v>
      </c>
      <c r="D95" s="1" t="s">
        <v>546</v>
      </c>
      <c r="E95" s="1" t="s">
        <v>450</v>
      </c>
      <c r="F95" s="1" t="s">
        <v>3263</v>
      </c>
      <c r="G95" s="1" t="s">
        <v>3238</v>
      </c>
      <c r="H95" s="1" t="s">
        <v>542</v>
      </c>
      <c r="I95" s="98" t="s">
        <v>543</v>
      </c>
      <c r="J95" s="2" t="s">
        <v>3092</v>
      </c>
      <c r="K95" s="2" t="s">
        <v>31</v>
      </c>
    </row>
    <row r="96" spans="1:11" x14ac:dyDescent="0.15">
      <c r="A96" s="1" t="s">
        <v>31</v>
      </c>
      <c r="B96" s="1">
        <v>94</v>
      </c>
      <c r="C96" s="1">
        <v>11387000</v>
      </c>
      <c r="D96" s="1" t="s">
        <v>547</v>
      </c>
      <c r="E96" s="1" t="s">
        <v>450</v>
      </c>
      <c r="F96" s="1" t="s">
        <v>3263</v>
      </c>
      <c r="G96" s="1" t="s">
        <v>3238</v>
      </c>
      <c r="H96" s="1" t="s">
        <v>542</v>
      </c>
      <c r="I96" s="98" t="s">
        <v>543</v>
      </c>
      <c r="J96" s="2" t="s">
        <v>3092</v>
      </c>
      <c r="K96" s="2" t="s">
        <v>31</v>
      </c>
    </row>
    <row r="97" spans="1:11" x14ac:dyDescent="0.15">
      <c r="A97" s="1" t="s">
        <v>31</v>
      </c>
      <c r="B97" s="1">
        <v>95</v>
      </c>
      <c r="C97" s="1">
        <v>40762000</v>
      </c>
      <c r="D97" s="1" t="s">
        <v>548</v>
      </c>
      <c r="E97" s="1" t="s">
        <v>450</v>
      </c>
      <c r="F97" s="1" t="s">
        <v>3263</v>
      </c>
      <c r="G97" s="1" t="s">
        <v>3238</v>
      </c>
      <c r="H97" s="1" t="s">
        <v>542</v>
      </c>
      <c r="I97" s="98" t="s">
        <v>543</v>
      </c>
      <c r="J97" s="2" t="s">
        <v>3092</v>
      </c>
      <c r="K97" s="2" t="s">
        <v>31</v>
      </c>
    </row>
    <row r="98" spans="1:11" x14ac:dyDescent="0.15">
      <c r="A98" s="1" t="s">
        <v>31</v>
      </c>
      <c r="B98" s="1">
        <v>96</v>
      </c>
      <c r="C98" s="1">
        <v>40764000</v>
      </c>
      <c r="D98" s="1" t="s">
        <v>549</v>
      </c>
      <c r="E98" s="1" t="s">
        <v>450</v>
      </c>
      <c r="F98" s="1" t="s">
        <v>3263</v>
      </c>
      <c r="G98" s="1" t="s">
        <v>3238</v>
      </c>
      <c r="H98" s="1" t="s">
        <v>542</v>
      </c>
      <c r="I98" s="98" t="s">
        <v>543</v>
      </c>
      <c r="J98" s="2" t="s">
        <v>3092</v>
      </c>
      <c r="K98" s="2" t="s">
        <v>31</v>
      </c>
    </row>
    <row r="99" spans="1:11" x14ac:dyDescent="0.15">
      <c r="A99" s="1" t="s">
        <v>31</v>
      </c>
      <c r="B99" s="1">
        <v>97</v>
      </c>
      <c r="C99" s="1">
        <v>40763000</v>
      </c>
      <c r="D99" s="1" t="s">
        <v>550</v>
      </c>
      <c r="E99" s="1" t="s">
        <v>450</v>
      </c>
      <c r="F99" s="1" t="s">
        <v>3263</v>
      </c>
      <c r="G99" s="1" t="s">
        <v>3238</v>
      </c>
      <c r="H99" s="1" t="s">
        <v>542</v>
      </c>
      <c r="I99" s="98" t="s">
        <v>543</v>
      </c>
      <c r="J99" s="2" t="s">
        <v>3092</v>
      </c>
      <c r="K99" s="2" t="s">
        <v>31</v>
      </c>
    </row>
    <row r="100" spans="1:11" x14ac:dyDescent="0.15">
      <c r="A100" s="1" t="s">
        <v>31</v>
      </c>
      <c r="B100" s="1">
        <v>98</v>
      </c>
      <c r="C100" s="1">
        <v>70013000</v>
      </c>
      <c r="D100" s="1" t="s">
        <v>551</v>
      </c>
      <c r="E100" s="1" t="s">
        <v>450</v>
      </c>
      <c r="F100" s="1" t="s">
        <v>3263</v>
      </c>
      <c r="G100" s="1" t="s">
        <v>3238</v>
      </c>
      <c r="H100" s="1" t="s">
        <v>542</v>
      </c>
      <c r="I100" s="98" t="s">
        <v>543</v>
      </c>
      <c r="J100" s="2" t="s">
        <v>3092</v>
      </c>
      <c r="K100" s="2" t="s">
        <v>31</v>
      </c>
    </row>
    <row r="101" spans="1:11" x14ac:dyDescent="0.15">
      <c r="A101" s="1" t="s">
        <v>31</v>
      </c>
      <c r="B101" s="1">
        <v>99</v>
      </c>
      <c r="C101" s="1">
        <v>11389000</v>
      </c>
      <c r="D101" s="1" t="s">
        <v>552</v>
      </c>
      <c r="E101" s="1" t="s">
        <v>450</v>
      </c>
      <c r="F101" s="1" t="s">
        <v>3264</v>
      </c>
      <c r="G101" s="1" t="s">
        <v>3210</v>
      </c>
      <c r="H101" s="1" t="s">
        <v>553</v>
      </c>
      <c r="I101" s="98" t="s">
        <v>554</v>
      </c>
      <c r="J101" s="2" t="s">
        <v>3092</v>
      </c>
      <c r="K101" s="2" t="s">
        <v>31</v>
      </c>
    </row>
    <row r="102" spans="1:11" x14ac:dyDescent="0.15">
      <c r="A102" s="1" t="s">
        <v>31</v>
      </c>
      <c r="B102" s="1">
        <v>100</v>
      </c>
      <c r="C102" s="1">
        <v>16330012</v>
      </c>
      <c r="D102" s="1" t="s">
        <v>555</v>
      </c>
      <c r="E102" s="1" t="s">
        <v>450</v>
      </c>
      <c r="F102" s="1" t="s">
        <v>3264</v>
      </c>
      <c r="G102" s="1" t="s">
        <v>3210</v>
      </c>
      <c r="H102" s="1" t="s">
        <v>553</v>
      </c>
      <c r="I102" s="98" t="s">
        <v>554</v>
      </c>
      <c r="J102" s="2" t="s">
        <v>3092</v>
      </c>
      <c r="K102" s="2" t="s">
        <v>31</v>
      </c>
    </row>
    <row r="103" spans="1:11" x14ac:dyDescent="0.15">
      <c r="A103" s="1" t="s">
        <v>31</v>
      </c>
      <c r="B103" s="1">
        <v>101</v>
      </c>
      <c r="C103" s="1">
        <v>36370000</v>
      </c>
      <c r="D103" s="1" t="s">
        <v>556</v>
      </c>
      <c r="E103" s="1" t="s">
        <v>450</v>
      </c>
      <c r="F103" s="1" t="s">
        <v>3263</v>
      </c>
      <c r="G103" s="1" t="s">
        <v>3238</v>
      </c>
      <c r="H103" s="1" t="s">
        <v>542</v>
      </c>
      <c r="I103" s="98" t="s">
        <v>543</v>
      </c>
      <c r="J103" s="2" t="s">
        <v>3092</v>
      </c>
      <c r="K103" s="2" t="s">
        <v>31</v>
      </c>
    </row>
    <row r="104" spans="1:11" x14ac:dyDescent="0.15">
      <c r="A104" s="1" t="s">
        <v>31</v>
      </c>
      <c r="B104" s="1">
        <v>102</v>
      </c>
      <c r="C104" s="1">
        <v>16330022</v>
      </c>
      <c r="D104" s="1" t="s">
        <v>557</v>
      </c>
      <c r="E104" s="1" t="s">
        <v>450</v>
      </c>
      <c r="F104" s="1" t="s">
        <v>3264</v>
      </c>
      <c r="G104" s="1" t="s">
        <v>3210</v>
      </c>
      <c r="H104" s="1" t="s">
        <v>553</v>
      </c>
      <c r="I104" s="98" t="s">
        <v>554</v>
      </c>
      <c r="J104" s="2" t="s">
        <v>3092</v>
      </c>
      <c r="K104" s="2" t="s">
        <v>31</v>
      </c>
    </row>
    <row r="105" spans="1:11" x14ac:dyDescent="0.15">
      <c r="A105" s="1" t="s">
        <v>31</v>
      </c>
      <c r="B105" s="1">
        <v>103</v>
      </c>
      <c r="C105" s="1">
        <v>16330032</v>
      </c>
      <c r="D105" s="1" t="s">
        <v>558</v>
      </c>
      <c r="E105" s="1" t="s">
        <v>450</v>
      </c>
      <c r="F105" s="1" t="s">
        <v>3264</v>
      </c>
      <c r="G105" s="1" t="s">
        <v>3210</v>
      </c>
      <c r="H105" s="1" t="s">
        <v>553</v>
      </c>
      <c r="I105" s="98" t="s">
        <v>554</v>
      </c>
      <c r="J105" s="2" t="s">
        <v>3092</v>
      </c>
      <c r="K105" s="2" t="s">
        <v>31</v>
      </c>
    </row>
    <row r="106" spans="1:11" x14ac:dyDescent="0.15">
      <c r="A106" s="1" t="s">
        <v>31</v>
      </c>
      <c r="B106" s="1">
        <v>104</v>
      </c>
      <c r="C106" s="1">
        <v>16330042</v>
      </c>
      <c r="D106" s="1" t="s">
        <v>559</v>
      </c>
      <c r="E106" s="1" t="s">
        <v>450</v>
      </c>
      <c r="F106" s="1" t="s">
        <v>3264</v>
      </c>
      <c r="G106" s="1" t="s">
        <v>3210</v>
      </c>
      <c r="H106" s="1" t="s">
        <v>553</v>
      </c>
      <c r="I106" s="98" t="s">
        <v>554</v>
      </c>
      <c r="J106" s="2" t="s">
        <v>3092</v>
      </c>
      <c r="K106" s="2" t="s">
        <v>31</v>
      </c>
    </row>
    <row r="107" spans="1:11" x14ac:dyDescent="0.15">
      <c r="A107" s="1" t="s">
        <v>31</v>
      </c>
      <c r="B107" s="1">
        <v>105</v>
      </c>
      <c r="C107" s="1">
        <v>37891000</v>
      </c>
      <c r="D107" s="1" t="s">
        <v>560</v>
      </c>
      <c r="E107" s="1" t="s">
        <v>450</v>
      </c>
      <c r="F107" s="1" t="s">
        <v>3263</v>
      </c>
      <c r="G107" s="1" t="s">
        <v>3238</v>
      </c>
      <c r="H107" s="1" t="s">
        <v>542</v>
      </c>
      <c r="I107" s="98" t="s">
        <v>543</v>
      </c>
      <c r="J107" s="2" t="s">
        <v>3092</v>
      </c>
      <c r="K107" s="2" t="s">
        <v>31</v>
      </c>
    </row>
    <row r="108" spans="1:11" x14ac:dyDescent="0.15">
      <c r="A108" s="1" t="s">
        <v>31</v>
      </c>
      <c r="B108" s="1">
        <v>106</v>
      </c>
      <c r="C108" s="1">
        <v>37894000</v>
      </c>
      <c r="D108" s="1" t="s">
        <v>561</v>
      </c>
      <c r="E108" s="1" t="s">
        <v>450</v>
      </c>
      <c r="F108" s="1" t="s">
        <v>3263</v>
      </c>
      <c r="G108" s="1" t="s">
        <v>3238</v>
      </c>
      <c r="H108" s="1" t="s">
        <v>542</v>
      </c>
      <c r="I108" s="98" t="s">
        <v>543</v>
      </c>
      <c r="J108" s="2" t="s">
        <v>3092</v>
      </c>
      <c r="K108" s="2" t="s">
        <v>31</v>
      </c>
    </row>
    <row r="109" spans="1:11" x14ac:dyDescent="0.15">
      <c r="A109" s="1" t="s">
        <v>31</v>
      </c>
      <c r="B109" s="1">
        <v>107</v>
      </c>
      <c r="C109" s="1">
        <v>40767000</v>
      </c>
      <c r="D109" s="1" t="s">
        <v>562</v>
      </c>
      <c r="E109" s="1" t="s">
        <v>450</v>
      </c>
      <c r="F109" s="1" t="s">
        <v>3263</v>
      </c>
      <c r="G109" s="1" t="s">
        <v>3238</v>
      </c>
      <c r="H109" s="1" t="s">
        <v>542</v>
      </c>
      <c r="I109" s="98" t="s">
        <v>543</v>
      </c>
      <c r="J109" s="2" t="s">
        <v>3092</v>
      </c>
      <c r="K109" s="2" t="s">
        <v>31</v>
      </c>
    </row>
    <row r="110" spans="1:11" x14ac:dyDescent="0.15">
      <c r="A110" s="1" t="s">
        <v>31</v>
      </c>
      <c r="B110" s="1">
        <v>108</v>
      </c>
      <c r="C110" s="1">
        <v>40768000</v>
      </c>
      <c r="D110" s="1" t="s">
        <v>563</v>
      </c>
      <c r="E110" s="1" t="s">
        <v>450</v>
      </c>
      <c r="F110" s="1" t="s">
        <v>3263</v>
      </c>
      <c r="G110" s="1" t="s">
        <v>3238</v>
      </c>
      <c r="H110" s="1" t="s">
        <v>542</v>
      </c>
      <c r="I110" s="98" t="s">
        <v>543</v>
      </c>
      <c r="J110" s="2" t="s">
        <v>3092</v>
      </c>
      <c r="K110" s="2" t="s">
        <v>31</v>
      </c>
    </row>
    <row r="111" spans="1:11" x14ac:dyDescent="0.15">
      <c r="A111" s="1" t="s">
        <v>31</v>
      </c>
      <c r="B111" s="1">
        <v>109</v>
      </c>
      <c r="C111" s="1">
        <v>40770002</v>
      </c>
      <c r="D111" s="1" t="s">
        <v>564</v>
      </c>
      <c r="E111" s="1" t="s">
        <v>450</v>
      </c>
      <c r="F111" s="1" t="s">
        <v>3263</v>
      </c>
      <c r="G111" s="1" t="s">
        <v>3238</v>
      </c>
      <c r="H111" s="1" t="s">
        <v>542</v>
      </c>
      <c r="I111" s="98" t="s">
        <v>543</v>
      </c>
      <c r="J111" s="2" t="s">
        <v>3092</v>
      </c>
      <c r="K111" s="2" t="s">
        <v>31</v>
      </c>
    </row>
    <row r="112" spans="1:11" x14ac:dyDescent="0.15">
      <c r="A112" s="1" t="s">
        <v>31</v>
      </c>
      <c r="B112" s="1">
        <v>110</v>
      </c>
      <c r="C112" s="1">
        <v>40771000</v>
      </c>
      <c r="D112" s="1" t="s">
        <v>565</v>
      </c>
      <c r="E112" s="1" t="s">
        <v>450</v>
      </c>
      <c r="F112" s="1" t="s">
        <v>3263</v>
      </c>
      <c r="G112" s="1" t="s">
        <v>3238</v>
      </c>
      <c r="H112" s="1" t="s">
        <v>542</v>
      </c>
      <c r="I112" s="98" t="s">
        <v>543</v>
      </c>
      <c r="J112" s="2" t="s">
        <v>3092</v>
      </c>
      <c r="K112" s="2" t="s">
        <v>31</v>
      </c>
    </row>
    <row r="113" spans="1:11" x14ac:dyDescent="0.15">
      <c r="A113" s="1" t="s">
        <v>31</v>
      </c>
      <c r="B113" s="1">
        <v>111</v>
      </c>
      <c r="C113" s="1">
        <v>40772000</v>
      </c>
      <c r="D113" s="1" t="s">
        <v>566</v>
      </c>
      <c r="E113" s="1" t="s">
        <v>450</v>
      </c>
      <c r="F113" s="1" t="s">
        <v>3263</v>
      </c>
      <c r="G113" s="1" t="s">
        <v>3238</v>
      </c>
      <c r="H113" s="1" t="s">
        <v>542</v>
      </c>
      <c r="I113" s="98" t="s">
        <v>543</v>
      </c>
      <c r="J113" s="2" t="s">
        <v>3092</v>
      </c>
      <c r="K113" s="2" t="s">
        <v>31</v>
      </c>
    </row>
    <row r="114" spans="1:11" x14ac:dyDescent="0.15">
      <c r="A114" s="1" t="s">
        <v>31</v>
      </c>
      <c r="B114" s="1">
        <v>112</v>
      </c>
      <c r="C114" s="1">
        <v>70015000</v>
      </c>
      <c r="D114" s="1" t="s">
        <v>567</v>
      </c>
      <c r="E114" s="1" t="s">
        <v>450</v>
      </c>
      <c r="F114" s="1" t="s">
        <v>3265</v>
      </c>
      <c r="G114" s="1" t="s">
        <v>3211</v>
      </c>
      <c r="H114" s="1" t="s">
        <v>568</v>
      </c>
      <c r="I114" s="98" t="s">
        <v>569</v>
      </c>
      <c r="J114" s="2" t="s">
        <v>3092</v>
      </c>
      <c r="K114" s="2" t="s">
        <v>31</v>
      </c>
    </row>
    <row r="115" spans="1:11" x14ac:dyDescent="0.15">
      <c r="A115" s="1" t="s">
        <v>31</v>
      </c>
      <c r="B115" s="1">
        <v>113</v>
      </c>
      <c r="C115" s="1">
        <v>70016000</v>
      </c>
      <c r="D115" s="1" t="s">
        <v>570</v>
      </c>
      <c r="E115" s="1" t="s">
        <v>450</v>
      </c>
      <c r="F115" s="1" t="s">
        <v>3265</v>
      </c>
      <c r="G115" s="1" t="s">
        <v>3211</v>
      </c>
      <c r="H115" s="1" t="s">
        <v>568</v>
      </c>
      <c r="I115" s="98" t="s">
        <v>569</v>
      </c>
      <c r="J115" s="2" t="s">
        <v>3092</v>
      </c>
      <c r="K115" s="2" t="s">
        <v>31</v>
      </c>
    </row>
    <row r="116" spans="1:11" x14ac:dyDescent="0.15">
      <c r="A116" s="1" t="s">
        <v>31</v>
      </c>
      <c r="B116" s="1">
        <v>114</v>
      </c>
      <c r="C116" s="1">
        <v>70017000</v>
      </c>
      <c r="D116" s="1" t="s">
        <v>571</v>
      </c>
      <c r="E116" s="1" t="s">
        <v>450</v>
      </c>
      <c r="F116" s="1" t="s">
        <v>3265</v>
      </c>
      <c r="G116" s="1" t="s">
        <v>3211</v>
      </c>
      <c r="H116" s="1" t="s">
        <v>568</v>
      </c>
      <c r="I116" s="98" t="s">
        <v>569</v>
      </c>
      <c r="J116" s="2" t="s">
        <v>3092</v>
      </c>
      <c r="K116" s="2" t="s">
        <v>31</v>
      </c>
    </row>
    <row r="117" spans="1:11" x14ac:dyDescent="0.15">
      <c r="A117" s="1" t="s">
        <v>31</v>
      </c>
      <c r="B117" s="1">
        <v>115</v>
      </c>
      <c r="C117" s="1">
        <v>70018000</v>
      </c>
      <c r="D117" s="1" t="s">
        <v>572</v>
      </c>
      <c r="E117" s="1" t="s">
        <v>450</v>
      </c>
      <c r="F117" s="1" t="s">
        <v>3263</v>
      </c>
      <c r="G117" s="1" t="s">
        <v>3238</v>
      </c>
      <c r="H117" s="1" t="s">
        <v>542</v>
      </c>
      <c r="I117" s="98" t="s">
        <v>543</v>
      </c>
      <c r="J117" s="2" t="s">
        <v>3092</v>
      </c>
      <c r="K117" s="2" t="s">
        <v>31</v>
      </c>
    </row>
    <row r="118" spans="1:11" x14ac:dyDescent="0.15">
      <c r="A118" s="1" t="s">
        <v>31</v>
      </c>
      <c r="B118" s="1">
        <v>116</v>
      </c>
      <c r="C118" s="1">
        <v>70019000</v>
      </c>
      <c r="D118" s="1" t="s">
        <v>573</v>
      </c>
      <c r="E118" s="1" t="s">
        <v>450</v>
      </c>
      <c r="F118" s="1" t="s">
        <v>3263</v>
      </c>
      <c r="G118" s="1" t="s">
        <v>3238</v>
      </c>
      <c r="H118" s="1" t="s">
        <v>542</v>
      </c>
      <c r="I118" s="98" t="s">
        <v>543</v>
      </c>
      <c r="J118" s="2" t="s">
        <v>3092</v>
      </c>
      <c r="K118" s="2" t="s">
        <v>31</v>
      </c>
    </row>
    <row r="119" spans="1:11" x14ac:dyDescent="0.15">
      <c r="A119" s="1" t="s">
        <v>31</v>
      </c>
      <c r="B119" s="1">
        <v>117</v>
      </c>
      <c r="C119" s="1">
        <v>70020000</v>
      </c>
      <c r="D119" s="1" t="s">
        <v>574</v>
      </c>
      <c r="E119" s="1" t="s">
        <v>450</v>
      </c>
      <c r="F119" s="1" t="s">
        <v>3263</v>
      </c>
      <c r="G119" s="1" t="s">
        <v>3238</v>
      </c>
      <c r="H119" s="1" t="s">
        <v>542</v>
      </c>
      <c r="I119" s="98" t="s">
        <v>543</v>
      </c>
      <c r="J119" s="2" t="s">
        <v>3092</v>
      </c>
      <c r="K119" s="2" t="s">
        <v>31</v>
      </c>
    </row>
    <row r="120" spans="1:11" x14ac:dyDescent="0.15">
      <c r="A120" s="1" t="s">
        <v>31</v>
      </c>
      <c r="B120" s="1">
        <v>118</v>
      </c>
      <c r="C120" s="1">
        <v>35460000</v>
      </c>
      <c r="D120" s="1" t="s">
        <v>575</v>
      </c>
      <c r="E120" s="1" t="s">
        <v>450</v>
      </c>
      <c r="F120" s="1" t="s">
        <v>3266</v>
      </c>
      <c r="G120" s="1" t="s">
        <v>3267</v>
      </c>
      <c r="H120" s="1" t="s">
        <v>576</v>
      </c>
      <c r="I120" s="98" t="s">
        <v>577</v>
      </c>
      <c r="J120" s="2" t="s">
        <v>3092</v>
      </c>
      <c r="K120" s="2" t="s">
        <v>31</v>
      </c>
    </row>
    <row r="121" spans="1:11" x14ac:dyDescent="0.15">
      <c r="A121" s="1" t="s">
        <v>31</v>
      </c>
      <c r="B121" s="1">
        <v>119</v>
      </c>
      <c r="C121" s="1">
        <v>40779000</v>
      </c>
      <c r="D121" s="1" t="s">
        <v>578</v>
      </c>
      <c r="E121" s="1" t="s">
        <v>450</v>
      </c>
      <c r="F121" s="1" t="s">
        <v>3263</v>
      </c>
      <c r="G121" s="1" t="s">
        <v>3238</v>
      </c>
      <c r="H121" s="1" t="s">
        <v>542</v>
      </c>
      <c r="I121" s="98" t="s">
        <v>543</v>
      </c>
      <c r="J121" s="2" t="s">
        <v>3092</v>
      </c>
      <c r="K121" s="2" t="s">
        <v>31</v>
      </c>
    </row>
    <row r="122" spans="1:11" x14ac:dyDescent="0.15">
      <c r="A122" s="1" t="s">
        <v>31</v>
      </c>
      <c r="B122" s="1">
        <v>120</v>
      </c>
      <c r="C122" s="1">
        <v>40786000</v>
      </c>
      <c r="D122" s="1" t="s">
        <v>579</v>
      </c>
      <c r="E122" s="1" t="s">
        <v>450</v>
      </c>
      <c r="F122" s="1" t="s">
        <v>3263</v>
      </c>
      <c r="G122" s="1" t="s">
        <v>3238</v>
      </c>
      <c r="H122" s="1" t="s">
        <v>542</v>
      </c>
      <c r="I122" s="98" t="s">
        <v>543</v>
      </c>
      <c r="J122" s="2" t="s">
        <v>3092</v>
      </c>
      <c r="K122" s="2" t="s">
        <v>31</v>
      </c>
    </row>
    <row r="123" spans="1:11" x14ac:dyDescent="0.15">
      <c r="A123" s="1" t="s">
        <v>31</v>
      </c>
      <c r="B123" s="1">
        <v>121</v>
      </c>
      <c r="C123" s="1">
        <v>37611000</v>
      </c>
      <c r="D123" s="1" t="s">
        <v>580</v>
      </c>
      <c r="E123" s="1" t="s">
        <v>450</v>
      </c>
      <c r="F123" s="1" t="s">
        <v>3263</v>
      </c>
      <c r="G123" s="1" t="s">
        <v>3238</v>
      </c>
      <c r="H123" s="1" t="s">
        <v>542</v>
      </c>
      <c r="I123" s="98" t="s">
        <v>543</v>
      </c>
      <c r="J123" s="2" t="s">
        <v>3092</v>
      </c>
      <c r="K123" s="2" t="s">
        <v>31</v>
      </c>
    </row>
    <row r="124" spans="1:11" x14ac:dyDescent="0.15">
      <c r="A124" s="1" t="s">
        <v>31</v>
      </c>
      <c r="B124" s="1">
        <v>122</v>
      </c>
      <c r="C124" s="1">
        <v>37653000</v>
      </c>
      <c r="D124" s="1" t="s">
        <v>581</v>
      </c>
      <c r="E124" s="1" t="s">
        <v>450</v>
      </c>
      <c r="F124" s="1" t="s">
        <v>3263</v>
      </c>
      <c r="G124" s="1" t="s">
        <v>3238</v>
      </c>
      <c r="H124" s="1" t="s">
        <v>542</v>
      </c>
      <c r="I124" s="98" t="s">
        <v>543</v>
      </c>
      <c r="J124" s="2" t="s">
        <v>3092</v>
      </c>
      <c r="K124" s="2" t="s">
        <v>31</v>
      </c>
    </row>
    <row r="125" spans="1:11" x14ac:dyDescent="0.15">
      <c r="A125" s="1" t="s">
        <v>31</v>
      </c>
      <c r="B125" s="1">
        <v>123</v>
      </c>
      <c r="C125" s="1">
        <v>37655000</v>
      </c>
      <c r="D125" s="1" t="s">
        <v>582</v>
      </c>
      <c r="E125" s="1" t="s">
        <v>450</v>
      </c>
      <c r="F125" s="1" t="s">
        <v>3263</v>
      </c>
      <c r="G125" s="1" t="s">
        <v>3238</v>
      </c>
      <c r="H125" s="1" t="s">
        <v>542</v>
      </c>
      <c r="I125" s="98" t="s">
        <v>543</v>
      </c>
      <c r="J125" s="2" t="s">
        <v>3092</v>
      </c>
      <c r="K125" s="2" t="s">
        <v>31</v>
      </c>
    </row>
    <row r="126" spans="1:11" x14ac:dyDescent="0.15">
      <c r="A126" s="1" t="s">
        <v>31</v>
      </c>
      <c r="B126" s="1">
        <v>124</v>
      </c>
      <c r="C126" s="1">
        <v>37681000</v>
      </c>
      <c r="D126" s="1" t="s">
        <v>583</v>
      </c>
      <c r="E126" s="1" t="s">
        <v>450</v>
      </c>
      <c r="F126" s="1" t="s">
        <v>3263</v>
      </c>
      <c r="G126" s="1" t="s">
        <v>3238</v>
      </c>
      <c r="H126" s="1" t="s">
        <v>542</v>
      </c>
      <c r="I126" s="98" t="s">
        <v>543</v>
      </c>
      <c r="J126" s="2" t="s">
        <v>3092</v>
      </c>
      <c r="K126" s="2" t="s">
        <v>31</v>
      </c>
    </row>
    <row r="127" spans="1:11" x14ac:dyDescent="0.15">
      <c r="A127" s="1" t="s">
        <v>31</v>
      </c>
      <c r="B127" s="1">
        <v>125</v>
      </c>
      <c r="C127" s="1">
        <v>37609000</v>
      </c>
      <c r="D127" s="1" t="s">
        <v>584</v>
      </c>
      <c r="E127" s="1" t="s">
        <v>450</v>
      </c>
      <c r="F127" s="1" t="s">
        <v>3263</v>
      </c>
      <c r="G127" s="1" t="s">
        <v>3238</v>
      </c>
      <c r="H127" s="1" t="s">
        <v>542</v>
      </c>
      <c r="I127" s="98" t="s">
        <v>543</v>
      </c>
      <c r="J127" s="2" t="s">
        <v>3092</v>
      </c>
      <c r="K127" s="2" t="s">
        <v>31</v>
      </c>
    </row>
    <row r="128" spans="1:11" x14ac:dyDescent="0.15">
      <c r="A128" s="1" t="s">
        <v>31</v>
      </c>
      <c r="B128" s="1">
        <v>126</v>
      </c>
      <c r="C128" s="1">
        <v>37654000</v>
      </c>
      <c r="D128" s="1" t="s">
        <v>585</v>
      </c>
      <c r="E128" s="1" t="s">
        <v>450</v>
      </c>
      <c r="F128" s="1" t="s">
        <v>3263</v>
      </c>
      <c r="G128" s="1" t="s">
        <v>3238</v>
      </c>
      <c r="H128" s="1" t="s">
        <v>542</v>
      </c>
      <c r="I128" s="98" t="s">
        <v>543</v>
      </c>
      <c r="J128" s="2" t="s">
        <v>3092</v>
      </c>
      <c r="K128" s="2" t="s">
        <v>31</v>
      </c>
    </row>
    <row r="129" spans="1:11" x14ac:dyDescent="0.15">
      <c r="A129" s="1" t="s">
        <v>31</v>
      </c>
      <c r="B129" s="1">
        <v>127</v>
      </c>
      <c r="C129" s="1">
        <v>37656000</v>
      </c>
      <c r="D129" s="1" t="s">
        <v>586</v>
      </c>
      <c r="E129" s="1" t="s">
        <v>450</v>
      </c>
      <c r="F129" s="1" t="s">
        <v>3263</v>
      </c>
      <c r="G129" s="1" t="s">
        <v>3238</v>
      </c>
      <c r="H129" s="1" t="s">
        <v>542</v>
      </c>
      <c r="I129" s="98" t="s">
        <v>543</v>
      </c>
      <c r="J129" s="2" t="s">
        <v>3092</v>
      </c>
      <c r="K129" s="2" t="s">
        <v>31</v>
      </c>
    </row>
    <row r="130" spans="1:11" x14ac:dyDescent="0.15">
      <c r="A130" s="1" t="s">
        <v>31</v>
      </c>
      <c r="B130" s="1">
        <v>128</v>
      </c>
      <c r="C130" s="1">
        <v>37676000</v>
      </c>
      <c r="D130" s="1" t="s">
        <v>587</v>
      </c>
      <c r="E130" s="1" t="s">
        <v>450</v>
      </c>
      <c r="F130" s="1" t="s">
        <v>3263</v>
      </c>
      <c r="G130" s="1" t="s">
        <v>3238</v>
      </c>
      <c r="H130" s="1" t="s">
        <v>542</v>
      </c>
      <c r="I130" s="98" t="s">
        <v>543</v>
      </c>
      <c r="J130" s="2" t="s">
        <v>3092</v>
      </c>
      <c r="K130" s="2" t="s">
        <v>31</v>
      </c>
    </row>
    <row r="131" spans="1:11" x14ac:dyDescent="0.15">
      <c r="A131" s="1" t="s">
        <v>31</v>
      </c>
      <c r="B131" s="1">
        <v>129</v>
      </c>
      <c r="C131" s="1">
        <v>37651000</v>
      </c>
      <c r="D131" s="1" t="s">
        <v>588</v>
      </c>
      <c r="E131" s="1" t="s">
        <v>450</v>
      </c>
      <c r="F131" s="1" t="s">
        <v>3263</v>
      </c>
      <c r="G131" s="1" t="s">
        <v>3238</v>
      </c>
      <c r="H131" s="1" t="s">
        <v>542</v>
      </c>
      <c r="I131" s="98" t="s">
        <v>543</v>
      </c>
      <c r="J131" s="2" t="s">
        <v>3092</v>
      </c>
      <c r="K131" s="2" t="s">
        <v>31</v>
      </c>
    </row>
    <row r="132" spans="1:11" x14ac:dyDescent="0.15">
      <c r="A132" s="1" t="s">
        <v>31</v>
      </c>
      <c r="B132" s="1">
        <v>130</v>
      </c>
      <c r="C132" s="1">
        <v>37652000</v>
      </c>
      <c r="D132" s="1" t="s">
        <v>589</v>
      </c>
      <c r="E132" s="1" t="s">
        <v>450</v>
      </c>
      <c r="F132" s="1" t="s">
        <v>3263</v>
      </c>
      <c r="G132" s="1" t="s">
        <v>3238</v>
      </c>
      <c r="H132" s="1" t="s">
        <v>542</v>
      </c>
      <c r="I132" s="98" t="s">
        <v>543</v>
      </c>
      <c r="J132" s="2" t="s">
        <v>3092</v>
      </c>
      <c r="K132" s="2" t="s">
        <v>31</v>
      </c>
    </row>
    <row r="133" spans="1:11" x14ac:dyDescent="0.15">
      <c r="A133" s="1" t="s">
        <v>31</v>
      </c>
      <c r="B133" s="1">
        <v>131</v>
      </c>
      <c r="C133" s="1">
        <v>37659000</v>
      </c>
      <c r="D133" s="1" t="s">
        <v>590</v>
      </c>
      <c r="E133" s="1" t="s">
        <v>450</v>
      </c>
      <c r="F133" s="1" t="s">
        <v>3263</v>
      </c>
      <c r="G133" s="1" t="s">
        <v>3238</v>
      </c>
      <c r="H133" s="1" t="s">
        <v>542</v>
      </c>
      <c r="I133" s="98" t="s">
        <v>543</v>
      </c>
      <c r="J133" s="2" t="s">
        <v>3092</v>
      </c>
      <c r="K133" s="2" t="s">
        <v>31</v>
      </c>
    </row>
    <row r="134" spans="1:11" x14ac:dyDescent="0.15">
      <c r="A134" s="1" t="s">
        <v>31</v>
      </c>
      <c r="B134" s="1">
        <v>132</v>
      </c>
      <c r="C134" s="1">
        <v>37682000</v>
      </c>
      <c r="D134" s="1" t="s">
        <v>591</v>
      </c>
      <c r="E134" s="1" t="s">
        <v>450</v>
      </c>
      <c r="F134" s="1" t="s">
        <v>3263</v>
      </c>
      <c r="G134" s="1" t="s">
        <v>3238</v>
      </c>
      <c r="H134" s="1" t="s">
        <v>542</v>
      </c>
      <c r="I134" s="98" t="s">
        <v>543</v>
      </c>
      <c r="J134" s="2" t="s">
        <v>3092</v>
      </c>
      <c r="K134" s="2" t="s">
        <v>31</v>
      </c>
    </row>
    <row r="135" spans="1:11" x14ac:dyDescent="0.15">
      <c r="A135" s="1" t="s">
        <v>31</v>
      </c>
      <c r="B135" s="1">
        <v>133</v>
      </c>
      <c r="C135" s="1">
        <v>40749000</v>
      </c>
      <c r="D135" s="1" t="s">
        <v>592</v>
      </c>
      <c r="E135" s="1" t="s">
        <v>450</v>
      </c>
      <c r="F135" s="1" t="s">
        <v>3263</v>
      </c>
      <c r="G135" s="1" t="s">
        <v>3238</v>
      </c>
      <c r="H135" s="1" t="s">
        <v>542</v>
      </c>
      <c r="I135" s="98" t="s">
        <v>543</v>
      </c>
      <c r="J135" s="2" t="s">
        <v>3092</v>
      </c>
      <c r="K135" s="2" t="s">
        <v>31</v>
      </c>
    </row>
    <row r="136" spans="1:11" x14ac:dyDescent="0.15">
      <c r="A136" s="5" t="s">
        <v>31</v>
      </c>
      <c r="B136" s="5">
        <v>134</v>
      </c>
      <c r="C136" s="5">
        <v>40940000</v>
      </c>
      <c r="D136" s="5" t="s">
        <v>593</v>
      </c>
      <c r="E136" s="5" t="s">
        <v>450</v>
      </c>
      <c r="F136" s="1" t="s">
        <v>3263</v>
      </c>
      <c r="G136" s="1" t="s">
        <v>3238</v>
      </c>
      <c r="H136" s="1" t="s">
        <v>542</v>
      </c>
      <c r="I136" s="98" t="s">
        <v>543</v>
      </c>
      <c r="J136" s="2" t="s">
        <v>594</v>
      </c>
      <c r="K136" s="2" t="s">
        <v>31</v>
      </c>
    </row>
    <row r="137" spans="1:11" x14ac:dyDescent="0.15">
      <c r="A137" s="12"/>
      <c r="B137" s="10">
        <v>134</v>
      </c>
      <c r="C137" s="10">
        <v>40940000</v>
      </c>
      <c r="D137" s="10" t="s">
        <v>593</v>
      </c>
      <c r="E137" s="10" t="s">
        <v>450</v>
      </c>
      <c r="F137" s="1" t="s">
        <v>3261</v>
      </c>
      <c r="G137" s="1" t="s">
        <v>3215</v>
      </c>
      <c r="H137" s="1" t="s">
        <v>533</v>
      </c>
      <c r="I137" s="98" t="s">
        <v>534</v>
      </c>
      <c r="J137" s="2" t="s">
        <v>594</v>
      </c>
      <c r="K137" s="2" t="s">
        <v>31</v>
      </c>
    </row>
    <row r="138" spans="1:11" x14ac:dyDescent="0.15">
      <c r="A138" s="1" t="s">
        <v>31</v>
      </c>
      <c r="B138" s="1">
        <v>135</v>
      </c>
      <c r="C138" s="1">
        <v>70023000</v>
      </c>
      <c r="D138" s="1" t="s">
        <v>595</v>
      </c>
      <c r="E138" s="1" t="s">
        <v>450</v>
      </c>
      <c r="F138" s="1" t="s">
        <v>3259</v>
      </c>
      <c r="G138" s="1" t="s">
        <v>3260</v>
      </c>
      <c r="H138" s="1" t="s">
        <v>451</v>
      </c>
      <c r="I138" s="98" t="s">
        <v>452</v>
      </c>
      <c r="J138" s="2" t="s">
        <v>3092</v>
      </c>
      <c r="K138" s="2" t="s">
        <v>31</v>
      </c>
    </row>
    <row r="139" spans="1:11" x14ac:dyDescent="0.15">
      <c r="A139" s="1" t="s">
        <v>31</v>
      </c>
      <c r="B139" s="1">
        <v>136</v>
      </c>
      <c r="C139" s="1">
        <v>70024000</v>
      </c>
      <c r="D139" s="1" t="s">
        <v>596</v>
      </c>
      <c r="E139" s="1" t="s">
        <v>450</v>
      </c>
      <c r="F139" s="1" t="s">
        <v>3259</v>
      </c>
      <c r="G139" s="1" t="s">
        <v>3260</v>
      </c>
      <c r="H139" s="1" t="s">
        <v>451</v>
      </c>
      <c r="I139" s="98" t="s">
        <v>452</v>
      </c>
      <c r="J139" s="2" t="s">
        <v>3092</v>
      </c>
      <c r="K139" s="2" t="s">
        <v>31</v>
      </c>
    </row>
    <row r="140" spans="1:11" x14ac:dyDescent="0.15">
      <c r="A140" s="1" t="s">
        <v>31</v>
      </c>
      <c r="B140" s="1">
        <v>137</v>
      </c>
      <c r="C140" s="1">
        <v>70025000</v>
      </c>
      <c r="D140" s="1" t="s">
        <v>597</v>
      </c>
      <c r="E140" s="1" t="s">
        <v>450</v>
      </c>
      <c r="F140" s="1" t="s">
        <v>3259</v>
      </c>
      <c r="G140" s="1" t="s">
        <v>3260</v>
      </c>
      <c r="H140" s="1" t="s">
        <v>451</v>
      </c>
      <c r="I140" s="98" t="s">
        <v>452</v>
      </c>
      <c r="J140" s="2" t="s">
        <v>3092</v>
      </c>
      <c r="K140" s="2" t="s">
        <v>31</v>
      </c>
    </row>
    <row r="141" spans="1:11" x14ac:dyDescent="0.15">
      <c r="A141" s="1" t="s">
        <v>31</v>
      </c>
      <c r="B141" s="1">
        <v>138</v>
      </c>
      <c r="C141" s="1">
        <v>70026000</v>
      </c>
      <c r="D141" s="1" t="s">
        <v>598</v>
      </c>
      <c r="E141" s="1" t="s">
        <v>450</v>
      </c>
      <c r="F141" s="1" t="s">
        <v>3259</v>
      </c>
      <c r="G141" s="1" t="s">
        <v>3260</v>
      </c>
      <c r="H141" s="1" t="s">
        <v>451</v>
      </c>
      <c r="I141" s="98" t="s">
        <v>452</v>
      </c>
      <c r="J141" s="2" t="s">
        <v>3092</v>
      </c>
      <c r="K141" s="2" t="s">
        <v>31</v>
      </c>
    </row>
    <row r="142" spans="1:11" x14ac:dyDescent="0.15">
      <c r="A142" s="1" t="s">
        <v>31</v>
      </c>
      <c r="B142" s="1">
        <v>139</v>
      </c>
      <c r="C142" s="1">
        <v>35618000</v>
      </c>
      <c r="D142" s="1" t="s">
        <v>599</v>
      </c>
      <c r="E142" s="1" t="s">
        <v>450</v>
      </c>
      <c r="F142" s="1" t="s">
        <v>3259</v>
      </c>
      <c r="G142" s="1" t="s">
        <v>3260</v>
      </c>
      <c r="H142" s="1" t="s">
        <v>451</v>
      </c>
      <c r="I142" s="98" t="s">
        <v>452</v>
      </c>
      <c r="J142" s="2" t="s">
        <v>3092</v>
      </c>
      <c r="K142" s="2" t="s">
        <v>31</v>
      </c>
    </row>
    <row r="143" spans="1:11" x14ac:dyDescent="0.15">
      <c r="A143" s="1" t="s">
        <v>31</v>
      </c>
      <c r="B143" s="1">
        <v>140</v>
      </c>
      <c r="C143" s="1">
        <v>37604010</v>
      </c>
      <c r="D143" s="1" t="s">
        <v>600</v>
      </c>
      <c r="E143" s="1" t="s">
        <v>450</v>
      </c>
      <c r="F143" s="1" t="s">
        <v>3259</v>
      </c>
      <c r="G143" s="1" t="s">
        <v>3260</v>
      </c>
      <c r="H143" s="1" t="s">
        <v>451</v>
      </c>
      <c r="I143" s="98" t="s">
        <v>452</v>
      </c>
      <c r="J143" s="2" t="s">
        <v>3092</v>
      </c>
      <c r="K143" s="2" t="s">
        <v>31</v>
      </c>
    </row>
    <row r="144" spans="1:11" x14ac:dyDescent="0.15">
      <c r="A144" s="1" t="s">
        <v>31</v>
      </c>
      <c r="B144" s="1">
        <v>141</v>
      </c>
      <c r="C144" s="1">
        <v>37604020</v>
      </c>
      <c r="D144" s="1" t="s">
        <v>601</v>
      </c>
      <c r="E144" s="1" t="s">
        <v>450</v>
      </c>
      <c r="F144" s="1" t="s">
        <v>3259</v>
      </c>
      <c r="G144" s="1" t="s">
        <v>3260</v>
      </c>
      <c r="H144" s="1" t="s">
        <v>451</v>
      </c>
      <c r="I144" s="98" t="s">
        <v>452</v>
      </c>
      <c r="J144" s="2" t="s">
        <v>3092</v>
      </c>
      <c r="K144" s="2" t="s">
        <v>31</v>
      </c>
    </row>
    <row r="145" spans="1:11" x14ac:dyDescent="0.15">
      <c r="A145" s="1" t="s">
        <v>31</v>
      </c>
      <c r="B145" s="1">
        <v>142</v>
      </c>
      <c r="C145" s="1">
        <v>37605010</v>
      </c>
      <c r="D145" s="1" t="s">
        <v>602</v>
      </c>
      <c r="E145" s="1" t="s">
        <v>450</v>
      </c>
      <c r="F145" s="1" t="s">
        <v>3259</v>
      </c>
      <c r="G145" s="1" t="s">
        <v>3260</v>
      </c>
      <c r="H145" s="1" t="s">
        <v>451</v>
      </c>
      <c r="I145" s="98" t="s">
        <v>452</v>
      </c>
      <c r="J145" s="2" t="s">
        <v>3092</v>
      </c>
      <c r="K145" s="2" t="s">
        <v>31</v>
      </c>
    </row>
    <row r="146" spans="1:11" x14ac:dyDescent="0.15">
      <c r="A146" s="1" t="s">
        <v>31</v>
      </c>
      <c r="B146" s="1">
        <v>143</v>
      </c>
      <c r="C146" s="1">
        <v>37605020</v>
      </c>
      <c r="D146" s="1" t="s">
        <v>603</v>
      </c>
      <c r="E146" s="1" t="s">
        <v>450</v>
      </c>
      <c r="F146" s="1" t="s">
        <v>3259</v>
      </c>
      <c r="G146" s="1" t="s">
        <v>3260</v>
      </c>
      <c r="H146" s="1" t="s">
        <v>451</v>
      </c>
      <c r="I146" s="98" t="s">
        <v>452</v>
      </c>
      <c r="J146" s="2" t="s">
        <v>3092</v>
      </c>
      <c r="K146" s="2" t="s">
        <v>31</v>
      </c>
    </row>
    <row r="147" spans="1:11" x14ac:dyDescent="0.15">
      <c r="A147" s="1" t="s">
        <v>31</v>
      </c>
      <c r="B147" s="1">
        <v>144</v>
      </c>
      <c r="C147" s="1">
        <v>37606010</v>
      </c>
      <c r="D147" s="1" t="s">
        <v>604</v>
      </c>
      <c r="E147" s="1" t="s">
        <v>450</v>
      </c>
      <c r="F147" s="1" t="s">
        <v>3259</v>
      </c>
      <c r="G147" s="1" t="s">
        <v>3260</v>
      </c>
      <c r="H147" s="1" t="s">
        <v>451</v>
      </c>
      <c r="I147" s="98" t="s">
        <v>452</v>
      </c>
      <c r="J147" s="2" t="s">
        <v>3092</v>
      </c>
      <c r="K147" s="2" t="s">
        <v>31</v>
      </c>
    </row>
    <row r="148" spans="1:11" x14ac:dyDescent="0.15">
      <c r="A148" s="1" t="s">
        <v>31</v>
      </c>
      <c r="B148" s="1">
        <v>145</v>
      </c>
      <c r="C148" s="1">
        <v>37606020</v>
      </c>
      <c r="D148" s="1" t="s">
        <v>605</v>
      </c>
      <c r="E148" s="1" t="s">
        <v>450</v>
      </c>
      <c r="F148" s="1" t="s">
        <v>3259</v>
      </c>
      <c r="G148" s="1" t="s">
        <v>3260</v>
      </c>
      <c r="H148" s="1" t="s">
        <v>451</v>
      </c>
      <c r="I148" s="98" t="s">
        <v>452</v>
      </c>
      <c r="J148" s="2" t="s">
        <v>3092</v>
      </c>
      <c r="K148" s="2" t="s">
        <v>31</v>
      </c>
    </row>
    <row r="149" spans="1:11" x14ac:dyDescent="0.15">
      <c r="A149" s="1" t="s">
        <v>31</v>
      </c>
      <c r="B149" s="1">
        <v>146</v>
      </c>
      <c r="C149" s="1">
        <v>40803000</v>
      </c>
      <c r="D149" s="1" t="s">
        <v>606</v>
      </c>
      <c r="E149" s="1" t="s">
        <v>450</v>
      </c>
      <c r="F149" s="1" t="s">
        <v>3266</v>
      </c>
      <c r="G149" s="1" t="s">
        <v>3267</v>
      </c>
      <c r="H149" s="1" t="s">
        <v>576</v>
      </c>
      <c r="I149" s="98" t="s">
        <v>577</v>
      </c>
      <c r="J149" s="2" t="s">
        <v>3092</v>
      </c>
      <c r="K149" s="2" t="s">
        <v>31</v>
      </c>
    </row>
    <row r="150" spans="1:11" x14ac:dyDescent="0.15">
      <c r="A150" s="1" t="s">
        <v>31</v>
      </c>
      <c r="B150" s="1">
        <v>147</v>
      </c>
      <c r="C150" s="1">
        <v>40972000</v>
      </c>
      <c r="D150" s="1" t="s">
        <v>607</v>
      </c>
      <c r="E150" s="1" t="s">
        <v>450</v>
      </c>
      <c r="F150" s="1" t="s">
        <v>3266</v>
      </c>
      <c r="G150" s="1" t="s">
        <v>3267</v>
      </c>
      <c r="H150" s="1" t="s">
        <v>576</v>
      </c>
      <c r="I150" s="98" t="s">
        <v>577</v>
      </c>
      <c r="J150" s="2" t="s">
        <v>3092</v>
      </c>
      <c r="K150" s="2" t="s">
        <v>31</v>
      </c>
    </row>
    <row r="151" spans="1:11" x14ac:dyDescent="0.15">
      <c r="A151" s="1" t="s">
        <v>31</v>
      </c>
      <c r="B151" s="1">
        <v>148</v>
      </c>
      <c r="C151" s="1">
        <v>40798002</v>
      </c>
      <c r="D151" s="1" t="s">
        <v>608</v>
      </c>
      <c r="E151" s="1" t="s">
        <v>450</v>
      </c>
      <c r="F151" s="1" t="s">
        <v>3266</v>
      </c>
      <c r="G151" s="1" t="s">
        <v>3267</v>
      </c>
      <c r="H151" s="1" t="s">
        <v>576</v>
      </c>
      <c r="I151" s="98" t="s">
        <v>577</v>
      </c>
      <c r="J151" s="2" t="s">
        <v>3092</v>
      </c>
      <c r="K151" s="2" t="s">
        <v>31</v>
      </c>
    </row>
    <row r="152" spans="1:11" x14ac:dyDescent="0.15">
      <c r="A152" s="1" t="s">
        <v>31</v>
      </c>
      <c r="B152" s="1">
        <v>149</v>
      </c>
      <c r="C152" s="1">
        <v>40802000</v>
      </c>
      <c r="D152" s="1" t="s">
        <v>609</v>
      </c>
      <c r="E152" s="1" t="s">
        <v>450</v>
      </c>
      <c r="F152" s="1" t="s">
        <v>3266</v>
      </c>
      <c r="G152" s="1" t="s">
        <v>3267</v>
      </c>
      <c r="H152" s="1" t="s">
        <v>576</v>
      </c>
      <c r="I152" s="98" t="s">
        <v>577</v>
      </c>
      <c r="J152" s="2" t="s">
        <v>3092</v>
      </c>
      <c r="K152" s="2" t="s">
        <v>31</v>
      </c>
    </row>
    <row r="153" spans="1:11" x14ac:dyDescent="0.15">
      <c r="A153" s="5" t="s">
        <v>31</v>
      </c>
      <c r="B153" s="5">
        <v>150</v>
      </c>
      <c r="C153" s="5">
        <v>40935000</v>
      </c>
      <c r="D153" s="5" t="s">
        <v>610</v>
      </c>
      <c r="E153" s="5" t="s">
        <v>450</v>
      </c>
      <c r="F153" s="1" t="s">
        <v>3259</v>
      </c>
      <c r="G153" s="1" t="s">
        <v>3260</v>
      </c>
      <c r="H153" s="1" t="s">
        <v>451</v>
      </c>
      <c r="I153" s="98" t="s">
        <v>452</v>
      </c>
      <c r="J153" s="2" t="s">
        <v>532</v>
      </c>
      <c r="K153" s="2" t="s">
        <v>31</v>
      </c>
    </row>
    <row r="154" spans="1:11" x14ac:dyDescent="0.15">
      <c r="A154" s="12"/>
      <c r="B154" s="10">
        <v>150</v>
      </c>
      <c r="C154" s="10">
        <v>40935000</v>
      </c>
      <c r="D154" s="10" t="s">
        <v>610</v>
      </c>
      <c r="E154" s="10" t="s">
        <v>450</v>
      </c>
      <c r="F154" s="1" t="s">
        <v>3261</v>
      </c>
      <c r="G154" s="1" t="s">
        <v>3215</v>
      </c>
      <c r="H154" s="1" t="s">
        <v>533</v>
      </c>
      <c r="I154" s="98" t="s">
        <v>534</v>
      </c>
      <c r="J154" s="2" t="s">
        <v>532</v>
      </c>
      <c r="K154" s="2" t="s">
        <v>31</v>
      </c>
    </row>
    <row r="155" spans="1:11" x14ac:dyDescent="0.15">
      <c r="A155" s="1" t="s">
        <v>31</v>
      </c>
      <c r="B155" s="1">
        <v>151</v>
      </c>
      <c r="C155" s="1">
        <v>40936000</v>
      </c>
      <c r="D155" s="1" t="s">
        <v>611</v>
      </c>
      <c r="E155" s="1" t="s">
        <v>450</v>
      </c>
      <c r="F155" s="1" t="s">
        <v>3261</v>
      </c>
      <c r="G155" s="1" t="s">
        <v>3215</v>
      </c>
      <c r="H155" s="1" t="s">
        <v>533</v>
      </c>
      <c r="I155" s="98" t="s">
        <v>534</v>
      </c>
      <c r="J155" s="2" t="s">
        <v>31</v>
      </c>
      <c r="K155" s="2" t="s">
        <v>31</v>
      </c>
    </row>
    <row r="156" spans="1:11" x14ac:dyDescent="0.15">
      <c r="A156" s="1" t="s">
        <v>31</v>
      </c>
      <c r="B156" s="1">
        <v>152</v>
      </c>
      <c r="C156" s="1">
        <v>42183000</v>
      </c>
      <c r="D156" s="1" t="s">
        <v>612</v>
      </c>
      <c r="E156" s="1" t="s">
        <v>450</v>
      </c>
      <c r="F156" s="1" t="s">
        <v>3268</v>
      </c>
      <c r="G156" s="1" t="s">
        <v>3269</v>
      </c>
      <c r="H156" s="1" t="s">
        <v>613</v>
      </c>
      <c r="I156" s="98" t="s">
        <v>614</v>
      </c>
      <c r="J156" s="2" t="s">
        <v>31</v>
      </c>
      <c r="K156" s="2" t="s">
        <v>31</v>
      </c>
    </row>
    <row r="157" spans="1:11" x14ac:dyDescent="0.15">
      <c r="A157" s="1" t="s">
        <v>31</v>
      </c>
      <c r="B157" s="1">
        <v>153</v>
      </c>
      <c r="C157" s="1">
        <v>70030000</v>
      </c>
      <c r="D157" s="1" t="s">
        <v>615</v>
      </c>
      <c r="E157" s="1" t="s">
        <v>450</v>
      </c>
      <c r="F157" s="1" t="s">
        <v>3261</v>
      </c>
      <c r="G157" s="1" t="s">
        <v>3215</v>
      </c>
      <c r="H157" s="1" t="s">
        <v>533</v>
      </c>
      <c r="I157" s="98" t="s">
        <v>534</v>
      </c>
      <c r="J157" s="2" t="s">
        <v>31</v>
      </c>
      <c r="K157" s="2" t="s">
        <v>31</v>
      </c>
    </row>
    <row r="158" spans="1:11" x14ac:dyDescent="0.15">
      <c r="A158" s="1" t="s">
        <v>31</v>
      </c>
      <c r="B158" s="1">
        <v>154</v>
      </c>
      <c r="C158" s="1">
        <v>70031000</v>
      </c>
      <c r="D158" s="1" t="s">
        <v>616</v>
      </c>
      <c r="E158" s="1" t="s">
        <v>450</v>
      </c>
      <c r="F158" s="1" t="s">
        <v>3263</v>
      </c>
      <c r="G158" s="1" t="s">
        <v>3238</v>
      </c>
      <c r="H158" s="1" t="s">
        <v>542</v>
      </c>
      <c r="I158" s="98" t="s">
        <v>543</v>
      </c>
      <c r="J158" s="2" t="s">
        <v>31</v>
      </c>
      <c r="K158" s="2" t="s">
        <v>31</v>
      </c>
    </row>
    <row r="159" spans="1:11" x14ac:dyDescent="0.15">
      <c r="A159" s="1" t="s">
        <v>31</v>
      </c>
      <c r="B159" s="1">
        <v>155</v>
      </c>
      <c r="C159" s="1">
        <v>40721000</v>
      </c>
      <c r="D159" s="1" t="s">
        <v>617</v>
      </c>
      <c r="E159" s="1" t="s">
        <v>450</v>
      </c>
      <c r="F159" s="1" t="s">
        <v>3270</v>
      </c>
      <c r="G159" s="1" t="s">
        <v>3207</v>
      </c>
      <c r="H159" s="1" t="s">
        <v>618</v>
      </c>
      <c r="I159" s="98" t="s">
        <v>619</v>
      </c>
      <c r="J159" s="2" t="s">
        <v>31</v>
      </c>
      <c r="K159" s="2" t="s">
        <v>31</v>
      </c>
    </row>
    <row r="160" spans="1:11" x14ac:dyDescent="0.15">
      <c r="A160" s="1" t="s">
        <v>31</v>
      </c>
      <c r="B160" s="1">
        <v>156</v>
      </c>
      <c r="C160" s="1">
        <v>40723000</v>
      </c>
      <c r="D160" s="1" t="s">
        <v>620</v>
      </c>
      <c r="E160" s="1" t="s">
        <v>450</v>
      </c>
      <c r="F160" s="1" t="s">
        <v>3271</v>
      </c>
      <c r="G160" s="1" t="s">
        <v>3226</v>
      </c>
      <c r="H160" s="1" t="s">
        <v>621</v>
      </c>
      <c r="I160" s="98" t="s">
        <v>622</v>
      </c>
      <c r="J160" s="2" t="s">
        <v>31</v>
      </c>
      <c r="K160" s="2" t="s">
        <v>31</v>
      </c>
    </row>
    <row r="161" spans="1:11" x14ac:dyDescent="0.15">
      <c r="A161" s="1" t="s">
        <v>31</v>
      </c>
      <c r="B161" s="1">
        <v>157</v>
      </c>
      <c r="C161" s="1">
        <v>40724000</v>
      </c>
      <c r="D161" s="1" t="s">
        <v>623</v>
      </c>
      <c r="E161" s="1" t="s">
        <v>450</v>
      </c>
      <c r="F161" s="1" t="s">
        <v>3271</v>
      </c>
      <c r="G161" s="1" t="s">
        <v>3226</v>
      </c>
      <c r="H161" s="1" t="s">
        <v>621</v>
      </c>
      <c r="I161" s="98" t="s">
        <v>622</v>
      </c>
      <c r="J161" s="2" t="s">
        <v>31</v>
      </c>
      <c r="K161" s="2" t="s">
        <v>31</v>
      </c>
    </row>
    <row r="162" spans="1:11" x14ac:dyDescent="0.15">
      <c r="A162" s="1" t="s">
        <v>31</v>
      </c>
      <c r="B162" s="1">
        <v>158</v>
      </c>
      <c r="C162" s="1">
        <v>40725000</v>
      </c>
      <c r="D162" s="1" t="s">
        <v>624</v>
      </c>
      <c r="E162" s="1" t="s">
        <v>450</v>
      </c>
      <c r="F162" s="1" t="s">
        <v>3271</v>
      </c>
      <c r="G162" s="1" t="s">
        <v>3226</v>
      </c>
      <c r="H162" s="1" t="s">
        <v>621</v>
      </c>
      <c r="I162" s="98" t="s">
        <v>622</v>
      </c>
      <c r="J162" s="2" t="s">
        <v>31</v>
      </c>
      <c r="K162" s="2" t="s">
        <v>31</v>
      </c>
    </row>
    <row r="163" spans="1:11" x14ac:dyDescent="0.15">
      <c r="A163" s="1" t="s">
        <v>31</v>
      </c>
      <c r="B163" s="1">
        <v>159</v>
      </c>
      <c r="C163" s="1">
        <v>70032000</v>
      </c>
      <c r="D163" s="1" t="s">
        <v>625</v>
      </c>
      <c r="E163" s="1" t="s">
        <v>450</v>
      </c>
      <c r="F163" s="1" t="s">
        <v>3271</v>
      </c>
      <c r="G163" s="1" t="s">
        <v>3226</v>
      </c>
      <c r="H163" s="1" t="s">
        <v>621</v>
      </c>
      <c r="I163" s="98" t="s">
        <v>622</v>
      </c>
      <c r="J163" s="2" t="s">
        <v>31</v>
      </c>
      <c r="K163" s="2" t="s">
        <v>31</v>
      </c>
    </row>
    <row r="164" spans="1:11" x14ac:dyDescent="0.15">
      <c r="A164" s="1" t="s">
        <v>31</v>
      </c>
      <c r="B164" s="1">
        <v>160</v>
      </c>
      <c r="C164" s="1">
        <v>14032010</v>
      </c>
      <c r="D164" s="1" t="s">
        <v>626</v>
      </c>
      <c r="E164" s="1" t="s">
        <v>450</v>
      </c>
      <c r="F164" s="1" t="s">
        <v>3266</v>
      </c>
      <c r="G164" s="1" t="s">
        <v>3267</v>
      </c>
      <c r="H164" s="1" t="s">
        <v>576</v>
      </c>
      <c r="I164" s="98" t="s">
        <v>577</v>
      </c>
      <c r="J164" s="2" t="s">
        <v>31</v>
      </c>
      <c r="K164" s="2" t="s">
        <v>31</v>
      </c>
    </row>
    <row r="165" spans="1:11" x14ac:dyDescent="0.15">
      <c r="A165" s="1" t="s">
        <v>31</v>
      </c>
      <c r="B165" s="1">
        <v>161</v>
      </c>
      <c r="C165" s="1">
        <v>14032020</v>
      </c>
      <c r="D165" s="1" t="s">
        <v>627</v>
      </c>
      <c r="E165" s="1" t="s">
        <v>450</v>
      </c>
      <c r="F165" s="1" t="s">
        <v>3266</v>
      </c>
      <c r="G165" s="1" t="s">
        <v>3267</v>
      </c>
      <c r="H165" s="1" t="s">
        <v>576</v>
      </c>
      <c r="I165" s="98" t="s">
        <v>577</v>
      </c>
      <c r="J165" s="2" t="s">
        <v>31</v>
      </c>
      <c r="K165" s="2" t="s">
        <v>31</v>
      </c>
    </row>
    <row r="166" spans="1:11" x14ac:dyDescent="0.15">
      <c r="A166" s="1" t="s">
        <v>31</v>
      </c>
      <c r="B166" s="1">
        <v>162</v>
      </c>
      <c r="C166" s="1">
        <v>70043000</v>
      </c>
      <c r="D166" s="1" t="s">
        <v>3088</v>
      </c>
      <c r="E166" s="1" t="s">
        <v>450</v>
      </c>
      <c r="F166" s="1" t="s">
        <v>3266</v>
      </c>
      <c r="G166" s="1" t="s">
        <v>3267</v>
      </c>
      <c r="H166" s="1" t="s">
        <v>576</v>
      </c>
      <c r="I166" s="98" t="s">
        <v>577</v>
      </c>
      <c r="J166" s="2" t="s">
        <v>31</v>
      </c>
      <c r="K166" s="2" t="s">
        <v>31</v>
      </c>
    </row>
    <row r="167" spans="1:11" x14ac:dyDescent="0.15">
      <c r="A167" s="1" t="s">
        <v>31</v>
      </c>
      <c r="B167" s="1">
        <v>163</v>
      </c>
      <c r="C167" s="1">
        <v>17887000</v>
      </c>
      <c r="D167" s="1" t="s">
        <v>628</v>
      </c>
      <c r="E167" s="1" t="s">
        <v>450</v>
      </c>
      <c r="F167" s="1" t="s">
        <v>3266</v>
      </c>
      <c r="G167" s="1" t="s">
        <v>3267</v>
      </c>
      <c r="H167" s="1" t="s">
        <v>576</v>
      </c>
      <c r="I167" s="98" t="s">
        <v>577</v>
      </c>
      <c r="J167" s="2" t="s">
        <v>31</v>
      </c>
      <c r="K167" s="2" t="s">
        <v>31</v>
      </c>
    </row>
    <row r="168" spans="1:11" x14ac:dyDescent="0.15">
      <c r="A168" s="1" t="s">
        <v>31</v>
      </c>
      <c r="B168" s="1">
        <v>164</v>
      </c>
      <c r="C168" s="1">
        <v>17888000</v>
      </c>
      <c r="D168" s="1" t="s">
        <v>629</v>
      </c>
      <c r="E168" s="1" t="s">
        <v>450</v>
      </c>
      <c r="F168" s="1" t="s">
        <v>3266</v>
      </c>
      <c r="G168" s="1" t="s">
        <v>3267</v>
      </c>
      <c r="H168" s="1" t="s">
        <v>576</v>
      </c>
      <c r="I168" s="98" t="s">
        <v>577</v>
      </c>
      <c r="J168" s="2" t="s">
        <v>31</v>
      </c>
      <c r="K168" s="2" t="s">
        <v>31</v>
      </c>
    </row>
    <row r="169" spans="1:11" x14ac:dyDescent="0.15">
      <c r="A169" s="1" t="s">
        <v>31</v>
      </c>
      <c r="B169" s="1">
        <v>165</v>
      </c>
      <c r="C169" s="1">
        <v>35942000</v>
      </c>
      <c r="D169" s="1" t="s">
        <v>630</v>
      </c>
      <c r="E169" s="1" t="s">
        <v>450</v>
      </c>
      <c r="F169" s="1" t="s">
        <v>3266</v>
      </c>
      <c r="G169" s="1" t="s">
        <v>3267</v>
      </c>
      <c r="H169" s="1" t="s">
        <v>576</v>
      </c>
      <c r="I169" s="98" t="s">
        <v>577</v>
      </c>
      <c r="J169" s="2" t="s">
        <v>31</v>
      </c>
      <c r="K169" s="2" t="s">
        <v>31</v>
      </c>
    </row>
    <row r="170" spans="1:11" x14ac:dyDescent="0.15">
      <c r="A170" s="1" t="s">
        <v>31</v>
      </c>
      <c r="B170" s="1">
        <v>166</v>
      </c>
      <c r="C170" s="1">
        <v>37340002</v>
      </c>
      <c r="D170" s="1" t="s">
        <v>631</v>
      </c>
      <c r="E170" s="1" t="s">
        <v>450</v>
      </c>
      <c r="F170" s="1" t="s">
        <v>3266</v>
      </c>
      <c r="G170" s="1" t="s">
        <v>3267</v>
      </c>
      <c r="H170" s="1" t="s">
        <v>576</v>
      </c>
      <c r="I170" s="98" t="s">
        <v>577</v>
      </c>
      <c r="J170" s="2" t="s">
        <v>31</v>
      </c>
      <c r="K170" s="2" t="s">
        <v>31</v>
      </c>
    </row>
    <row r="171" spans="1:11" x14ac:dyDescent="0.15">
      <c r="A171" s="1" t="s">
        <v>31</v>
      </c>
      <c r="B171" s="1">
        <v>167</v>
      </c>
      <c r="C171" s="1">
        <v>16173000</v>
      </c>
      <c r="D171" s="1" t="s">
        <v>632</v>
      </c>
      <c r="E171" s="1" t="s">
        <v>450</v>
      </c>
      <c r="F171" s="1" t="s">
        <v>3266</v>
      </c>
      <c r="G171" s="1" t="s">
        <v>3267</v>
      </c>
      <c r="H171" s="1" t="s">
        <v>576</v>
      </c>
      <c r="I171" s="98" t="s">
        <v>577</v>
      </c>
      <c r="J171" s="2" t="s">
        <v>31</v>
      </c>
      <c r="K171" s="2" t="s">
        <v>31</v>
      </c>
    </row>
    <row r="172" spans="1:11" x14ac:dyDescent="0.15">
      <c r="A172" s="1" t="s">
        <v>31</v>
      </c>
      <c r="B172" s="1">
        <v>168</v>
      </c>
      <c r="C172" s="1">
        <v>16173010</v>
      </c>
      <c r="D172" s="1" t="s">
        <v>633</v>
      </c>
      <c r="E172" s="1" t="s">
        <v>450</v>
      </c>
      <c r="F172" s="1" t="s">
        <v>3266</v>
      </c>
      <c r="G172" s="1" t="s">
        <v>3267</v>
      </c>
      <c r="H172" s="1" t="s">
        <v>576</v>
      </c>
      <c r="I172" s="98" t="s">
        <v>577</v>
      </c>
      <c r="J172" s="2" t="s">
        <v>31</v>
      </c>
      <c r="K172" s="2" t="s">
        <v>31</v>
      </c>
    </row>
    <row r="173" spans="1:11" x14ac:dyDescent="0.15">
      <c r="A173" s="1" t="s">
        <v>31</v>
      </c>
      <c r="B173" s="1">
        <v>169</v>
      </c>
      <c r="C173" s="1">
        <v>16174000</v>
      </c>
      <c r="D173" s="1" t="s">
        <v>634</v>
      </c>
      <c r="E173" s="1" t="s">
        <v>450</v>
      </c>
      <c r="F173" s="1" t="s">
        <v>3266</v>
      </c>
      <c r="G173" s="1" t="s">
        <v>3267</v>
      </c>
      <c r="H173" s="1" t="s">
        <v>576</v>
      </c>
      <c r="I173" s="98" t="s">
        <v>577</v>
      </c>
      <c r="J173" s="2" t="s">
        <v>31</v>
      </c>
      <c r="K173" s="2" t="s">
        <v>31</v>
      </c>
    </row>
    <row r="174" spans="1:11" x14ac:dyDescent="0.15">
      <c r="A174" s="1" t="s">
        <v>31</v>
      </c>
      <c r="B174" s="1">
        <v>170</v>
      </c>
      <c r="C174" s="1">
        <v>16986000</v>
      </c>
      <c r="D174" s="1" t="s">
        <v>635</v>
      </c>
      <c r="E174" s="1" t="s">
        <v>450</v>
      </c>
      <c r="F174" s="1" t="s">
        <v>3266</v>
      </c>
      <c r="G174" s="1" t="s">
        <v>3267</v>
      </c>
      <c r="H174" s="1" t="s">
        <v>576</v>
      </c>
      <c r="I174" s="98" t="s">
        <v>577</v>
      </c>
      <c r="J174" s="2" t="s">
        <v>31</v>
      </c>
      <c r="K174" s="2" t="s">
        <v>31</v>
      </c>
    </row>
    <row r="175" spans="1:11" x14ac:dyDescent="0.15">
      <c r="A175" s="1" t="s">
        <v>31</v>
      </c>
      <c r="B175" s="1">
        <v>171</v>
      </c>
      <c r="C175" s="1">
        <v>34931000</v>
      </c>
      <c r="D175" s="1" t="s">
        <v>636</v>
      </c>
      <c r="E175" s="1" t="s">
        <v>450</v>
      </c>
      <c r="F175" s="1" t="s">
        <v>3266</v>
      </c>
      <c r="G175" s="1" t="s">
        <v>3267</v>
      </c>
      <c r="H175" s="1" t="s">
        <v>576</v>
      </c>
      <c r="I175" s="98" t="s">
        <v>577</v>
      </c>
      <c r="J175" s="2" t="s">
        <v>31</v>
      </c>
      <c r="K175" s="2" t="s">
        <v>31</v>
      </c>
    </row>
    <row r="176" spans="1:11" x14ac:dyDescent="0.15">
      <c r="A176" s="1" t="s">
        <v>31</v>
      </c>
      <c r="B176" s="1">
        <v>172</v>
      </c>
      <c r="C176" s="1">
        <v>36888000</v>
      </c>
      <c r="D176" s="1" t="s">
        <v>637</v>
      </c>
      <c r="E176" s="1" t="s">
        <v>450</v>
      </c>
      <c r="F176" s="1" t="s">
        <v>3266</v>
      </c>
      <c r="G176" s="1" t="s">
        <v>3267</v>
      </c>
      <c r="H176" s="1" t="s">
        <v>576</v>
      </c>
      <c r="I176" s="98" t="s">
        <v>577</v>
      </c>
      <c r="J176" s="2" t="s">
        <v>31</v>
      </c>
      <c r="K176" s="2" t="s">
        <v>31</v>
      </c>
    </row>
    <row r="177" spans="1:11" x14ac:dyDescent="0.15">
      <c r="A177" s="1" t="s">
        <v>31</v>
      </c>
      <c r="B177" s="1">
        <v>173</v>
      </c>
      <c r="C177" s="1">
        <v>33384000</v>
      </c>
      <c r="D177" s="1" t="s">
        <v>638</v>
      </c>
      <c r="E177" s="1" t="s">
        <v>450</v>
      </c>
      <c r="F177" s="1" t="s">
        <v>3264</v>
      </c>
      <c r="G177" s="1" t="s">
        <v>3210</v>
      </c>
      <c r="H177" s="1" t="s">
        <v>553</v>
      </c>
      <c r="I177" s="98" t="s">
        <v>554</v>
      </c>
      <c r="J177" s="2" t="s">
        <v>31</v>
      </c>
      <c r="K177" s="2" t="s">
        <v>31</v>
      </c>
    </row>
    <row r="178" spans="1:11" x14ac:dyDescent="0.15">
      <c r="A178" s="1" t="s">
        <v>31</v>
      </c>
      <c r="B178" s="1">
        <v>174</v>
      </c>
      <c r="C178" s="1">
        <v>70045000</v>
      </c>
      <c r="D178" s="1" t="s">
        <v>639</v>
      </c>
      <c r="E178" s="1" t="s">
        <v>450</v>
      </c>
      <c r="F178" s="1" t="s">
        <v>3266</v>
      </c>
      <c r="G178" s="1" t="s">
        <v>3267</v>
      </c>
      <c r="H178" s="1" t="s">
        <v>576</v>
      </c>
      <c r="I178" s="98" t="s">
        <v>577</v>
      </c>
      <c r="J178" s="2" t="s">
        <v>31</v>
      </c>
      <c r="K178" s="2" t="s">
        <v>31</v>
      </c>
    </row>
    <row r="179" spans="1:11" x14ac:dyDescent="0.15">
      <c r="A179" s="1" t="s">
        <v>31</v>
      </c>
      <c r="B179" s="1">
        <v>175</v>
      </c>
      <c r="C179" s="1">
        <v>70046002</v>
      </c>
      <c r="D179" s="1" t="s">
        <v>640</v>
      </c>
      <c r="E179" s="1" t="s">
        <v>450</v>
      </c>
      <c r="F179" s="1" t="s">
        <v>3272</v>
      </c>
      <c r="G179" s="1" t="s">
        <v>3209</v>
      </c>
      <c r="H179" s="1" t="s">
        <v>641</v>
      </c>
      <c r="I179" s="98" t="s">
        <v>642</v>
      </c>
      <c r="J179" s="2" t="s">
        <v>31</v>
      </c>
      <c r="K179" s="2" t="s">
        <v>31</v>
      </c>
    </row>
    <row r="180" spans="1:11" x14ac:dyDescent="0.15">
      <c r="A180" s="1" t="s">
        <v>31</v>
      </c>
      <c r="B180" s="1">
        <v>176</v>
      </c>
      <c r="C180" s="1">
        <v>13754000</v>
      </c>
      <c r="D180" s="1" t="s">
        <v>643</v>
      </c>
      <c r="E180" s="1" t="s">
        <v>450</v>
      </c>
      <c r="F180" s="1" t="s">
        <v>3266</v>
      </c>
      <c r="G180" s="1" t="s">
        <v>3267</v>
      </c>
      <c r="H180" s="1" t="s">
        <v>576</v>
      </c>
      <c r="I180" s="98" t="s">
        <v>577</v>
      </c>
      <c r="J180" s="2" t="s">
        <v>31</v>
      </c>
      <c r="K180" s="2" t="s">
        <v>31</v>
      </c>
    </row>
    <row r="181" spans="1:11" x14ac:dyDescent="0.15">
      <c r="A181" s="1" t="s">
        <v>31</v>
      </c>
      <c r="B181" s="1">
        <v>177</v>
      </c>
      <c r="C181" s="1">
        <v>13756000</v>
      </c>
      <c r="D181" s="1" t="s">
        <v>644</v>
      </c>
      <c r="E181" s="1" t="s">
        <v>450</v>
      </c>
      <c r="F181" s="1" t="s">
        <v>3266</v>
      </c>
      <c r="G181" s="1" t="s">
        <v>3267</v>
      </c>
      <c r="H181" s="1" t="s">
        <v>576</v>
      </c>
      <c r="I181" s="98" t="s">
        <v>577</v>
      </c>
      <c r="J181" s="2" t="s">
        <v>31</v>
      </c>
      <c r="K181" s="2" t="s">
        <v>31</v>
      </c>
    </row>
    <row r="182" spans="1:11" x14ac:dyDescent="0.15">
      <c r="A182" s="1" t="s">
        <v>31</v>
      </c>
      <c r="B182" s="1">
        <v>178</v>
      </c>
      <c r="C182" s="1">
        <v>70047000</v>
      </c>
      <c r="D182" s="1" t="s">
        <v>645</v>
      </c>
      <c r="E182" s="1" t="s">
        <v>450</v>
      </c>
      <c r="F182" s="1" t="s">
        <v>3266</v>
      </c>
      <c r="G182" s="1" t="s">
        <v>3267</v>
      </c>
      <c r="H182" s="1" t="s">
        <v>576</v>
      </c>
      <c r="I182" s="98" t="s">
        <v>577</v>
      </c>
      <c r="J182" s="2" t="s">
        <v>31</v>
      </c>
      <c r="K182" s="2" t="s">
        <v>31</v>
      </c>
    </row>
    <row r="183" spans="1:11" x14ac:dyDescent="0.15">
      <c r="A183" s="1" t="s">
        <v>31</v>
      </c>
      <c r="B183" s="1">
        <v>179</v>
      </c>
      <c r="C183" s="1">
        <v>70048000</v>
      </c>
      <c r="D183" s="1" t="s">
        <v>646</v>
      </c>
      <c r="E183" s="1" t="s">
        <v>450</v>
      </c>
      <c r="F183" s="1" t="s">
        <v>3266</v>
      </c>
      <c r="G183" s="1" t="s">
        <v>3267</v>
      </c>
      <c r="H183" s="1" t="s">
        <v>576</v>
      </c>
      <c r="I183" s="98" t="s">
        <v>577</v>
      </c>
      <c r="J183" s="2" t="s">
        <v>31</v>
      </c>
      <c r="K183" s="2" t="s">
        <v>31</v>
      </c>
    </row>
    <row r="184" spans="1:11" x14ac:dyDescent="0.15">
      <c r="A184" s="1" t="s">
        <v>31</v>
      </c>
      <c r="B184" s="1">
        <v>180</v>
      </c>
      <c r="C184" s="1">
        <v>70049000</v>
      </c>
      <c r="D184" s="1" t="s">
        <v>647</v>
      </c>
      <c r="E184" s="1" t="s">
        <v>450</v>
      </c>
      <c r="F184" s="1" t="s">
        <v>3266</v>
      </c>
      <c r="G184" s="1" t="s">
        <v>3267</v>
      </c>
      <c r="H184" s="1" t="s">
        <v>576</v>
      </c>
      <c r="I184" s="98" t="s">
        <v>577</v>
      </c>
      <c r="J184" s="2" t="s">
        <v>31</v>
      </c>
      <c r="K184" s="2" t="s">
        <v>31</v>
      </c>
    </row>
    <row r="185" spans="1:11" x14ac:dyDescent="0.15">
      <c r="A185" s="1" t="s">
        <v>31</v>
      </c>
      <c r="B185" s="1">
        <v>181</v>
      </c>
      <c r="C185" s="1">
        <v>10615010</v>
      </c>
      <c r="D185" s="1" t="s">
        <v>648</v>
      </c>
      <c r="E185" s="1" t="s">
        <v>450</v>
      </c>
      <c r="F185" s="1" t="s">
        <v>3266</v>
      </c>
      <c r="G185" s="1" t="s">
        <v>3267</v>
      </c>
      <c r="H185" s="1" t="s">
        <v>576</v>
      </c>
      <c r="I185" s="98" t="s">
        <v>577</v>
      </c>
      <c r="J185" s="2" t="s">
        <v>31</v>
      </c>
      <c r="K185" s="2" t="s">
        <v>31</v>
      </c>
    </row>
    <row r="186" spans="1:11" x14ac:dyDescent="0.15">
      <c r="A186" s="1" t="s">
        <v>31</v>
      </c>
      <c r="B186" s="1">
        <v>182</v>
      </c>
      <c r="C186" s="1">
        <v>10615020</v>
      </c>
      <c r="D186" s="1" t="s">
        <v>649</v>
      </c>
      <c r="E186" s="1" t="s">
        <v>450</v>
      </c>
      <c r="F186" s="1" t="s">
        <v>3266</v>
      </c>
      <c r="G186" s="1" t="s">
        <v>3267</v>
      </c>
      <c r="H186" s="1" t="s">
        <v>576</v>
      </c>
      <c r="I186" s="98" t="s">
        <v>577</v>
      </c>
      <c r="J186" s="2" t="s">
        <v>31</v>
      </c>
      <c r="K186" s="2" t="s">
        <v>31</v>
      </c>
    </row>
    <row r="187" spans="1:11" x14ac:dyDescent="0.15">
      <c r="A187" s="1" t="s">
        <v>31</v>
      </c>
      <c r="B187" s="1">
        <v>183</v>
      </c>
      <c r="C187" s="1">
        <v>16177000</v>
      </c>
      <c r="D187" s="1" t="s">
        <v>650</v>
      </c>
      <c r="E187" s="1" t="s">
        <v>450</v>
      </c>
      <c r="F187" s="1" t="s">
        <v>3266</v>
      </c>
      <c r="G187" s="1" t="s">
        <v>3267</v>
      </c>
      <c r="H187" s="1" t="s">
        <v>576</v>
      </c>
      <c r="I187" s="98" t="s">
        <v>577</v>
      </c>
      <c r="J187" s="2" t="s">
        <v>31</v>
      </c>
      <c r="K187" s="2" t="s">
        <v>31</v>
      </c>
    </row>
    <row r="188" spans="1:11" x14ac:dyDescent="0.15">
      <c r="A188" s="1" t="s">
        <v>31</v>
      </c>
      <c r="B188" s="1">
        <v>184</v>
      </c>
      <c r="C188" s="1">
        <v>17496000</v>
      </c>
      <c r="D188" s="1" t="s">
        <v>651</v>
      </c>
      <c r="E188" s="1" t="s">
        <v>450</v>
      </c>
      <c r="F188" s="1" t="s">
        <v>3266</v>
      </c>
      <c r="G188" s="1" t="s">
        <v>3267</v>
      </c>
      <c r="H188" s="1" t="s">
        <v>576</v>
      </c>
      <c r="I188" s="98" t="s">
        <v>577</v>
      </c>
      <c r="J188" s="2" t="s">
        <v>31</v>
      </c>
      <c r="K188" s="2" t="s">
        <v>31</v>
      </c>
    </row>
    <row r="189" spans="1:11" x14ac:dyDescent="0.15">
      <c r="A189" s="1" t="s">
        <v>31</v>
      </c>
      <c r="B189" s="1">
        <v>185</v>
      </c>
      <c r="C189" s="1">
        <v>10266000</v>
      </c>
      <c r="D189" s="1" t="s">
        <v>652</v>
      </c>
      <c r="E189" s="1" t="s">
        <v>450</v>
      </c>
      <c r="F189" s="1" t="s">
        <v>3266</v>
      </c>
      <c r="G189" s="1" t="s">
        <v>3267</v>
      </c>
      <c r="H189" s="1" t="s">
        <v>576</v>
      </c>
      <c r="I189" s="98" t="s">
        <v>577</v>
      </c>
      <c r="J189" s="2" t="s">
        <v>31</v>
      </c>
      <c r="K189" s="2" t="s">
        <v>31</v>
      </c>
    </row>
    <row r="190" spans="1:11" x14ac:dyDescent="0.15">
      <c r="A190" s="1" t="s">
        <v>31</v>
      </c>
      <c r="B190" s="1">
        <v>186</v>
      </c>
      <c r="C190" s="1">
        <v>10614000</v>
      </c>
      <c r="D190" s="1" t="s">
        <v>653</v>
      </c>
      <c r="E190" s="1" t="s">
        <v>450</v>
      </c>
      <c r="F190" s="1" t="s">
        <v>3266</v>
      </c>
      <c r="G190" s="1" t="s">
        <v>3267</v>
      </c>
      <c r="H190" s="1" t="s">
        <v>576</v>
      </c>
      <c r="I190" s="98" t="s">
        <v>577</v>
      </c>
      <c r="J190" s="2" t="s">
        <v>31</v>
      </c>
      <c r="K190" s="2" t="s">
        <v>31</v>
      </c>
    </row>
    <row r="191" spans="1:11" x14ac:dyDescent="0.15">
      <c r="A191" s="1" t="s">
        <v>31</v>
      </c>
      <c r="B191" s="1">
        <v>187</v>
      </c>
      <c r="C191" s="1">
        <v>13220000</v>
      </c>
      <c r="D191" s="1" t="s">
        <v>654</v>
      </c>
      <c r="E191" s="1" t="s">
        <v>450</v>
      </c>
      <c r="F191" s="1" t="s">
        <v>3266</v>
      </c>
      <c r="G191" s="1" t="s">
        <v>3267</v>
      </c>
      <c r="H191" s="1" t="s">
        <v>576</v>
      </c>
      <c r="I191" s="98" t="s">
        <v>577</v>
      </c>
      <c r="J191" s="2" t="s">
        <v>31</v>
      </c>
      <c r="K191" s="2" t="s">
        <v>31</v>
      </c>
    </row>
    <row r="192" spans="1:11" x14ac:dyDescent="0.15">
      <c r="A192" s="1" t="s">
        <v>31</v>
      </c>
      <c r="B192" s="1">
        <v>188</v>
      </c>
      <c r="C192" s="1">
        <v>15795000</v>
      </c>
      <c r="D192" s="1" t="s">
        <v>655</v>
      </c>
      <c r="E192" s="1" t="s">
        <v>450</v>
      </c>
      <c r="F192" s="1" t="s">
        <v>3266</v>
      </c>
      <c r="G192" s="1" t="s">
        <v>3267</v>
      </c>
      <c r="H192" s="1" t="s">
        <v>576</v>
      </c>
      <c r="I192" s="98" t="s">
        <v>577</v>
      </c>
      <c r="J192" s="2" t="s">
        <v>31</v>
      </c>
      <c r="K192" s="2" t="s">
        <v>31</v>
      </c>
    </row>
    <row r="193" spans="1:11" x14ac:dyDescent="0.15">
      <c r="A193" s="1" t="s">
        <v>31</v>
      </c>
      <c r="B193" s="1">
        <v>189</v>
      </c>
      <c r="C193" s="1">
        <v>17190000</v>
      </c>
      <c r="D193" s="1" t="s">
        <v>656</v>
      </c>
      <c r="E193" s="1" t="s">
        <v>450</v>
      </c>
      <c r="F193" s="1" t="s">
        <v>3266</v>
      </c>
      <c r="G193" s="1" t="s">
        <v>3267</v>
      </c>
      <c r="H193" s="1" t="s">
        <v>576</v>
      </c>
      <c r="I193" s="98" t="s">
        <v>577</v>
      </c>
      <c r="J193" s="2" t="s">
        <v>31</v>
      </c>
      <c r="K193" s="2" t="s">
        <v>31</v>
      </c>
    </row>
    <row r="194" spans="1:11" x14ac:dyDescent="0.15">
      <c r="A194" s="1" t="s">
        <v>31</v>
      </c>
      <c r="B194" s="1">
        <v>190</v>
      </c>
      <c r="C194" s="1">
        <v>70050000</v>
      </c>
      <c r="D194" s="1" t="s">
        <v>657</v>
      </c>
      <c r="E194" s="1" t="s">
        <v>450</v>
      </c>
      <c r="F194" s="1" t="s">
        <v>3266</v>
      </c>
      <c r="G194" s="1" t="s">
        <v>3267</v>
      </c>
      <c r="H194" s="1" t="s">
        <v>576</v>
      </c>
      <c r="I194" s="98" t="s">
        <v>577</v>
      </c>
      <c r="J194" s="2" t="s">
        <v>31</v>
      </c>
      <c r="K194" s="2" t="s">
        <v>31</v>
      </c>
    </row>
    <row r="195" spans="1:11" x14ac:dyDescent="0.15">
      <c r="A195" s="1" t="s">
        <v>31</v>
      </c>
      <c r="B195" s="1">
        <v>191</v>
      </c>
      <c r="C195" s="1">
        <v>70051000</v>
      </c>
      <c r="D195" s="1" t="s">
        <v>658</v>
      </c>
      <c r="E195" s="1" t="s">
        <v>450</v>
      </c>
      <c r="F195" s="1" t="s">
        <v>3266</v>
      </c>
      <c r="G195" s="1" t="s">
        <v>3267</v>
      </c>
      <c r="H195" s="1" t="s">
        <v>576</v>
      </c>
      <c r="I195" s="98" t="s">
        <v>577</v>
      </c>
      <c r="J195" s="2" t="s">
        <v>31</v>
      </c>
      <c r="K195" s="2" t="s">
        <v>31</v>
      </c>
    </row>
    <row r="196" spans="1:11" x14ac:dyDescent="0.15">
      <c r="A196" s="1" t="s">
        <v>31</v>
      </c>
      <c r="B196" s="1">
        <v>192</v>
      </c>
      <c r="C196" s="1">
        <v>13085000</v>
      </c>
      <c r="D196" s="1" t="s">
        <v>659</v>
      </c>
      <c r="E196" s="1" t="s">
        <v>450</v>
      </c>
      <c r="F196" s="1" t="s">
        <v>3266</v>
      </c>
      <c r="G196" s="1" t="s">
        <v>3267</v>
      </c>
      <c r="H196" s="1" t="s">
        <v>576</v>
      </c>
      <c r="I196" s="98" t="s">
        <v>577</v>
      </c>
      <c r="J196" s="2" t="s">
        <v>31</v>
      </c>
      <c r="K196" s="2" t="s">
        <v>31</v>
      </c>
    </row>
    <row r="197" spans="1:11" x14ac:dyDescent="0.15">
      <c r="A197" s="1" t="s">
        <v>31</v>
      </c>
      <c r="B197" s="1">
        <v>193</v>
      </c>
      <c r="C197" s="1">
        <v>33843000</v>
      </c>
      <c r="D197" s="1" t="s">
        <v>660</v>
      </c>
      <c r="E197" s="1" t="s">
        <v>450</v>
      </c>
      <c r="F197" s="1" t="s">
        <v>3266</v>
      </c>
      <c r="G197" s="1" t="s">
        <v>3267</v>
      </c>
      <c r="H197" s="1" t="s">
        <v>576</v>
      </c>
      <c r="I197" s="98" t="s">
        <v>577</v>
      </c>
      <c r="J197" s="2" t="s">
        <v>31</v>
      </c>
      <c r="K197" s="2" t="s">
        <v>31</v>
      </c>
    </row>
    <row r="198" spans="1:11" x14ac:dyDescent="0.15">
      <c r="A198" s="1" t="s">
        <v>31</v>
      </c>
      <c r="B198" s="1">
        <v>194</v>
      </c>
      <c r="C198" s="1">
        <v>70055000</v>
      </c>
      <c r="D198" s="1" t="s">
        <v>661</v>
      </c>
      <c r="E198" s="1" t="s">
        <v>450</v>
      </c>
      <c r="F198" s="1" t="s">
        <v>3266</v>
      </c>
      <c r="G198" s="1" t="s">
        <v>3267</v>
      </c>
      <c r="H198" s="1" t="s">
        <v>576</v>
      </c>
      <c r="I198" s="98" t="s">
        <v>577</v>
      </c>
      <c r="J198" s="2" t="s">
        <v>31</v>
      </c>
      <c r="K198" s="2" t="s">
        <v>31</v>
      </c>
    </row>
    <row r="199" spans="1:11" x14ac:dyDescent="0.15">
      <c r="A199" s="1" t="s">
        <v>31</v>
      </c>
      <c r="B199" s="1">
        <v>195</v>
      </c>
      <c r="C199" s="1">
        <v>10431000</v>
      </c>
      <c r="D199" s="1" t="s">
        <v>662</v>
      </c>
      <c r="E199" s="1" t="s">
        <v>450</v>
      </c>
      <c r="F199" s="1" t="s">
        <v>3266</v>
      </c>
      <c r="G199" s="1" t="s">
        <v>3267</v>
      </c>
      <c r="H199" s="1" t="s">
        <v>576</v>
      </c>
      <c r="I199" s="98" t="s">
        <v>577</v>
      </c>
      <c r="J199" s="2" t="s">
        <v>31</v>
      </c>
      <c r="K199" s="2" t="s">
        <v>31</v>
      </c>
    </row>
    <row r="200" spans="1:11" x14ac:dyDescent="0.15">
      <c r="A200" s="1" t="s">
        <v>31</v>
      </c>
      <c r="B200" s="1">
        <v>196</v>
      </c>
      <c r="C200" s="1">
        <v>10432000</v>
      </c>
      <c r="D200" s="1" t="s">
        <v>663</v>
      </c>
      <c r="E200" s="1" t="s">
        <v>450</v>
      </c>
      <c r="F200" s="1" t="s">
        <v>3266</v>
      </c>
      <c r="G200" s="1" t="s">
        <v>3267</v>
      </c>
      <c r="H200" s="1" t="s">
        <v>576</v>
      </c>
      <c r="I200" s="98" t="s">
        <v>577</v>
      </c>
      <c r="J200" s="2" t="s">
        <v>31</v>
      </c>
      <c r="K200" s="2" t="s">
        <v>31</v>
      </c>
    </row>
    <row r="201" spans="1:11" x14ac:dyDescent="0.15">
      <c r="A201" s="1" t="s">
        <v>31</v>
      </c>
      <c r="B201" s="1">
        <v>197</v>
      </c>
      <c r="C201" s="1">
        <v>40759000</v>
      </c>
      <c r="D201" s="1" t="s">
        <v>664</v>
      </c>
      <c r="E201" s="1" t="s">
        <v>450</v>
      </c>
      <c r="F201" s="1" t="s">
        <v>3266</v>
      </c>
      <c r="G201" s="1" t="s">
        <v>3267</v>
      </c>
      <c r="H201" s="1" t="s">
        <v>576</v>
      </c>
      <c r="I201" s="98" t="s">
        <v>577</v>
      </c>
      <c r="J201" s="2" t="s">
        <v>31</v>
      </c>
      <c r="K201" s="2" t="s">
        <v>31</v>
      </c>
    </row>
    <row r="202" spans="1:11" x14ac:dyDescent="0.15">
      <c r="A202" s="1" t="s">
        <v>31</v>
      </c>
      <c r="B202" s="1">
        <v>198</v>
      </c>
      <c r="C202" s="1">
        <v>16903000</v>
      </c>
      <c r="D202" s="1" t="s">
        <v>665</v>
      </c>
      <c r="E202" s="1" t="s">
        <v>450</v>
      </c>
      <c r="F202" s="1" t="s">
        <v>3266</v>
      </c>
      <c r="G202" s="1" t="s">
        <v>3267</v>
      </c>
      <c r="H202" s="1" t="s">
        <v>576</v>
      </c>
      <c r="I202" s="98" t="s">
        <v>577</v>
      </c>
      <c r="J202" s="2" t="s">
        <v>31</v>
      </c>
      <c r="K202" s="2" t="s">
        <v>31</v>
      </c>
    </row>
    <row r="203" spans="1:11" x14ac:dyDescent="0.15">
      <c r="A203" s="1" t="s">
        <v>31</v>
      </c>
      <c r="B203" s="1">
        <v>199</v>
      </c>
      <c r="C203" s="1">
        <v>18019000</v>
      </c>
      <c r="D203" s="1" t="s">
        <v>666</v>
      </c>
      <c r="E203" s="1" t="s">
        <v>450</v>
      </c>
      <c r="F203" s="1" t="s">
        <v>3266</v>
      </c>
      <c r="G203" s="1" t="s">
        <v>3267</v>
      </c>
      <c r="H203" s="1" t="s">
        <v>576</v>
      </c>
      <c r="I203" s="98" t="s">
        <v>577</v>
      </c>
      <c r="J203" s="2" t="s">
        <v>31</v>
      </c>
      <c r="K203" s="2" t="s">
        <v>31</v>
      </c>
    </row>
    <row r="204" spans="1:11" x14ac:dyDescent="0.15">
      <c r="A204" s="1" t="s">
        <v>31</v>
      </c>
      <c r="B204" s="1">
        <v>200</v>
      </c>
      <c r="C204" s="1">
        <v>31657000</v>
      </c>
      <c r="D204" s="1" t="s">
        <v>667</v>
      </c>
      <c r="E204" s="1" t="s">
        <v>450</v>
      </c>
      <c r="F204" s="1" t="s">
        <v>3266</v>
      </c>
      <c r="G204" s="1" t="s">
        <v>3267</v>
      </c>
      <c r="H204" s="1" t="s">
        <v>576</v>
      </c>
      <c r="I204" s="98" t="s">
        <v>577</v>
      </c>
      <c r="J204" s="2" t="s">
        <v>31</v>
      </c>
      <c r="K204" s="2" t="s">
        <v>31</v>
      </c>
    </row>
    <row r="205" spans="1:11" x14ac:dyDescent="0.15">
      <c r="A205" s="1" t="s">
        <v>31</v>
      </c>
      <c r="B205" s="1">
        <v>201</v>
      </c>
      <c r="C205" s="1">
        <v>31319010</v>
      </c>
      <c r="D205" s="1" t="s">
        <v>668</v>
      </c>
      <c r="E205" s="1" t="s">
        <v>450</v>
      </c>
      <c r="F205" s="1" t="s">
        <v>3266</v>
      </c>
      <c r="G205" s="1" t="s">
        <v>3267</v>
      </c>
      <c r="H205" s="1" t="s">
        <v>576</v>
      </c>
      <c r="I205" s="98" t="s">
        <v>577</v>
      </c>
      <c r="J205" s="2" t="s">
        <v>31</v>
      </c>
      <c r="K205" s="2" t="s">
        <v>31</v>
      </c>
    </row>
    <row r="206" spans="1:11" x14ac:dyDescent="0.15">
      <c r="A206" s="1" t="s">
        <v>31</v>
      </c>
      <c r="B206" s="1">
        <v>202</v>
      </c>
      <c r="C206" s="1">
        <v>31319020</v>
      </c>
      <c r="D206" s="1" t="s">
        <v>669</v>
      </c>
      <c r="E206" s="1" t="s">
        <v>450</v>
      </c>
      <c r="F206" s="1" t="s">
        <v>3266</v>
      </c>
      <c r="G206" s="1" t="s">
        <v>3267</v>
      </c>
      <c r="H206" s="1" t="s">
        <v>576</v>
      </c>
      <c r="I206" s="98" t="s">
        <v>577</v>
      </c>
      <c r="J206" s="2" t="s">
        <v>31</v>
      </c>
      <c r="K206" s="2" t="s">
        <v>31</v>
      </c>
    </row>
    <row r="207" spans="1:11" x14ac:dyDescent="0.15">
      <c r="A207" s="1" t="s">
        <v>31</v>
      </c>
      <c r="B207" s="1">
        <v>203</v>
      </c>
      <c r="C207" s="1">
        <v>33727000</v>
      </c>
      <c r="D207" s="1" t="s">
        <v>670</v>
      </c>
      <c r="E207" s="1" t="s">
        <v>450</v>
      </c>
      <c r="F207" s="1" t="s">
        <v>3266</v>
      </c>
      <c r="G207" s="1" t="s">
        <v>3267</v>
      </c>
      <c r="H207" s="1" t="s">
        <v>576</v>
      </c>
      <c r="I207" s="98" t="s">
        <v>577</v>
      </c>
      <c r="J207" s="2" t="s">
        <v>31</v>
      </c>
      <c r="K207" s="2" t="s">
        <v>31</v>
      </c>
    </row>
    <row r="208" spans="1:11" x14ac:dyDescent="0.15">
      <c r="A208" s="1" t="s">
        <v>31</v>
      </c>
      <c r="B208" s="1">
        <v>204</v>
      </c>
      <c r="C208" s="1">
        <v>35248000</v>
      </c>
      <c r="D208" s="1" t="s">
        <v>671</v>
      </c>
      <c r="E208" s="1" t="s">
        <v>450</v>
      </c>
      <c r="F208" s="1" t="s">
        <v>3266</v>
      </c>
      <c r="G208" s="1" t="s">
        <v>3267</v>
      </c>
      <c r="H208" s="1" t="s">
        <v>576</v>
      </c>
      <c r="I208" s="98" t="s">
        <v>577</v>
      </c>
      <c r="J208" s="2" t="s">
        <v>31</v>
      </c>
      <c r="K208" s="2" t="s">
        <v>31</v>
      </c>
    </row>
    <row r="209" spans="1:11" x14ac:dyDescent="0.15">
      <c r="A209" s="5" t="s">
        <v>31</v>
      </c>
      <c r="B209" s="5">
        <v>205</v>
      </c>
      <c r="C209" s="5">
        <v>35927000</v>
      </c>
      <c r="D209" s="5" t="s">
        <v>672</v>
      </c>
      <c r="E209" s="5" t="s">
        <v>450</v>
      </c>
      <c r="F209" s="1" t="s">
        <v>3270</v>
      </c>
      <c r="G209" s="1" t="s">
        <v>3207</v>
      </c>
      <c r="H209" s="1" t="s">
        <v>618</v>
      </c>
      <c r="I209" s="98" t="s">
        <v>619</v>
      </c>
      <c r="J209" s="2" t="s">
        <v>673</v>
      </c>
      <c r="K209" s="2" t="s">
        <v>31</v>
      </c>
    </row>
    <row r="210" spans="1:11" x14ac:dyDescent="0.15">
      <c r="A210" s="12"/>
      <c r="B210" s="10">
        <v>205</v>
      </c>
      <c r="C210" s="10">
        <v>35927000</v>
      </c>
      <c r="D210" s="10" t="s">
        <v>672</v>
      </c>
      <c r="E210" s="10" t="s">
        <v>450</v>
      </c>
      <c r="F210" s="1" t="s">
        <v>3266</v>
      </c>
      <c r="G210" s="1" t="s">
        <v>3267</v>
      </c>
      <c r="H210" s="1" t="s">
        <v>576</v>
      </c>
      <c r="I210" s="98" t="s">
        <v>577</v>
      </c>
      <c r="J210" s="2" t="s">
        <v>673</v>
      </c>
      <c r="K210" s="2" t="s">
        <v>31</v>
      </c>
    </row>
    <row r="211" spans="1:11" x14ac:dyDescent="0.15">
      <c r="A211" s="5" t="s">
        <v>31</v>
      </c>
      <c r="B211" s="5">
        <v>206</v>
      </c>
      <c r="C211" s="5">
        <v>14119000</v>
      </c>
      <c r="D211" s="5" t="s">
        <v>674</v>
      </c>
      <c r="E211" s="5" t="s">
        <v>450</v>
      </c>
      <c r="F211" s="1" t="s">
        <v>3270</v>
      </c>
      <c r="G211" s="1" t="s">
        <v>3207</v>
      </c>
      <c r="H211" s="1" t="s">
        <v>618</v>
      </c>
      <c r="I211" s="98" t="s">
        <v>619</v>
      </c>
      <c r="J211" s="2" t="s">
        <v>673</v>
      </c>
      <c r="K211" s="2" t="s">
        <v>31</v>
      </c>
    </row>
    <row r="212" spans="1:11" x14ac:dyDescent="0.15">
      <c r="A212" s="12"/>
      <c r="B212" s="10">
        <v>206</v>
      </c>
      <c r="C212" s="10">
        <v>14119000</v>
      </c>
      <c r="D212" s="10" t="s">
        <v>674</v>
      </c>
      <c r="E212" s="10" t="s">
        <v>450</v>
      </c>
      <c r="F212" s="1" t="s">
        <v>3266</v>
      </c>
      <c r="G212" s="1" t="s">
        <v>3267</v>
      </c>
      <c r="H212" s="1" t="s">
        <v>576</v>
      </c>
      <c r="I212" s="98" t="s">
        <v>577</v>
      </c>
      <c r="J212" s="2" t="s">
        <v>673</v>
      </c>
      <c r="K212" s="2" t="s">
        <v>31</v>
      </c>
    </row>
    <row r="213" spans="1:11" x14ac:dyDescent="0.15">
      <c r="A213" s="5" t="s">
        <v>31</v>
      </c>
      <c r="B213" s="5">
        <v>207</v>
      </c>
      <c r="C213" s="5">
        <v>37312000</v>
      </c>
      <c r="D213" s="5" t="s">
        <v>675</v>
      </c>
      <c r="E213" s="5" t="s">
        <v>450</v>
      </c>
      <c r="F213" s="1" t="s">
        <v>3270</v>
      </c>
      <c r="G213" s="1" t="s">
        <v>3207</v>
      </c>
      <c r="H213" s="1" t="s">
        <v>618</v>
      </c>
      <c r="I213" s="98" t="s">
        <v>619</v>
      </c>
      <c r="J213" s="2" t="s">
        <v>673</v>
      </c>
      <c r="K213" s="2" t="s">
        <v>31</v>
      </c>
    </row>
    <row r="214" spans="1:11" x14ac:dyDescent="0.15">
      <c r="A214" s="12"/>
      <c r="B214" s="10">
        <v>207</v>
      </c>
      <c r="C214" s="10">
        <v>37312000</v>
      </c>
      <c r="D214" s="10" t="s">
        <v>675</v>
      </c>
      <c r="E214" s="10" t="s">
        <v>450</v>
      </c>
      <c r="F214" s="1" t="s">
        <v>3266</v>
      </c>
      <c r="G214" s="1" t="s">
        <v>3267</v>
      </c>
      <c r="H214" s="1" t="s">
        <v>576</v>
      </c>
      <c r="I214" s="98" t="s">
        <v>577</v>
      </c>
      <c r="J214" s="2" t="s">
        <v>673</v>
      </c>
      <c r="K214" s="2" t="s">
        <v>31</v>
      </c>
    </row>
    <row r="215" spans="1:11" x14ac:dyDescent="0.15">
      <c r="A215" s="5" t="s">
        <v>31</v>
      </c>
      <c r="B215" s="5">
        <v>208</v>
      </c>
      <c r="C215" s="5">
        <v>37257000</v>
      </c>
      <c r="D215" s="5" t="s">
        <v>676</v>
      </c>
      <c r="E215" s="5" t="s">
        <v>450</v>
      </c>
      <c r="F215" s="1" t="s">
        <v>3270</v>
      </c>
      <c r="G215" s="1" t="s">
        <v>3207</v>
      </c>
      <c r="H215" s="1" t="s">
        <v>618</v>
      </c>
      <c r="I215" s="98" t="s">
        <v>619</v>
      </c>
      <c r="J215" s="2" t="s">
        <v>673</v>
      </c>
      <c r="K215" s="2" t="s">
        <v>31</v>
      </c>
    </row>
    <row r="216" spans="1:11" x14ac:dyDescent="0.15">
      <c r="A216" s="12"/>
      <c r="B216" s="10">
        <v>208</v>
      </c>
      <c r="C216" s="10">
        <v>37257000</v>
      </c>
      <c r="D216" s="10" t="s">
        <v>676</v>
      </c>
      <c r="E216" s="10" t="s">
        <v>450</v>
      </c>
      <c r="F216" s="1" t="s">
        <v>3266</v>
      </c>
      <c r="G216" s="1" t="s">
        <v>3267</v>
      </c>
      <c r="H216" s="1" t="s">
        <v>576</v>
      </c>
      <c r="I216" s="98" t="s">
        <v>577</v>
      </c>
      <c r="J216" s="2" t="s">
        <v>673</v>
      </c>
      <c r="K216" s="2" t="s">
        <v>31</v>
      </c>
    </row>
    <row r="217" spans="1:11" x14ac:dyDescent="0.15">
      <c r="A217" s="1" t="s">
        <v>31</v>
      </c>
      <c r="B217" s="1">
        <v>209</v>
      </c>
      <c r="C217" s="1">
        <v>70056000</v>
      </c>
      <c r="D217" s="1" t="s">
        <v>677</v>
      </c>
      <c r="E217" s="1" t="s">
        <v>450</v>
      </c>
      <c r="F217" s="1" t="s">
        <v>3268</v>
      </c>
      <c r="G217" s="1" t="s">
        <v>3269</v>
      </c>
      <c r="H217" s="1" t="s">
        <v>613</v>
      </c>
      <c r="I217" s="98" t="s">
        <v>614</v>
      </c>
      <c r="J217" s="2" t="s">
        <v>31</v>
      </c>
      <c r="K217" s="2" t="s">
        <v>31</v>
      </c>
    </row>
    <row r="218" spans="1:11" x14ac:dyDescent="0.15">
      <c r="A218" s="1" t="s">
        <v>31</v>
      </c>
      <c r="B218" s="1">
        <v>210</v>
      </c>
      <c r="C218" s="1">
        <v>70057000</v>
      </c>
      <c r="D218" s="1" t="s">
        <v>678</v>
      </c>
      <c r="E218" s="1" t="s">
        <v>450</v>
      </c>
      <c r="F218" s="1" t="s">
        <v>3268</v>
      </c>
      <c r="G218" s="1" t="s">
        <v>3269</v>
      </c>
      <c r="H218" s="1" t="s">
        <v>613</v>
      </c>
      <c r="I218" s="98" t="s">
        <v>614</v>
      </c>
      <c r="J218" s="2" t="s">
        <v>31</v>
      </c>
      <c r="K218" s="2" t="s">
        <v>31</v>
      </c>
    </row>
    <row r="219" spans="1:11" x14ac:dyDescent="0.15">
      <c r="A219" s="5" t="s">
        <v>31</v>
      </c>
      <c r="B219" s="5">
        <v>211</v>
      </c>
      <c r="C219" s="5">
        <v>70058000</v>
      </c>
      <c r="D219" s="5" t="s">
        <v>679</v>
      </c>
      <c r="E219" s="5" t="s">
        <v>450</v>
      </c>
      <c r="F219" s="1" t="s">
        <v>3271</v>
      </c>
      <c r="G219" s="1" t="s">
        <v>3226</v>
      </c>
      <c r="H219" s="1" t="s">
        <v>621</v>
      </c>
      <c r="I219" s="98" t="s">
        <v>622</v>
      </c>
      <c r="J219" s="2" t="s">
        <v>680</v>
      </c>
      <c r="K219" s="2" t="s">
        <v>31</v>
      </c>
    </row>
    <row r="220" spans="1:11" x14ac:dyDescent="0.15">
      <c r="A220" s="12"/>
      <c r="B220" s="10">
        <v>211</v>
      </c>
      <c r="C220" s="10">
        <v>70058000</v>
      </c>
      <c r="D220" s="10" t="s">
        <v>679</v>
      </c>
      <c r="E220" s="10" t="s">
        <v>450</v>
      </c>
      <c r="F220" s="1" t="s">
        <v>3273</v>
      </c>
      <c r="G220" s="1" t="s">
        <v>3229</v>
      </c>
      <c r="H220" s="1" t="s">
        <v>681</v>
      </c>
      <c r="I220" s="98" t="s">
        <v>682</v>
      </c>
      <c r="J220" s="2" t="s">
        <v>680</v>
      </c>
      <c r="K220" s="2" t="s">
        <v>31</v>
      </c>
    </row>
    <row r="221" spans="1:11" x14ac:dyDescent="0.15">
      <c r="A221" s="5" t="s">
        <v>31</v>
      </c>
      <c r="B221" s="5">
        <v>212</v>
      </c>
      <c r="C221" s="5">
        <v>16809000</v>
      </c>
      <c r="D221" s="5" t="s">
        <v>683</v>
      </c>
      <c r="E221" s="5" t="s">
        <v>450</v>
      </c>
      <c r="F221" s="1" t="s">
        <v>3264</v>
      </c>
      <c r="G221" s="1" t="s">
        <v>3210</v>
      </c>
      <c r="H221" s="1" t="s">
        <v>553</v>
      </c>
      <c r="I221" s="98" t="s">
        <v>554</v>
      </c>
      <c r="J221" s="2" t="s">
        <v>684</v>
      </c>
      <c r="K221" s="2" t="s">
        <v>31</v>
      </c>
    </row>
    <row r="222" spans="1:11" x14ac:dyDescent="0.15">
      <c r="A222" s="12"/>
      <c r="B222" s="10">
        <v>212</v>
      </c>
      <c r="C222" s="10">
        <v>16809000</v>
      </c>
      <c r="D222" s="10" t="s">
        <v>683</v>
      </c>
      <c r="E222" s="10" t="s">
        <v>450</v>
      </c>
      <c r="F222" s="1" t="s">
        <v>3258</v>
      </c>
      <c r="G222" s="1" t="s">
        <v>3210</v>
      </c>
      <c r="H222" s="1" t="s">
        <v>685</v>
      </c>
      <c r="I222" s="98" t="s">
        <v>686</v>
      </c>
      <c r="J222" s="2" t="s">
        <v>684</v>
      </c>
      <c r="K222" s="2" t="s">
        <v>31</v>
      </c>
    </row>
    <row r="223" spans="1:11" x14ac:dyDescent="0.15">
      <c r="A223" s="1" t="s">
        <v>31</v>
      </c>
      <c r="B223" s="1">
        <v>213</v>
      </c>
      <c r="C223" s="1">
        <v>35399000</v>
      </c>
      <c r="D223" s="1" t="s">
        <v>687</v>
      </c>
      <c r="E223" s="1" t="s">
        <v>450</v>
      </c>
      <c r="F223" s="1" t="s">
        <v>3264</v>
      </c>
      <c r="G223" s="1" t="s">
        <v>3210</v>
      </c>
      <c r="H223" s="1" t="s">
        <v>553</v>
      </c>
      <c r="I223" s="98" t="s">
        <v>554</v>
      </c>
      <c r="J223" s="2" t="s">
        <v>31</v>
      </c>
      <c r="K223" s="2" t="s">
        <v>31</v>
      </c>
    </row>
    <row r="224" spans="1:11" x14ac:dyDescent="0.15">
      <c r="A224" s="5" t="s">
        <v>31</v>
      </c>
      <c r="B224" s="5">
        <v>214</v>
      </c>
      <c r="C224" s="5">
        <v>70059000</v>
      </c>
      <c r="D224" s="5" t="s">
        <v>688</v>
      </c>
      <c r="E224" s="5" t="s">
        <v>450</v>
      </c>
      <c r="F224" s="1" t="s">
        <v>3264</v>
      </c>
      <c r="G224" s="1" t="s">
        <v>3210</v>
      </c>
      <c r="H224" s="1" t="s">
        <v>553</v>
      </c>
      <c r="I224" s="98" t="s">
        <v>554</v>
      </c>
      <c r="J224" s="2" t="s">
        <v>684</v>
      </c>
      <c r="K224" s="2" t="s">
        <v>31</v>
      </c>
    </row>
    <row r="225" spans="1:11" x14ac:dyDescent="0.15">
      <c r="A225" s="12"/>
      <c r="B225" s="10">
        <v>214</v>
      </c>
      <c r="C225" s="10">
        <v>70059000</v>
      </c>
      <c r="D225" s="10" t="s">
        <v>688</v>
      </c>
      <c r="E225" s="10" t="s">
        <v>450</v>
      </c>
      <c r="F225" s="1" t="s">
        <v>3258</v>
      </c>
      <c r="G225" s="1" t="s">
        <v>3210</v>
      </c>
      <c r="H225" s="1" t="s">
        <v>685</v>
      </c>
      <c r="I225" s="98" t="s">
        <v>686</v>
      </c>
      <c r="J225" s="2" t="s">
        <v>684</v>
      </c>
      <c r="K225" s="2" t="s">
        <v>31</v>
      </c>
    </row>
    <row r="226" spans="1:11" x14ac:dyDescent="0.15">
      <c r="A226" s="1" t="s">
        <v>31</v>
      </c>
      <c r="B226" s="1">
        <v>215</v>
      </c>
      <c r="C226" s="1">
        <v>13017000</v>
      </c>
      <c r="D226" s="1" t="s">
        <v>689</v>
      </c>
      <c r="E226" s="1" t="s">
        <v>450</v>
      </c>
      <c r="F226" s="1" t="s">
        <v>3266</v>
      </c>
      <c r="G226" s="1" t="s">
        <v>3267</v>
      </c>
      <c r="H226" s="1" t="s">
        <v>576</v>
      </c>
      <c r="I226" s="98" t="s">
        <v>577</v>
      </c>
      <c r="J226" s="2" t="s">
        <v>31</v>
      </c>
      <c r="K226" s="2" t="s">
        <v>31</v>
      </c>
    </row>
    <row r="227" spans="1:11" x14ac:dyDescent="0.15">
      <c r="A227" s="1" t="s">
        <v>31</v>
      </c>
      <c r="B227" s="1">
        <v>216</v>
      </c>
      <c r="C227" s="1">
        <v>35067000</v>
      </c>
      <c r="D227" s="1" t="s">
        <v>690</v>
      </c>
      <c r="E227" s="1" t="s">
        <v>450</v>
      </c>
      <c r="F227" s="1" t="s">
        <v>3266</v>
      </c>
      <c r="G227" s="1" t="s">
        <v>3267</v>
      </c>
      <c r="H227" s="1" t="s">
        <v>576</v>
      </c>
      <c r="I227" s="98" t="s">
        <v>577</v>
      </c>
      <c r="J227" s="2" t="s">
        <v>31</v>
      </c>
      <c r="K227" s="2" t="s">
        <v>31</v>
      </c>
    </row>
    <row r="228" spans="1:11" x14ac:dyDescent="0.15">
      <c r="A228" s="1" t="s">
        <v>31</v>
      </c>
      <c r="B228" s="1">
        <v>217</v>
      </c>
      <c r="C228" s="1">
        <v>35068000</v>
      </c>
      <c r="D228" s="1" t="s">
        <v>691</v>
      </c>
      <c r="E228" s="1" t="s">
        <v>450</v>
      </c>
      <c r="F228" s="1" t="s">
        <v>3266</v>
      </c>
      <c r="G228" s="1" t="s">
        <v>3267</v>
      </c>
      <c r="H228" s="1" t="s">
        <v>576</v>
      </c>
      <c r="I228" s="98" t="s">
        <v>577</v>
      </c>
      <c r="J228" s="2" t="s">
        <v>31</v>
      </c>
      <c r="K228" s="2" t="s">
        <v>31</v>
      </c>
    </row>
    <row r="229" spans="1:11" x14ac:dyDescent="0.15">
      <c r="A229" s="1" t="s">
        <v>31</v>
      </c>
      <c r="B229" s="1">
        <v>218</v>
      </c>
      <c r="C229" s="1">
        <v>35197000</v>
      </c>
      <c r="D229" s="1" t="s">
        <v>692</v>
      </c>
      <c r="E229" s="1" t="s">
        <v>450</v>
      </c>
      <c r="F229" s="1" t="s">
        <v>3266</v>
      </c>
      <c r="G229" s="1" t="s">
        <v>3267</v>
      </c>
      <c r="H229" s="1" t="s">
        <v>576</v>
      </c>
      <c r="I229" s="98" t="s">
        <v>577</v>
      </c>
      <c r="J229" s="2" t="s">
        <v>31</v>
      </c>
      <c r="K229" s="2" t="s">
        <v>31</v>
      </c>
    </row>
    <row r="230" spans="1:11" x14ac:dyDescent="0.15">
      <c r="A230" s="1" t="s">
        <v>31</v>
      </c>
      <c r="B230" s="1">
        <v>219</v>
      </c>
      <c r="C230" s="1">
        <v>70061000</v>
      </c>
      <c r="D230" s="1" t="s">
        <v>693</v>
      </c>
      <c r="E230" s="1" t="s">
        <v>450</v>
      </c>
      <c r="F230" s="1" t="s">
        <v>3266</v>
      </c>
      <c r="G230" s="1" t="s">
        <v>3267</v>
      </c>
      <c r="H230" s="1" t="s">
        <v>576</v>
      </c>
      <c r="I230" s="98" t="s">
        <v>577</v>
      </c>
      <c r="J230" s="2" t="s">
        <v>31</v>
      </c>
      <c r="K230" s="2" t="s">
        <v>31</v>
      </c>
    </row>
    <row r="231" spans="1:11" x14ac:dyDescent="0.15">
      <c r="A231" s="1" t="s">
        <v>31</v>
      </c>
      <c r="B231" s="1">
        <v>220</v>
      </c>
      <c r="C231" s="1">
        <v>33315000</v>
      </c>
      <c r="D231" s="1" t="s">
        <v>694</v>
      </c>
      <c r="E231" s="1" t="s">
        <v>450</v>
      </c>
      <c r="F231" s="1" t="s">
        <v>3266</v>
      </c>
      <c r="G231" s="1" t="s">
        <v>3267</v>
      </c>
      <c r="H231" s="1" t="s">
        <v>576</v>
      </c>
      <c r="I231" s="98" t="s">
        <v>577</v>
      </c>
      <c r="J231" s="2" t="s">
        <v>31</v>
      </c>
      <c r="K231" s="2" t="s">
        <v>31</v>
      </c>
    </row>
    <row r="232" spans="1:11" x14ac:dyDescent="0.15">
      <c r="A232" s="1" t="s">
        <v>31</v>
      </c>
      <c r="B232" s="1">
        <v>221</v>
      </c>
      <c r="C232" s="1">
        <v>35254002</v>
      </c>
      <c r="D232" s="1" t="s">
        <v>695</v>
      </c>
      <c r="E232" s="1" t="s">
        <v>450</v>
      </c>
      <c r="F232" s="1" t="s">
        <v>3266</v>
      </c>
      <c r="G232" s="1" t="s">
        <v>3267</v>
      </c>
      <c r="H232" s="1" t="s">
        <v>576</v>
      </c>
      <c r="I232" s="98" t="s">
        <v>577</v>
      </c>
      <c r="J232" s="2" t="s">
        <v>31</v>
      </c>
      <c r="K232" s="2" t="s">
        <v>31</v>
      </c>
    </row>
    <row r="233" spans="1:11" x14ac:dyDescent="0.15">
      <c r="A233" s="1" t="s">
        <v>31</v>
      </c>
      <c r="B233" s="1">
        <v>222</v>
      </c>
      <c r="C233" s="1">
        <v>37336000</v>
      </c>
      <c r="D233" s="1" t="s">
        <v>696</v>
      </c>
      <c r="E233" s="1" t="s">
        <v>450</v>
      </c>
      <c r="F233" s="1" t="s">
        <v>3266</v>
      </c>
      <c r="G233" s="1" t="s">
        <v>3267</v>
      </c>
      <c r="H233" s="1" t="s">
        <v>576</v>
      </c>
      <c r="I233" s="98" t="s">
        <v>577</v>
      </c>
      <c r="J233" s="2" t="s">
        <v>31</v>
      </c>
      <c r="K233" s="2" t="s">
        <v>31</v>
      </c>
    </row>
    <row r="234" spans="1:11" x14ac:dyDescent="0.15">
      <c r="A234" s="1" t="s">
        <v>31</v>
      </c>
      <c r="B234" s="1">
        <v>223</v>
      </c>
      <c r="C234" s="1">
        <v>37804000</v>
      </c>
      <c r="D234" s="1" t="s">
        <v>697</v>
      </c>
      <c r="E234" s="1" t="s">
        <v>450</v>
      </c>
      <c r="F234" s="1" t="s">
        <v>3268</v>
      </c>
      <c r="G234" s="1" t="s">
        <v>3269</v>
      </c>
      <c r="H234" s="1" t="s">
        <v>613</v>
      </c>
      <c r="I234" s="98" t="s">
        <v>614</v>
      </c>
      <c r="J234" s="2" t="s">
        <v>31</v>
      </c>
      <c r="K234" s="2" t="s">
        <v>31</v>
      </c>
    </row>
    <row r="235" spans="1:11" x14ac:dyDescent="0.15">
      <c r="A235" s="1" t="s">
        <v>31</v>
      </c>
      <c r="B235" s="1">
        <v>224</v>
      </c>
      <c r="C235" s="1">
        <v>11111000</v>
      </c>
      <c r="D235" s="1" t="s">
        <v>698</v>
      </c>
      <c r="E235" s="1" t="s">
        <v>450</v>
      </c>
      <c r="F235" s="1" t="s">
        <v>3268</v>
      </c>
      <c r="G235" s="1" t="s">
        <v>3269</v>
      </c>
      <c r="H235" s="1" t="s">
        <v>613</v>
      </c>
      <c r="I235" s="98" t="s">
        <v>614</v>
      </c>
      <c r="J235" s="2" t="s">
        <v>31</v>
      </c>
      <c r="K235" s="2" t="s">
        <v>31</v>
      </c>
    </row>
    <row r="236" spans="1:11" x14ac:dyDescent="0.15">
      <c r="A236" s="1" t="s">
        <v>31</v>
      </c>
      <c r="B236" s="1">
        <v>225</v>
      </c>
      <c r="C236" s="1">
        <v>13056000</v>
      </c>
      <c r="D236" s="1" t="s">
        <v>699</v>
      </c>
      <c r="E236" s="1" t="s">
        <v>450</v>
      </c>
      <c r="F236" s="1" t="s">
        <v>3266</v>
      </c>
      <c r="G236" s="1" t="s">
        <v>3267</v>
      </c>
      <c r="H236" s="1" t="s">
        <v>576</v>
      </c>
      <c r="I236" s="98" t="s">
        <v>577</v>
      </c>
      <c r="J236" s="2" t="s">
        <v>31</v>
      </c>
      <c r="K236" s="2" t="s">
        <v>31</v>
      </c>
    </row>
    <row r="237" spans="1:11" x14ac:dyDescent="0.15">
      <c r="A237" s="1" t="s">
        <v>31</v>
      </c>
      <c r="B237" s="1">
        <v>226</v>
      </c>
      <c r="C237" s="1">
        <v>14307000</v>
      </c>
      <c r="D237" s="1" t="s">
        <v>700</v>
      </c>
      <c r="E237" s="1" t="s">
        <v>450</v>
      </c>
      <c r="F237" s="1" t="s">
        <v>3268</v>
      </c>
      <c r="G237" s="1" t="s">
        <v>3269</v>
      </c>
      <c r="H237" s="1" t="s">
        <v>613</v>
      </c>
      <c r="I237" s="98" t="s">
        <v>614</v>
      </c>
      <c r="J237" s="2" t="s">
        <v>31</v>
      </c>
      <c r="K237" s="2" t="s">
        <v>31</v>
      </c>
    </row>
    <row r="238" spans="1:11" x14ac:dyDescent="0.15">
      <c r="A238" s="1" t="s">
        <v>31</v>
      </c>
      <c r="B238" s="1">
        <v>227</v>
      </c>
      <c r="C238" s="1">
        <v>33890000</v>
      </c>
      <c r="D238" s="1" t="s">
        <v>701</v>
      </c>
      <c r="E238" s="1" t="s">
        <v>450</v>
      </c>
      <c r="F238" s="1" t="s">
        <v>3268</v>
      </c>
      <c r="G238" s="1" t="s">
        <v>3269</v>
      </c>
      <c r="H238" s="1" t="s">
        <v>613</v>
      </c>
      <c r="I238" s="98" t="s">
        <v>614</v>
      </c>
      <c r="J238" s="2" t="s">
        <v>31</v>
      </c>
      <c r="K238" s="2" t="s">
        <v>31</v>
      </c>
    </row>
    <row r="239" spans="1:11" x14ac:dyDescent="0.15">
      <c r="A239" s="1" t="s">
        <v>31</v>
      </c>
      <c r="B239" s="1">
        <v>228</v>
      </c>
      <c r="C239" s="1">
        <v>35242000</v>
      </c>
      <c r="D239" s="1" t="s">
        <v>702</v>
      </c>
      <c r="E239" s="1" t="s">
        <v>450</v>
      </c>
      <c r="F239" s="1" t="s">
        <v>3268</v>
      </c>
      <c r="G239" s="1" t="s">
        <v>3269</v>
      </c>
      <c r="H239" s="1" t="s">
        <v>613</v>
      </c>
      <c r="I239" s="98" t="s">
        <v>614</v>
      </c>
      <c r="J239" s="2" t="s">
        <v>31</v>
      </c>
      <c r="K239" s="2" t="s">
        <v>31</v>
      </c>
    </row>
    <row r="240" spans="1:11" x14ac:dyDescent="0.15">
      <c r="A240" s="1" t="s">
        <v>31</v>
      </c>
      <c r="B240" s="1">
        <v>229</v>
      </c>
      <c r="C240" s="1">
        <v>35997000</v>
      </c>
      <c r="D240" s="1" t="s">
        <v>703</v>
      </c>
      <c r="E240" s="1" t="s">
        <v>450</v>
      </c>
      <c r="F240" s="1" t="s">
        <v>3266</v>
      </c>
      <c r="G240" s="1" t="s">
        <v>3267</v>
      </c>
      <c r="H240" s="1" t="s">
        <v>576</v>
      </c>
      <c r="I240" s="98" t="s">
        <v>577</v>
      </c>
      <c r="J240" s="2" t="s">
        <v>31</v>
      </c>
      <c r="K240" s="2" t="s">
        <v>31</v>
      </c>
    </row>
    <row r="241" spans="1:11" x14ac:dyDescent="0.15">
      <c r="A241" s="1" t="s">
        <v>31</v>
      </c>
      <c r="B241" s="1">
        <v>230</v>
      </c>
      <c r="C241" s="1">
        <v>36748000</v>
      </c>
      <c r="D241" s="1" t="s">
        <v>704</v>
      </c>
      <c r="E241" s="1" t="s">
        <v>450</v>
      </c>
      <c r="F241" s="1" t="s">
        <v>3266</v>
      </c>
      <c r="G241" s="1" t="s">
        <v>3267</v>
      </c>
      <c r="H241" s="1" t="s">
        <v>576</v>
      </c>
      <c r="I241" s="98" t="s">
        <v>577</v>
      </c>
      <c r="J241" s="2" t="s">
        <v>31</v>
      </c>
      <c r="K241" s="2" t="s">
        <v>31</v>
      </c>
    </row>
    <row r="242" spans="1:11" x14ac:dyDescent="0.15">
      <c r="A242" s="1" t="s">
        <v>31</v>
      </c>
      <c r="B242" s="1">
        <v>231</v>
      </c>
      <c r="C242" s="1">
        <v>70062000</v>
      </c>
      <c r="D242" s="1" t="s">
        <v>705</v>
      </c>
      <c r="E242" s="1" t="s">
        <v>450</v>
      </c>
      <c r="F242" s="1" t="s">
        <v>3266</v>
      </c>
      <c r="G242" s="1" t="s">
        <v>3267</v>
      </c>
      <c r="H242" s="1" t="s">
        <v>576</v>
      </c>
      <c r="I242" s="98" t="s">
        <v>577</v>
      </c>
      <c r="J242" s="2" t="s">
        <v>31</v>
      </c>
      <c r="K242" s="2" t="s">
        <v>31</v>
      </c>
    </row>
    <row r="243" spans="1:11" x14ac:dyDescent="0.15">
      <c r="A243" s="1" t="s">
        <v>31</v>
      </c>
      <c r="B243" s="1">
        <v>232</v>
      </c>
      <c r="C243" s="1">
        <v>11407010</v>
      </c>
      <c r="D243" s="1" t="s">
        <v>706</v>
      </c>
      <c r="E243" s="1" t="s">
        <v>450</v>
      </c>
      <c r="F243" s="1" t="s">
        <v>3266</v>
      </c>
      <c r="G243" s="1" t="s">
        <v>3267</v>
      </c>
      <c r="H243" s="1" t="s">
        <v>576</v>
      </c>
      <c r="I243" s="98" t="s">
        <v>577</v>
      </c>
      <c r="J243" s="2" t="s">
        <v>31</v>
      </c>
      <c r="K243" s="2" t="s">
        <v>31</v>
      </c>
    </row>
    <row r="244" spans="1:11" x14ac:dyDescent="0.15">
      <c r="A244" s="1" t="s">
        <v>31</v>
      </c>
      <c r="B244" s="1">
        <v>233</v>
      </c>
      <c r="C244" s="1">
        <v>35162000</v>
      </c>
      <c r="D244" s="1" t="s">
        <v>707</v>
      </c>
      <c r="E244" s="1" t="s">
        <v>450</v>
      </c>
      <c r="F244" s="1" t="s">
        <v>3266</v>
      </c>
      <c r="G244" s="1" t="s">
        <v>3267</v>
      </c>
      <c r="H244" s="1" t="s">
        <v>576</v>
      </c>
      <c r="I244" s="98" t="s">
        <v>577</v>
      </c>
      <c r="J244" s="2" t="s">
        <v>31</v>
      </c>
      <c r="K244" s="2" t="s">
        <v>31</v>
      </c>
    </row>
    <row r="245" spans="1:11" x14ac:dyDescent="0.15">
      <c r="A245" s="1" t="s">
        <v>31</v>
      </c>
      <c r="B245" s="1">
        <v>234</v>
      </c>
      <c r="C245" s="1">
        <v>70063000</v>
      </c>
      <c r="D245" s="1" t="s">
        <v>708</v>
      </c>
      <c r="E245" s="1" t="s">
        <v>450</v>
      </c>
      <c r="F245" s="1" t="s">
        <v>3266</v>
      </c>
      <c r="G245" s="1" t="s">
        <v>3267</v>
      </c>
      <c r="H245" s="1" t="s">
        <v>576</v>
      </c>
      <c r="I245" s="98" t="s">
        <v>577</v>
      </c>
      <c r="J245" s="2" t="s">
        <v>31</v>
      </c>
      <c r="K245" s="2" t="s">
        <v>31</v>
      </c>
    </row>
    <row r="246" spans="1:11" x14ac:dyDescent="0.15">
      <c r="A246" s="1" t="s">
        <v>31</v>
      </c>
      <c r="B246" s="1">
        <v>235</v>
      </c>
      <c r="C246" s="1">
        <v>36827000</v>
      </c>
      <c r="D246" s="1" t="s">
        <v>709</v>
      </c>
      <c r="E246" s="1" t="s">
        <v>450</v>
      </c>
      <c r="F246" s="1" t="s">
        <v>3266</v>
      </c>
      <c r="G246" s="1" t="s">
        <v>3267</v>
      </c>
      <c r="H246" s="1" t="s">
        <v>576</v>
      </c>
      <c r="I246" s="98" t="s">
        <v>577</v>
      </c>
      <c r="J246" s="2" t="s">
        <v>31</v>
      </c>
      <c r="K246" s="2" t="s">
        <v>31</v>
      </c>
    </row>
    <row r="247" spans="1:11" x14ac:dyDescent="0.15">
      <c r="A247" s="1" t="s">
        <v>31</v>
      </c>
      <c r="B247" s="1">
        <v>236</v>
      </c>
      <c r="C247" s="1">
        <v>34972000</v>
      </c>
      <c r="D247" s="1" t="s">
        <v>710</v>
      </c>
      <c r="E247" s="1" t="s">
        <v>450</v>
      </c>
      <c r="F247" s="1" t="s">
        <v>3266</v>
      </c>
      <c r="G247" s="1" t="s">
        <v>3267</v>
      </c>
      <c r="H247" s="1" t="s">
        <v>576</v>
      </c>
      <c r="I247" s="98" t="s">
        <v>577</v>
      </c>
      <c r="J247" s="2" t="s">
        <v>31</v>
      </c>
      <c r="K247" s="2" t="s">
        <v>31</v>
      </c>
    </row>
    <row r="248" spans="1:11" x14ac:dyDescent="0.15">
      <c r="A248" s="1" t="s">
        <v>31</v>
      </c>
      <c r="B248" s="1">
        <v>237</v>
      </c>
      <c r="C248" s="1">
        <v>36145000</v>
      </c>
      <c r="D248" s="1" t="s">
        <v>711</v>
      </c>
      <c r="E248" s="1" t="s">
        <v>450</v>
      </c>
      <c r="F248" s="1" t="s">
        <v>3266</v>
      </c>
      <c r="G248" s="1" t="s">
        <v>3267</v>
      </c>
      <c r="H248" s="1" t="s">
        <v>576</v>
      </c>
      <c r="I248" s="98" t="s">
        <v>577</v>
      </c>
      <c r="J248" s="2" t="s">
        <v>31</v>
      </c>
      <c r="K248" s="2" t="s">
        <v>31</v>
      </c>
    </row>
    <row r="249" spans="1:11" x14ac:dyDescent="0.15">
      <c r="A249" s="1" t="s">
        <v>31</v>
      </c>
      <c r="B249" s="1">
        <v>238</v>
      </c>
      <c r="C249" s="1">
        <v>70064000</v>
      </c>
      <c r="D249" s="1" t="s">
        <v>712</v>
      </c>
      <c r="E249" s="1" t="s">
        <v>450</v>
      </c>
      <c r="F249" s="1" t="s">
        <v>3266</v>
      </c>
      <c r="G249" s="1" t="s">
        <v>3267</v>
      </c>
      <c r="H249" s="1" t="s">
        <v>576</v>
      </c>
      <c r="I249" s="98" t="s">
        <v>577</v>
      </c>
      <c r="J249" s="2" t="s">
        <v>31</v>
      </c>
      <c r="K249" s="2" t="s">
        <v>31</v>
      </c>
    </row>
    <row r="250" spans="1:11" x14ac:dyDescent="0.15">
      <c r="A250" s="1" t="s">
        <v>31</v>
      </c>
      <c r="B250" s="1">
        <v>239</v>
      </c>
      <c r="C250" s="1">
        <v>10164000</v>
      </c>
      <c r="D250" s="1" t="s">
        <v>713</v>
      </c>
      <c r="E250" s="1" t="s">
        <v>450</v>
      </c>
      <c r="F250" s="1" t="s">
        <v>3266</v>
      </c>
      <c r="G250" s="1" t="s">
        <v>3267</v>
      </c>
      <c r="H250" s="1" t="s">
        <v>576</v>
      </c>
      <c r="I250" s="98" t="s">
        <v>577</v>
      </c>
      <c r="J250" s="2" t="s">
        <v>31</v>
      </c>
      <c r="K250" s="2" t="s">
        <v>31</v>
      </c>
    </row>
    <row r="251" spans="1:11" x14ac:dyDescent="0.15">
      <c r="A251" s="1" t="s">
        <v>31</v>
      </c>
      <c r="B251" s="1">
        <v>240</v>
      </c>
      <c r="C251" s="1">
        <v>12009000</v>
      </c>
      <c r="D251" s="1" t="s">
        <v>714</v>
      </c>
      <c r="E251" s="1" t="s">
        <v>450</v>
      </c>
      <c r="F251" s="1" t="s">
        <v>3266</v>
      </c>
      <c r="G251" s="1" t="s">
        <v>3267</v>
      </c>
      <c r="H251" s="1" t="s">
        <v>576</v>
      </c>
      <c r="I251" s="98" t="s">
        <v>577</v>
      </c>
      <c r="J251" s="2" t="s">
        <v>31</v>
      </c>
      <c r="K251" s="2" t="s">
        <v>31</v>
      </c>
    </row>
    <row r="252" spans="1:11" x14ac:dyDescent="0.15">
      <c r="A252" s="1" t="s">
        <v>31</v>
      </c>
      <c r="B252" s="1">
        <v>241</v>
      </c>
      <c r="C252" s="1">
        <v>12103000</v>
      </c>
      <c r="D252" s="1" t="s">
        <v>715</v>
      </c>
      <c r="E252" s="1" t="s">
        <v>450</v>
      </c>
      <c r="F252" s="1" t="s">
        <v>3266</v>
      </c>
      <c r="G252" s="1" t="s">
        <v>3267</v>
      </c>
      <c r="H252" s="1" t="s">
        <v>576</v>
      </c>
      <c r="I252" s="98" t="s">
        <v>577</v>
      </c>
      <c r="J252" s="2" t="s">
        <v>31</v>
      </c>
      <c r="K252" s="2" t="s">
        <v>31</v>
      </c>
    </row>
    <row r="253" spans="1:11" x14ac:dyDescent="0.15">
      <c r="A253" s="1" t="s">
        <v>31</v>
      </c>
      <c r="B253" s="1">
        <v>242</v>
      </c>
      <c r="C253" s="1">
        <v>14345000</v>
      </c>
      <c r="D253" s="1" t="s">
        <v>716</v>
      </c>
      <c r="E253" s="1" t="s">
        <v>450</v>
      </c>
      <c r="F253" s="1" t="s">
        <v>3266</v>
      </c>
      <c r="G253" s="1" t="s">
        <v>3267</v>
      </c>
      <c r="H253" s="1" t="s">
        <v>576</v>
      </c>
      <c r="I253" s="98" t="s">
        <v>577</v>
      </c>
      <c r="J253" s="2" t="s">
        <v>31</v>
      </c>
      <c r="K253" s="2" t="s">
        <v>31</v>
      </c>
    </row>
    <row r="254" spans="1:11" x14ac:dyDescent="0.15">
      <c r="A254" s="1" t="s">
        <v>31</v>
      </c>
      <c r="B254" s="1">
        <v>243</v>
      </c>
      <c r="C254" s="1">
        <v>16522000</v>
      </c>
      <c r="D254" s="1" t="s">
        <v>717</v>
      </c>
      <c r="E254" s="1" t="s">
        <v>450</v>
      </c>
      <c r="F254" s="1" t="s">
        <v>3266</v>
      </c>
      <c r="G254" s="1" t="s">
        <v>3267</v>
      </c>
      <c r="H254" s="1" t="s">
        <v>576</v>
      </c>
      <c r="I254" s="98" t="s">
        <v>577</v>
      </c>
      <c r="J254" s="2" t="s">
        <v>31</v>
      </c>
      <c r="K254" s="2" t="s">
        <v>31</v>
      </c>
    </row>
    <row r="255" spans="1:11" x14ac:dyDescent="0.15">
      <c r="A255" s="1" t="s">
        <v>31</v>
      </c>
      <c r="B255" s="1">
        <v>244</v>
      </c>
      <c r="C255" s="1">
        <v>37249000</v>
      </c>
      <c r="D255" s="1" t="s">
        <v>718</v>
      </c>
      <c r="E255" s="1" t="s">
        <v>450</v>
      </c>
      <c r="F255" s="1" t="s">
        <v>3266</v>
      </c>
      <c r="G255" s="1" t="s">
        <v>3267</v>
      </c>
      <c r="H255" s="1" t="s">
        <v>576</v>
      </c>
      <c r="I255" s="98" t="s">
        <v>577</v>
      </c>
      <c r="J255" s="2" t="s">
        <v>31</v>
      </c>
      <c r="K255" s="2" t="s">
        <v>31</v>
      </c>
    </row>
    <row r="256" spans="1:11" x14ac:dyDescent="0.15">
      <c r="A256" s="1" t="s">
        <v>31</v>
      </c>
      <c r="B256" s="1">
        <v>245</v>
      </c>
      <c r="C256" s="1">
        <v>35447000</v>
      </c>
      <c r="D256" s="1" t="s">
        <v>719</v>
      </c>
      <c r="E256" s="1" t="s">
        <v>450</v>
      </c>
      <c r="F256" s="1" t="s">
        <v>3266</v>
      </c>
      <c r="G256" s="1" t="s">
        <v>3267</v>
      </c>
      <c r="H256" s="1" t="s">
        <v>576</v>
      </c>
      <c r="I256" s="98" t="s">
        <v>577</v>
      </c>
      <c r="J256" s="2" t="s">
        <v>31</v>
      </c>
      <c r="K256" s="2" t="s">
        <v>31</v>
      </c>
    </row>
    <row r="257" spans="1:11" x14ac:dyDescent="0.15">
      <c r="A257" s="1" t="s">
        <v>31</v>
      </c>
      <c r="B257" s="1">
        <v>246</v>
      </c>
      <c r="C257" s="1">
        <v>36719000</v>
      </c>
      <c r="D257" s="1" t="s">
        <v>720</v>
      </c>
      <c r="E257" s="1" t="s">
        <v>450</v>
      </c>
      <c r="F257" s="1" t="s">
        <v>3266</v>
      </c>
      <c r="G257" s="1" t="s">
        <v>3267</v>
      </c>
      <c r="H257" s="1" t="s">
        <v>576</v>
      </c>
      <c r="I257" s="98" t="s">
        <v>577</v>
      </c>
      <c r="J257" s="2" t="s">
        <v>31</v>
      </c>
      <c r="K257" s="2" t="s">
        <v>31</v>
      </c>
    </row>
    <row r="258" spans="1:11" x14ac:dyDescent="0.15">
      <c r="A258" s="1" t="s">
        <v>31</v>
      </c>
      <c r="B258" s="1">
        <v>247</v>
      </c>
      <c r="C258" s="1">
        <v>11407020</v>
      </c>
      <c r="D258" s="1" t="s">
        <v>721</v>
      </c>
      <c r="E258" s="1" t="s">
        <v>450</v>
      </c>
      <c r="F258" s="1" t="s">
        <v>3266</v>
      </c>
      <c r="G258" s="1" t="s">
        <v>3267</v>
      </c>
      <c r="H258" s="1" t="s">
        <v>576</v>
      </c>
      <c r="I258" s="98" t="s">
        <v>577</v>
      </c>
      <c r="J258" s="2" t="s">
        <v>31</v>
      </c>
      <c r="K258" s="2" t="s">
        <v>31</v>
      </c>
    </row>
    <row r="259" spans="1:11" x14ac:dyDescent="0.15">
      <c r="A259" s="1" t="s">
        <v>31</v>
      </c>
      <c r="B259" s="1">
        <v>248</v>
      </c>
      <c r="C259" s="1">
        <v>70066000</v>
      </c>
      <c r="D259" s="1" t="s">
        <v>722</v>
      </c>
      <c r="E259" s="1" t="s">
        <v>450</v>
      </c>
      <c r="F259" s="1" t="s">
        <v>3266</v>
      </c>
      <c r="G259" s="1" t="s">
        <v>3267</v>
      </c>
      <c r="H259" s="1" t="s">
        <v>576</v>
      </c>
      <c r="I259" s="98" t="s">
        <v>577</v>
      </c>
      <c r="J259" s="2" t="s">
        <v>31</v>
      </c>
      <c r="K259" s="2" t="s">
        <v>31</v>
      </c>
    </row>
    <row r="260" spans="1:11" x14ac:dyDescent="0.15">
      <c r="A260" s="1" t="s">
        <v>31</v>
      </c>
      <c r="B260" s="1">
        <v>249</v>
      </c>
      <c r="C260" s="1">
        <v>70067000</v>
      </c>
      <c r="D260" s="1" t="s">
        <v>723</v>
      </c>
      <c r="E260" s="1" t="s">
        <v>450</v>
      </c>
      <c r="F260" s="1" t="s">
        <v>3266</v>
      </c>
      <c r="G260" s="1" t="s">
        <v>3267</v>
      </c>
      <c r="H260" s="1" t="s">
        <v>576</v>
      </c>
      <c r="I260" s="98" t="s">
        <v>577</v>
      </c>
      <c r="J260" s="2" t="s">
        <v>31</v>
      </c>
      <c r="K260" s="2" t="s">
        <v>31</v>
      </c>
    </row>
    <row r="261" spans="1:11" x14ac:dyDescent="0.15">
      <c r="A261" s="1" t="s">
        <v>31</v>
      </c>
      <c r="B261" s="1">
        <v>250</v>
      </c>
      <c r="C261" s="1">
        <v>11407030</v>
      </c>
      <c r="D261" s="1" t="s">
        <v>724</v>
      </c>
      <c r="E261" s="1" t="s">
        <v>450</v>
      </c>
      <c r="F261" s="1" t="s">
        <v>3266</v>
      </c>
      <c r="G261" s="1" t="s">
        <v>3267</v>
      </c>
      <c r="H261" s="1" t="s">
        <v>576</v>
      </c>
      <c r="I261" s="98" t="s">
        <v>577</v>
      </c>
      <c r="J261" s="2" t="s">
        <v>31</v>
      </c>
      <c r="K261" s="2" t="s">
        <v>31</v>
      </c>
    </row>
    <row r="262" spans="1:11" x14ac:dyDescent="0.15">
      <c r="A262" s="1" t="s">
        <v>31</v>
      </c>
      <c r="B262" s="1">
        <v>251</v>
      </c>
      <c r="C262" s="1">
        <v>11467010</v>
      </c>
      <c r="D262" s="1" t="s">
        <v>725</v>
      </c>
      <c r="E262" s="1" t="s">
        <v>450</v>
      </c>
      <c r="F262" s="1" t="s">
        <v>3266</v>
      </c>
      <c r="G262" s="1" t="s">
        <v>3267</v>
      </c>
      <c r="H262" s="1" t="s">
        <v>576</v>
      </c>
      <c r="I262" s="98" t="s">
        <v>577</v>
      </c>
      <c r="J262" s="2" t="s">
        <v>31</v>
      </c>
      <c r="K262" s="2" t="s">
        <v>31</v>
      </c>
    </row>
    <row r="263" spans="1:11" x14ac:dyDescent="0.15">
      <c r="A263" s="5" t="s">
        <v>31</v>
      </c>
      <c r="B263" s="5">
        <v>252</v>
      </c>
      <c r="C263" s="5">
        <v>35373000</v>
      </c>
      <c r="D263" s="5" t="s">
        <v>726</v>
      </c>
      <c r="E263" s="5" t="s">
        <v>450</v>
      </c>
      <c r="F263" s="1" t="s">
        <v>3266</v>
      </c>
      <c r="G263" s="1" t="s">
        <v>3267</v>
      </c>
      <c r="H263" s="1" t="s">
        <v>576</v>
      </c>
      <c r="I263" s="98" t="s">
        <v>577</v>
      </c>
      <c r="J263" s="2" t="s">
        <v>727</v>
      </c>
      <c r="K263" s="2" t="s">
        <v>31</v>
      </c>
    </row>
    <row r="264" spans="1:11" x14ac:dyDescent="0.15">
      <c r="A264" s="13"/>
      <c r="B264" s="7">
        <v>252</v>
      </c>
      <c r="C264" s="7">
        <v>35373000</v>
      </c>
      <c r="D264" s="7" t="s">
        <v>726</v>
      </c>
      <c r="E264" s="7" t="s">
        <v>450</v>
      </c>
      <c r="F264" s="1" t="s">
        <v>3268</v>
      </c>
      <c r="G264" s="1" t="s">
        <v>3269</v>
      </c>
      <c r="H264" s="1" t="s">
        <v>613</v>
      </c>
      <c r="I264" s="98" t="s">
        <v>614</v>
      </c>
      <c r="J264" s="2" t="s">
        <v>727</v>
      </c>
      <c r="K264" s="2" t="s">
        <v>31</v>
      </c>
    </row>
    <row r="265" spans="1:11" x14ac:dyDescent="0.15">
      <c r="A265" s="12"/>
      <c r="B265" s="10">
        <v>252</v>
      </c>
      <c r="C265" s="10">
        <v>35373000</v>
      </c>
      <c r="D265" s="10" t="s">
        <v>726</v>
      </c>
      <c r="E265" s="10" t="s">
        <v>450</v>
      </c>
      <c r="F265" s="1" t="s">
        <v>3274</v>
      </c>
      <c r="G265" s="1" t="s">
        <v>3228</v>
      </c>
      <c r="H265" s="1" t="s">
        <v>728</v>
      </c>
      <c r="I265" s="98" t="s">
        <v>729</v>
      </c>
      <c r="J265" s="2" t="s">
        <v>727</v>
      </c>
      <c r="K265" s="2" t="s">
        <v>31</v>
      </c>
    </row>
    <row r="266" spans="1:11" x14ac:dyDescent="0.15">
      <c r="A266" s="5" t="s">
        <v>31</v>
      </c>
      <c r="B266" s="5">
        <v>253</v>
      </c>
      <c r="C266" s="5">
        <v>35368000</v>
      </c>
      <c r="D266" s="5" t="s">
        <v>730</v>
      </c>
      <c r="E266" s="5" t="s">
        <v>450</v>
      </c>
      <c r="F266" s="1" t="s">
        <v>3266</v>
      </c>
      <c r="G266" s="1" t="s">
        <v>3267</v>
      </c>
      <c r="H266" s="1" t="s">
        <v>576</v>
      </c>
      <c r="I266" s="98" t="s">
        <v>577</v>
      </c>
      <c r="J266" s="2" t="s">
        <v>727</v>
      </c>
      <c r="K266" s="2" t="s">
        <v>31</v>
      </c>
    </row>
    <row r="267" spans="1:11" x14ac:dyDescent="0.15">
      <c r="A267" s="13"/>
      <c r="B267" s="7">
        <v>253</v>
      </c>
      <c r="C267" s="7">
        <v>35368000</v>
      </c>
      <c r="D267" s="7" t="s">
        <v>730</v>
      </c>
      <c r="E267" s="7" t="s">
        <v>450</v>
      </c>
      <c r="F267" s="1" t="s">
        <v>3268</v>
      </c>
      <c r="G267" s="1" t="s">
        <v>3269</v>
      </c>
      <c r="H267" s="1" t="s">
        <v>613</v>
      </c>
      <c r="I267" s="98" t="s">
        <v>614</v>
      </c>
      <c r="J267" s="2" t="s">
        <v>727</v>
      </c>
      <c r="K267" s="2" t="s">
        <v>31</v>
      </c>
    </row>
    <row r="268" spans="1:11" x14ac:dyDescent="0.15">
      <c r="A268" s="12"/>
      <c r="B268" s="10">
        <v>253</v>
      </c>
      <c r="C268" s="10">
        <v>35368000</v>
      </c>
      <c r="D268" s="10" t="s">
        <v>730</v>
      </c>
      <c r="E268" s="10" t="s">
        <v>450</v>
      </c>
      <c r="F268" s="1" t="s">
        <v>3274</v>
      </c>
      <c r="G268" s="1" t="s">
        <v>3228</v>
      </c>
      <c r="H268" s="1" t="s">
        <v>728</v>
      </c>
      <c r="I268" s="98" t="s">
        <v>729</v>
      </c>
      <c r="J268" s="2" t="s">
        <v>727</v>
      </c>
      <c r="K268" s="2" t="s">
        <v>31</v>
      </c>
    </row>
    <row r="269" spans="1:11" x14ac:dyDescent="0.15">
      <c r="A269" s="5" t="s">
        <v>31</v>
      </c>
      <c r="B269" s="5">
        <v>254</v>
      </c>
      <c r="C269" s="5">
        <v>36159000</v>
      </c>
      <c r="D269" s="5" t="s">
        <v>731</v>
      </c>
      <c r="E269" s="5" t="s">
        <v>450</v>
      </c>
      <c r="F269" s="1" t="s">
        <v>3266</v>
      </c>
      <c r="G269" s="1" t="s">
        <v>3267</v>
      </c>
      <c r="H269" s="1" t="s">
        <v>576</v>
      </c>
      <c r="I269" s="98" t="s">
        <v>577</v>
      </c>
      <c r="J269" s="2" t="s">
        <v>727</v>
      </c>
      <c r="K269" s="2" t="s">
        <v>31</v>
      </c>
    </row>
    <row r="270" spans="1:11" x14ac:dyDescent="0.15">
      <c r="A270" s="13"/>
      <c r="B270" s="7">
        <v>254</v>
      </c>
      <c r="C270" s="7">
        <v>36159000</v>
      </c>
      <c r="D270" s="7" t="s">
        <v>731</v>
      </c>
      <c r="E270" s="7" t="s">
        <v>450</v>
      </c>
      <c r="F270" s="1" t="s">
        <v>3268</v>
      </c>
      <c r="G270" s="1" t="s">
        <v>3269</v>
      </c>
      <c r="H270" s="1" t="s">
        <v>613</v>
      </c>
      <c r="I270" s="98" t="s">
        <v>614</v>
      </c>
      <c r="J270" s="2" t="s">
        <v>727</v>
      </c>
      <c r="K270" s="2" t="s">
        <v>31</v>
      </c>
    </row>
    <row r="271" spans="1:11" x14ac:dyDescent="0.15">
      <c r="A271" s="12"/>
      <c r="B271" s="10">
        <v>254</v>
      </c>
      <c r="C271" s="10">
        <v>36159000</v>
      </c>
      <c r="D271" s="10" t="s">
        <v>731</v>
      </c>
      <c r="E271" s="10" t="s">
        <v>450</v>
      </c>
      <c r="F271" s="1" t="s">
        <v>3274</v>
      </c>
      <c r="G271" s="1" t="s">
        <v>3228</v>
      </c>
      <c r="H271" s="1" t="s">
        <v>728</v>
      </c>
      <c r="I271" s="98" t="s">
        <v>729</v>
      </c>
      <c r="J271" s="2" t="s">
        <v>727</v>
      </c>
      <c r="K271" s="2" t="s">
        <v>31</v>
      </c>
    </row>
    <row r="272" spans="1:11" x14ac:dyDescent="0.15">
      <c r="A272" s="5" t="s">
        <v>31</v>
      </c>
      <c r="B272" s="5">
        <v>255</v>
      </c>
      <c r="C272" s="5">
        <v>35777000</v>
      </c>
      <c r="D272" s="5" t="s">
        <v>732</v>
      </c>
      <c r="E272" s="5" t="s">
        <v>450</v>
      </c>
      <c r="F272" s="1" t="s">
        <v>3266</v>
      </c>
      <c r="G272" s="1" t="s">
        <v>3267</v>
      </c>
      <c r="H272" s="1" t="s">
        <v>576</v>
      </c>
      <c r="I272" s="98" t="s">
        <v>577</v>
      </c>
      <c r="J272" s="2" t="s">
        <v>733</v>
      </c>
      <c r="K272" s="2" t="s">
        <v>31</v>
      </c>
    </row>
    <row r="273" spans="1:11" x14ac:dyDescent="0.15">
      <c r="A273" s="12"/>
      <c r="B273" s="10">
        <v>255</v>
      </c>
      <c r="C273" s="10">
        <v>35777000</v>
      </c>
      <c r="D273" s="10" t="s">
        <v>732</v>
      </c>
      <c r="E273" s="10" t="s">
        <v>450</v>
      </c>
      <c r="F273" s="1" t="s">
        <v>3268</v>
      </c>
      <c r="G273" s="1" t="s">
        <v>3269</v>
      </c>
      <c r="H273" s="1" t="s">
        <v>613</v>
      </c>
      <c r="I273" s="98" t="s">
        <v>614</v>
      </c>
      <c r="J273" s="2" t="s">
        <v>733</v>
      </c>
      <c r="K273" s="2" t="s">
        <v>31</v>
      </c>
    </row>
    <row r="274" spans="1:11" x14ac:dyDescent="0.15">
      <c r="A274" s="1" t="s">
        <v>31</v>
      </c>
      <c r="B274" s="1">
        <v>256</v>
      </c>
      <c r="C274" s="1">
        <v>11467020</v>
      </c>
      <c r="D274" s="1" t="s">
        <v>734</v>
      </c>
      <c r="E274" s="1" t="s">
        <v>450</v>
      </c>
      <c r="F274" s="1" t="s">
        <v>3266</v>
      </c>
      <c r="G274" s="1" t="s">
        <v>3267</v>
      </c>
      <c r="H274" s="1" t="s">
        <v>576</v>
      </c>
      <c r="I274" s="98" t="s">
        <v>577</v>
      </c>
      <c r="J274" s="2" t="s">
        <v>31</v>
      </c>
      <c r="K274" s="2" t="s">
        <v>31</v>
      </c>
    </row>
    <row r="275" spans="1:11" x14ac:dyDescent="0.15">
      <c r="A275" s="1" t="s">
        <v>31</v>
      </c>
      <c r="B275" s="1">
        <v>257</v>
      </c>
      <c r="C275" s="1">
        <v>36902000</v>
      </c>
      <c r="D275" s="1" t="s">
        <v>735</v>
      </c>
      <c r="E275" s="1" t="s">
        <v>450</v>
      </c>
      <c r="F275" s="1" t="s">
        <v>3274</v>
      </c>
      <c r="G275" s="1" t="s">
        <v>3228</v>
      </c>
      <c r="H275" s="1" t="s">
        <v>728</v>
      </c>
      <c r="I275" s="98" t="s">
        <v>729</v>
      </c>
      <c r="J275" s="2" t="s">
        <v>31</v>
      </c>
      <c r="K275" s="2" t="s">
        <v>31</v>
      </c>
    </row>
    <row r="276" spans="1:11" x14ac:dyDescent="0.15">
      <c r="A276" s="1" t="s">
        <v>31</v>
      </c>
      <c r="B276" s="1">
        <v>258</v>
      </c>
      <c r="C276" s="1">
        <v>11440002</v>
      </c>
      <c r="D276" s="1" t="s">
        <v>736</v>
      </c>
      <c r="E276" s="1" t="s">
        <v>450</v>
      </c>
      <c r="F276" s="1" t="s">
        <v>3266</v>
      </c>
      <c r="G276" s="1" t="s">
        <v>3267</v>
      </c>
      <c r="H276" s="1" t="s">
        <v>576</v>
      </c>
      <c r="I276" s="98" t="s">
        <v>577</v>
      </c>
      <c r="J276" s="2" t="s">
        <v>31</v>
      </c>
      <c r="K276" s="2" t="s">
        <v>31</v>
      </c>
    </row>
    <row r="277" spans="1:11" x14ac:dyDescent="0.15">
      <c r="A277" s="1" t="s">
        <v>31</v>
      </c>
      <c r="B277" s="1">
        <v>259</v>
      </c>
      <c r="C277" s="1">
        <v>35163000</v>
      </c>
      <c r="D277" s="1" t="s">
        <v>737</v>
      </c>
      <c r="E277" s="1" t="s">
        <v>450</v>
      </c>
      <c r="F277" s="1" t="s">
        <v>3266</v>
      </c>
      <c r="G277" s="1" t="s">
        <v>3267</v>
      </c>
      <c r="H277" s="1" t="s">
        <v>576</v>
      </c>
      <c r="I277" s="98" t="s">
        <v>577</v>
      </c>
      <c r="J277" s="2" t="s">
        <v>31</v>
      </c>
      <c r="K277" s="2" t="s">
        <v>31</v>
      </c>
    </row>
    <row r="278" spans="1:11" x14ac:dyDescent="0.15">
      <c r="A278" s="1" t="s">
        <v>31</v>
      </c>
      <c r="B278" s="1">
        <v>260</v>
      </c>
      <c r="C278" s="1">
        <v>36693000</v>
      </c>
      <c r="D278" s="1" t="s">
        <v>738</v>
      </c>
      <c r="E278" s="1" t="s">
        <v>450</v>
      </c>
      <c r="F278" s="1" t="s">
        <v>3266</v>
      </c>
      <c r="G278" s="1" t="s">
        <v>3267</v>
      </c>
      <c r="H278" s="1" t="s">
        <v>576</v>
      </c>
      <c r="I278" s="98" t="s">
        <v>577</v>
      </c>
      <c r="J278" s="2" t="s">
        <v>31</v>
      </c>
      <c r="K278" s="2" t="s">
        <v>31</v>
      </c>
    </row>
    <row r="279" spans="1:11" x14ac:dyDescent="0.15">
      <c r="A279" s="1" t="s">
        <v>31</v>
      </c>
      <c r="B279" s="1">
        <v>261</v>
      </c>
      <c r="C279" s="1">
        <v>36740000</v>
      </c>
      <c r="D279" s="1" t="s">
        <v>739</v>
      </c>
      <c r="E279" s="1" t="s">
        <v>450</v>
      </c>
      <c r="F279" s="1" t="s">
        <v>3266</v>
      </c>
      <c r="G279" s="1" t="s">
        <v>3267</v>
      </c>
      <c r="H279" s="1" t="s">
        <v>576</v>
      </c>
      <c r="I279" s="98" t="s">
        <v>577</v>
      </c>
      <c r="J279" s="2" t="s">
        <v>31</v>
      </c>
      <c r="K279" s="2" t="s">
        <v>31</v>
      </c>
    </row>
    <row r="280" spans="1:11" x14ac:dyDescent="0.15">
      <c r="A280" s="1" t="s">
        <v>31</v>
      </c>
      <c r="B280" s="1">
        <v>262</v>
      </c>
      <c r="C280" s="1">
        <v>36901000</v>
      </c>
      <c r="D280" s="1" t="s">
        <v>740</v>
      </c>
      <c r="E280" s="1" t="s">
        <v>450</v>
      </c>
      <c r="F280" s="1" t="s">
        <v>3266</v>
      </c>
      <c r="G280" s="1" t="s">
        <v>3267</v>
      </c>
      <c r="H280" s="1" t="s">
        <v>576</v>
      </c>
      <c r="I280" s="98" t="s">
        <v>577</v>
      </c>
      <c r="J280" s="2" t="s">
        <v>31</v>
      </c>
      <c r="K280" s="2" t="s">
        <v>31</v>
      </c>
    </row>
    <row r="281" spans="1:11" x14ac:dyDescent="0.15">
      <c r="A281" s="1" t="s">
        <v>31</v>
      </c>
      <c r="B281" s="1">
        <v>263</v>
      </c>
      <c r="C281" s="1">
        <v>11474000</v>
      </c>
      <c r="D281" s="1" t="s">
        <v>741</v>
      </c>
      <c r="E281" s="1" t="s">
        <v>450</v>
      </c>
      <c r="F281" s="1" t="s">
        <v>3266</v>
      </c>
      <c r="G281" s="1" t="s">
        <v>3267</v>
      </c>
      <c r="H281" s="1" t="s">
        <v>576</v>
      </c>
      <c r="I281" s="98" t="s">
        <v>577</v>
      </c>
      <c r="J281" s="2" t="s">
        <v>31</v>
      </c>
      <c r="K281" s="2" t="s">
        <v>31</v>
      </c>
    </row>
    <row r="282" spans="1:11" x14ac:dyDescent="0.15">
      <c r="A282" s="1" t="s">
        <v>31</v>
      </c>
      <c r="B282" s="1">
        <v>264</v>
      </c>
      <c r="C282" s="1">
        <v>11441002</v>
      </c>
      <c r="D282" s="1" t="s">
        <v>742</v>
      </c>
      <c r="E282" s="1" t="s">
        <v>450</v>
      </c>
      <c r="F282" s="1" t="s">
        <v>3266</v>
      </c>
      <c r="G282" s="1" t="s">
        <v>3267</v>
      </c>
      <c r="H282" s="1" t="s">
        <v>576</v>
      </c>
      <c r="I282" s="98" t="s">
        <v>577</v>
      </c>
      <c r="J282" s="2" t="s">
        <v>31</v>
      </c>
      <c r="K282" s="2" t="s">
        <v>31</v>
      </c>
    </row>
    <row r="283" spans="1:11" x14ac:dyDescent="0.15">
      <c r="A283" s="5" t="s">
        <v>31</v>
      </c>
      <c r="B283" s="5">
        <v>265</v>
      </c>
      <c r="C283" s="5">
        <v>32516000</v>
      </c>
      <c r="D283" s="5" t="s">
        <v>743</v>
      </c>
      <c r="E283" s="5" t="s">
        <v>450</v>
      </c>
      <c r="F283" s="1" t="s">
        <v>3266</v>
      </c>
      <c r="G283" s="1" t="s">
        <v>3267</v>
      </c>
      <c r="H283" s="1" t="s">
        <v>576</v>
      </c>
      <c r="I283" s="98" t="s">
        <v>577</v>
      </c>
      <c r="J283" s="2" t="s">
        <v>727</v>
      </c>
      <c r="K283" s="2" t="s">
        <v>31</v>
      </c>
    </row>
    <row r="284" spans="1:11" x14ac:dyDescent="0.15">
      <c r="A284" s="14"/>
      <c r="B284" s="14">
        <v>265</v>
      </c>
      <c r="C284" s="14">
        <v>32516000</v>
      </c>
      <c r="D284" s="14" t="s">
        <v>743</v>
      </c>
      <c r="E284" s="14" t="s">
        <v>450</v>
      </c>
      <c r="F284" s="1" t="s">
        <v>3268</v>
      </c>
      <c r="G284" s="1" t="s">
        <v>3269</v>
      </c>
      <c r="H284" s="15" t="s">
        <v>744</v>
      </c>
      <c r="I284" s="99" t="s">
        <v>614</v>
      </c>
      <c r="J284" s="2" t="s">
        <v>727</v>
      </c>
      <c r="K284" s="2" t="s">
        <v>31</v>
      </c>
    </row>
    <row r="285" spans="1:11" x14ac:dyDescent="0.15">
      <c r="A285" s="10"/>
      <c r="B285" s="10">
        <v>265</v>
      </c>
      <c r="C285" s="10">
        <v>32516000</v>
      </c>
      <c r="D285" s="10" t="s">
        <v>743</v>
      </c>
      <c r="E285" s="10" t="s">
        <v>450</v>
      </c>
      <c r="F285" s="1" t="s">
        <v>3274</v>
      </c>
      <c r="G285" s="1" t="s">
        <v>3228</v>
      </c>
      <c r="H285" s="1" t="s">
        <v>728</v>
      </c>
      <c r="I285" s="98" t="s">
        <v>729</v>
      </c>
      <c r="J285" s="2" t="s">
        <v>727</v>
      </c>
      <c r="K285" s="2" t="s">
        <v>31</v>
      </c>
    </row>
    <row r="286" spans="1:11" x14ac:dyDescent="0.15">
      <c r="A286" s="1" t="s">
        <v>31</v>
      </c>
      <c r="B286" s="1">
        <v>266</v>
      </c>
      <c r="C286" s="1">
        <v>35724000</v>
      </c>
      <c r="D286" s="1" t="s">
        <v>745</v>
      </c>
      <c r="E286" s="1" t="s">
        <v>450</v>
      </c>
      <c r="F286" s="1" t="s">
        <v>3266</v>
      </c>
      <c r="G286" s="1" t="s">
        <v>3267</v>
      </c>
      <c r="H286" s="1" t="s">
        <v>576</v>
      </c>
      <c r="I286" s="98" t="s">
        <v>577</v>
      </c>
      <c r="J286" s="2" t="s">
        <v>3092</v>
      </c>
      <c r="K286" s="2" t="s">
        <v>31</v>
      </c>
    </row>
    <row r="287" spans="1:11" x14ac:dyDescent="0.15">
      <c r="A287" s="1" t="s">
        <v>31</v>
      </c>
      <c r="B287" s="1">
        <v>267</v>
      </c>
      <c r="C287" s="1">
        <v>35726000</v>
      </c>
      <c r="D287" s="1" t="s">
        <v>746</v>
      </c>
      <c r="E287" s="1" t="s">
        <v>450</v>
      </c>
      <c r="F287" s="1" t="s">
        <v>3266</v>
      </c>
      <c r="G287" s="1" t="s">
        <v>3267</v>
      </c>
      <c r="H287" s="1" t="s">
        <v>576</v>
      </c>
      <c r="I287" s="98" t="s">
        <v>577</v>
      </c>
      <c r="J287" s="2" t="s">
        <v>3092</v>
      </c>
      <c r="K287" s="2" t="s">
        <v>31</v>
      </c>
    </row>
    <row r="288" spans="1:11" x14ac:dyDescent="0.15">
      <c r="A288" s="1" t="s">
        <v>31</v>
      </c>
      <c r="B288" s="1">
        <v>268</v>
      </c>
      <c r="C288" s="1">
        <v>35729000</v>
      </c>
      <c r="D288" s="1" t="s">
        <v>747</v>
      </c>
      <c r="E288" s="1" t="s">
        <v>450</v>
      </c>
      <c r="F288" s="1" t="s">
        <v>3266</v>
      </c>
      <c r="G288" s="1" t="s">
        <v>3267</v>
      </c>
      <c r="H288" s="1" t="s">
        <v>576</v>
      </c>
      <c r="I288" s="98" t="s">
        <v>577</v>
      </c>
      <c r="J288" s="2" t="s">
        <v>3092</v>
      </c>
      <c r="K288" s="2" t="s">
        <v>31</v>
      </c>
    </row>
    <row r="289" spans="1:11" x14ac:dyDescent="0.15">
      <c r="A289" s="1" t="s">
        <v>31</v>
      </c>
      <c r="B289" s="1">
        <v>269</v>
      </c>
      <c r="C289" s="1">
        <v>35974000</v>
      </c>
      <c r="D289" s="1" t="s">
        <v>748</v>
      </c>
      <c r="E289" s="1" t="s">
        <v>450</v>
      </c>
      <c r="F289" s="1" t="s">
        <v>3266</v>
      </c>
      <c r="G289" s="1" t="s">
        <v>3267</v>
      </c>
      <c r="H289" s="1" t="s">
        <v>576</v>
      </c>
      <c r="I289" s="98" t="s">
        <v>577</v>
      </c>
      <c r="J289" s="2" t="s">
        <v>3092</v>
      </c>
      <c r="K289" s="2" t="s">
        <v>31</v>
      </c>
    </row>
    <row r="290" spans="1:11" x14ac:dyDescent="0.15">
      <c r="A290" s="1" t="s">
        <v>31</v>
      </c>
      <c r="B290" s="1">
        <v>270</v>
      </c>
      <c r="C290" s="1">
        <v>34374102</v>
      </c>
      <c r="D290" s="1" t="s">
        <v>749</v>
      </c>
      <c r="E290" s="1" t="s">
        <v>450</v>
      </c>
      <c r="F290" s="1" t="s">
        <v>3266</v>
      </c>
      <c r="G290" s="1" t="s">
        <v>3267</v>
      </c>
      <c r="H290" s="1" t="s">
        <v>576</v>
      </c>
      <c r="I290" s="98" t="s">
        <v>577</v>
      </c>
      <c r="J290" s="2" t="s">
        <v>3092</v>
      </c>
      <c r="K290" s="2" t="s">
        <v>31</v>
      </c>
    </row>
    <row r="291" spans="1:11" x14ac:dyDescent="0.15">
      <c r="A291" s="1" t="s">
        <v>31</v>
      </c>
      <c r="B291" s="1">
        <v>271</v>
      </c>
      <c r="C291" s="1">
        <v>36957002</v>
      </c>
      <c r="D291" s="1" t="s">
        <v>750</v>
      </c>
      <c r="E291" s="1" t="s">
        <v>450</v>
      </c>
      <c r="F291" s="1" t="s">
        <v>3266</v>
      </c>
      <c r="G291" s="1" t="s">
        <v>3267</v>
      </c>
      <c r="H291" s="1" t="s">
        <v>576</v>
      </c>
      <c r="I291" s="98" t="s">
        <v>577</v>
      </c>
      <c r="J291" s="2" t="s">
        <v>3092</v>
      </c>
      <c r="K291" s="2" t="s">
        <v>31</v>
      </c>
    </row>
    <row r="292" spans="1:11" x14ac:dyDescent="0.15">
      <c r="A292" s="1" t="s">
        <v>31</v>
      </c>
      <c r="B292" s="1">
        <v>272</v>
      </c>
      <c r="C292" s="1">
        <v>36728000</v>
      </c>
      <c r="D292" s="1" t="s">
        <v>751</v>
      </c>
      <c r="E292" s="1" t="s">
        <v>450</v>
      </c>
      <c r="F292" s="1" t="s">
        <v>3266</v>
      </c>
      <c r="G292" s="1" t="s">
        <v>3267</v>
      </c>
      <c r="H292" s="1" t="s">
        <v>576</v>
      </c>
      <c r="I292" s="98" t="s">
        <v>577</v>
      </c>
      <c r="J292" s="2" t="s">
        <v>3092</v>
      </c>
      <c r="K292" s="2" t="s">
        <v>31</v>
      </c>
    </row>
    <row r="293" spans="1:11" x14ac:dyDescent="0.15">
      <c r="A293" s="1" t="s">
        <v>31</v>
      </c>
      <c r="B293" s="1">
        <v>273</v>
      </c>
      <c r="C293" s="1">
        <v>32520000</v>
      </c>
      <c r="D293" s="1" t="s">
        <v>752</v>
      </c>
      <c r="E293" s="1" t="s">
        <v>450</v>
      </c>
      <c r="F293" s="1" t="s">
        <v>3266</v>
      </c>
      <c r="G293" s="1" t="s">
        <v>3267</v>
      </c>
      <c r="H293" s="1" t="s">
        <v>576</v>
      </c>
      <c r="I293" s="98" t="s">
        <v>577</v>
      </c>
      <c r="J293" s="2" t="s">
        <v>3092</v>
      </c>
      <c r="K293" s="2" t="s">
        <v>31</v>
      </c>
    </row>
    <row r="294" spans="1:11" x14ac:dyDescent="0.15">
      <c r="A294" s="5" t="s">
        <v>31</v>
      </c>
      <c r="B294" s="5">
        <v>274</v>
      </c>
      <c r="C294" s="5">
        <v>35747010</v>
      </c>
      <c r="D294" s="5" t="s">
        <v>753</v>
      </c>
      <c r="E294" s="5" t="s">
        <v>450</v>
      </c>
      <c r="F294" s="1" t="s">
        <v>3266</v>
      </c>
      <c r="G294" s="1" t="s">
        <v>3267</v>
      </c>
      <c r="H294" s="1" t="s">
        <v>576</v>
      </c>
      <c r="I294" s="98" t="s">
        <v>577</v>
      </c>
      <c r="J294" s="2" t="s">
        <v>733</v>
      </c>
      <c r="K294" s="2" t="s">
        <v>31</v>
      </c>
    </row>
    <row r="295" spans="1:11" x14ac:dyDescent="0.15">
      <c r="A295" s="12"/>
      <c r="B295" s="10">
        <v>274</v>
      </c>
      <c r="C295" s="10">
        <v>35747010</v>
      </c>
      <c r="D295" s="10" t="s">
        <v>753</v>
      </c>
      <c r="E295" s="10" t="s">
        <v>450</v>
      </c>
      <c r="F295" s="1" t="s">
        <v>3268</v>
      </c>
      <c r="G295" s="1" t="s">
        <v>3269</v>
      </c>
      <c r="H295" s="1" t="s">
        <v>613</v>
      </c>
      <c r="I295" s="98" t="s">
        <v>614</v>
      </c>
      <c r="J295" s="2" t="s">
        <v>733</v>
      </c>
      <c r="K295" s="2" t="s">
        <v>31</v>
      </c>
    </row>
    <row r="296" spans="1:11" x14ac:dyDescent="0.15">
      <c r="A296" s="5" t="s">
        <v>31</v>
      </c>
      <c r="B296" s="5">
        <v>275</v>
      </c>
      <c r="C296" s="5">
        <v>70068000</v>
      </c>
      <c r="D296" s="5" t="s">
        <v>754</v>
      </c>
      <c r="E296" s="5" t="s">
        <v>450</v>
      </c>
      <c r="F296" s="1" t="s">
        <v>3266</v>
      </c>
      <c r="G296" s="1" t="s">
        <v>3267</v>
      </c>
      <c r="H296" s="1" t="s">
        <v>576</v>
      </c>
      <c r="I296" s="98" t="s">
        <v>577</v>
      </c>
      <c r="J296" s="2" t="s">
        <v>733</v>
      </c>
      <c r="K296" s="2" t="s">
        <v>31</v>
      </c>
    </row>
    <row r="297" spans="1:11" x14ac:dyDescent="0.15">
      <c r="A297" s="12"/>
      <c r="B297" s="10">
        <v>275</v>
      </c>
      <c r="C297" s="10">
        <v>70068000</v>
      </c>
      <c r="D297" s="10" t="s">
        <v>754</v>
      </c>
      <c r="E297" s="10" t="s">
        <v>450</v>
      </c>
      <c r="F297" s="1" t="s">
        <v>3268</v>
      </c>
      <c r="G297" s="1" t="s">
        <v>3269</v>
      </c>
      <c r="H297" s="1" t="s">
        <v>613</v>
      </c>
      <c r="I297" s="98" t="s">
        <v>614</v>
      </c>
      <c r="J297" s="2" t="s">
        <v>733</v>
      </c>
      <c r="K297" s="2" t="s">
        <v>31</v>
      </c>
    </row>
    <row r="298" spans="1:11" x14ac:dyDescent="0.15">
      <c r="A298" s="1" t="s">
        <v>31</v>
      </c>
      <c r="B298" s="1">
        <v>276</v>
      </c>
      <c r="C298" s="1">
        <v>32626000</v>
      </c>
      <c r="D298" s="1" t="s">
        <v>755</v>
      </c>
      <c r="E298" s="1" t="s">
        <v>450</v>
      </c>
      <c r="F298" s="1" t="s">
        <v>3266</v>
      </c>
      <c r="G298" s="1" t="s">
        <v>3267</v>
      </c>
      <c r="H298" s="1" t="s">
        <v>576</v>
      </c>
      <c r="I298" s="98" t="s">
        <v>577</v>
      </c>
      <c r="J298" s="2" t="s">
        <v>3092</v>
      </c>
      <c r="K298" s="2" t="s">
        <v>31</v>
      </c>
    </row>
    <row r="299" spans="1:11" x14ac:dyDescent="0.15">
      <c r="A299" s="1" t="s">
        <v>31</v>
      </c>
      <c r="B299" s="1">
        <v>277</v>
      </c>
      <c r="C299" s="1">
        <v>43007000</v>
      </c>
      <c r="D299" s="1" t="s">
        <v>756</v>
      </c>
      <c r="E299" s="1" t="s">
        <v>450</v>
      </c>
      <c r="F299" s="1" t="s">
        <v>3266</v>
      </c>
      <c r="G299" s="1" t="s">
        <v>3267</v>
      </c>
      <c r="H299" s="1" t="s">
        <v>576</v>
      </c>
      <c r="I299" s="98" t="s">
        <v>577</v>
      </c>
      <c r="J299" s="2" t="s">
        <v>3092</v>
      </c>
      <c r="K299" s="2" t="s">
        <v>31</v>
      </c>
    </row>
    <row r="300" spans="1:11" x14ac:dyDescent="0.15">
      <c r="A300" s="1" t="s">
        <v>31</v>
      </c>
      <c r="B300" s="1">
        <v>278</v>
      </c>
      <c r="C300" s="1">
        <v>11436000</v>
      </c>
      <c r="D300" s="1" t="s">
        <v>757</v>
      </c>
      <c r="E300" s="1" t="s">
        <v>450</v>
      </c>
      <c r="F300" s="1" t="s">
        <v>3268</v>
      </c>
      <c r="G300" s="1" t="s">
        <v>3269</v>
      </c>
      <c r="H300" s="1" t="s">
        <v>613</v>
      </c>
      <c r="I300" s="98" t="s">
        <v>614</v>
      </c>
      <c r="J300" s="2" t="s">
        <v>3092</v>
      </c>
      <c r="K300" s="2" t="s">
        <v>31</v>
      </c>
    </row>
    <row r="301" spans="1:11" x14ac:dyDescent="0.15">
      <c r="A301" s="1" t="s">
        <v>31</v>
      </c>
      <c r="B301" s="1">
        <v>279</v>
      </c>
      <c r="C301" s="1">
        <v>16034000</v>
      </c>
      <c r="D301" s="1" t="s">
        <v>758</v>
      </c>
      <c r="E301" s="1" t="s">
        <v>450</v>
      </c>
      <c r="F301" s="1" t="s">
        <v>3268</v>
      </c>
      <c r="G301" s="1" t="s">
        <v>3269</v>
      </c>
      <c r="H301" s="1" t="s">
        <v>613</v>
      </c>
      <c r="I301" s="98" t="s">
        <v>614</v>
      </c>
      <c r="J301" s="2" t="s">
        <v>3092</v>
      </c>
      <c r="K301" s="2" t="s">
        <v>31</v>
      </c>
    </row>
    <row r="302" spans="1:11" x14ac:dyDescent="0.15">
      <c r="A302" s="1" t="s">
        <v>31</v>
      </c>
      <c r="B302" s="1">
        <v>280</v>
      </c>
      <c r="C302" s="1">
        <v>70069000</v>
      </c>
      <c r="D302" s="1" t="s">
        <v>759</v>
      </c>
      <c r="E302" s="1" t="s">
        <v>450</v>
      </c>
      <c r="F302" s="1" t="s">
        <v>3263</v>
      </c>
      <c r="G302" s="1" t="s">
        <v>3238</v>
      </c>
      <c r="H302" s="1" t="s">
        <v>542</v>
      </c>
      <c r="I302" s="98" t="s">
        <v>543</v>
      </c>
      <c r="J302" s="2" t="s">
        <v>3092</v>
      </c>
      <c r="K302" s="2" t="s">
        <v>31</v>
      </c>
    </row>
    <row r="303" spans="1:11" x14ac:dyDescent="0.15">
      <c r="A303" s="1" t="s">
        <v>31</v>
      </c>
      <c r="B303" s="1">
        <v>281</v>
      </c>
      <c r="C303" s="1">
        <v>11479000</v>
      </c>
      <c r="D303" s="1" t="s">
        <v>760</v>
      </c>
      <c r="E303" s="1" t="s">
        <v>450</v>
      </c>
      <c r="F303" s="1" t="s">
        <v>3268</v>
      </c>
      <c r="G303" s="1" t="s">
        <v>3269</v>
      </c>
      <c r="H303" s="1" t="s">
        <v>613</v>
      </c>
      <c r="I303" s="98" t="s">
        <v>614</v>
      </c>
      <c r="J303" s="2" t="s">
        <v>3092</v>
      </c>
      <c r="K303" s="2" t="s">
        <v>31</v>
      </c>
    </row>
    <row r="304" spans="1:11" x14ac:dyDescent="0.15">
      <c r="A304" s="1" t="s">
        <v>31</v>
      </c>
      <c r="B304" s="1">
        <v>282</v>
      </c>
      <c r="C304" s="1">
        <v>11482000</v>
      </c>
      <c r="D304" s="1" t="s">
        <v>761</v>
      </c>
      <c r="E304" s="1" t="s">
        <v>450</v>
      </c>
      <c r="F304" s="1" t="s">
        <v>3264</v>
      </c>
      <c r="G304" s="1" t="s">
        <v>3210</v>
      </c>
      <c r="H304" s="1" t="s">
        <v>553</v>
      </c>
      <c r="I304" s="98" t="s">
        <v>554</v>
      </c>
      <c r="J304" s="2" t="s">
        <v>3092</v>
      </c>
      <c r="K304" s="2" t="s">
        <v>31</v>
      </c>
    </row>
    <row r="305" spans="1:11" x14ac:dyDescent="0.15">
      <c r="A305" s="1" t="s">
        <v>31</v>
      </c>
      <c r="B305" s="1">
        <v>283</v>
      </c>
      <c r="C305" s="1">
        <v>35037000</v>
      </c>
      <c r="D305" s="1" t="s">
        <v>762</v>
      </c>
      <c r="E305" s="1" t="s">
        <v>450</v>
      </c>
      <c r="F305" s="1" t="s">
        <v>3266</v>
      </c>
      <c r="G305" s="1" t="s">
        <v>3267</v>
      </c>
      <c r="H305" s="1" t="s">
        <v>576</v>
      </c>
      <c r="I305" s="98" t="s">
        <v>577</v>
      </c>
      <c r="J305" s="2" t="s">
        <v>3092</v>
      </c>
      <c r="K305" s="2" t="s">
        <v>31</v>
      </c>
    </row>
    <row r="306" spans="1:11" x14ac:dyDescent="0.15">
      <c r="A306" s="1" t="s">
        <v>31</v>
      </c>
      <c r="B306" s="1">
        <v>284</v>
      </c>
      <c r="C306" s="1">
        <v>35038002</v>
      </c>
      <c r="D306" s="1" t="s">
        <v>763</v>
      </c>
      <c r="E306" s="1" t="s">
        <v>450</v>
      </c>
      <c r="F306" s="1" t="s">
        <v>3266</v>
      </c>
      <c r="G306" s="1" t="s">
        <v>3267</v>
      </c>
      <c r="H306" s="1" t="s">
        <v>576</v>
      </c>
      <c r="I306" s="98" t="s">
        <v>577</v>
      </c>
      <c r="J306" s="2" t="s">
        <v>3092</v>
      </c>
      <c r="K306" s="2" t="s">
        <v>31</v>
      </c>
    </row>
    <row r="307" spans="1:11" x14ac:dyDescent="0.15">
      <c r="A307" s="1" t="s">
        <v>31</v>
      </c>
      <c r="B307" s="1">
        <v>285</v>
      </c>
      <c r="C307" s="1">
        <v>70071000</v>
      </c>
      <c r="D307" s="1" t="s">
        <v>764</v>
      </c>
      <c r="E307" s="1" t="s">
        <v>450</v>
      </c>
      <c r="F307" s="1" t="s">
        <v>3268</v>
      </c>
      <c r="G307" s="1" t="s">
        <v>3269</v>
      </c>
      <c r="H307" s="1" t="s">
        <v>613</v>
      </c>
      <c r="I307" s="98" t="s">
        <v>614</v>
      </c>
      <c r="J307" s="2" t="s">
        <v>3092</v>
      </c>
      <c r="K307" s="2" t="s">
        <v>31</v>
      </c>
    </row>
    <row r="308" spans="1:11" x14ac:dyDescent="0.15">
      <c r="A308" s="1" t="s">
        <v>31</v>
      </c>
      <c r="B308" s="1">
        <v>286</v>
      </c>
      <c r="C308" s="1">
        <v>11480000</v>
      </c>
      <c r="D308" s="1" t="s">
        <v>765</v>
      </c>
      <c r="E308" s="1" t="s">
        <v>450</v>
      </c>
      <c r="F308" s="1" t="s">
        <v>3264</v>
      </c>
      <c r="G308" s="1" t="s">
        <v>3210</v>
      </c>
      <c r="H308" s="1" t="s">
        <v>553</v>
      </c>
      <c r="I308" s="98" t="s">
        <v>554</v>
      </c>
      <c r="J308" s="2" t="s">
        <v>3092</v>
      </c>
      <c r="K308" s="2" t="s">
        <v>31</v>
      </c>
    </row>
    <row r="309" spans="1:11" x14ac:dyDescent="0.15">
      <c r="A309" s="1" t="s">
        <v>31</v>
      </c>
      <c r="B309" s="1">
        <v>287</v>
      </c>
      <c r="C309" s="1">
        <v>32521000</v>
      </c>
      <c r="D309" s="1" t="s">
        <v>766</v>
      </c>
      <c r="E309" s="1" t="s">
        <v>450</v>
      </c>
      <c r="F309" s="1" t="s">
        <v>3266</v>
      </c>
      <c r="G309" s="1" t="s">
        <v>3267</v>
      </c>
      <c r="H309" s="1" t="s">
        <v>576</v>
      </c>
      <c r="I309" s="98" t="s">
        <v>577</v>
      </c>
      <c r="J309" s="2" t="s">
        <v>3092</v>
      </c>
      <c r="K309" s="2" t="s">
        <v>31</v>
      </c>
    </row>
    <row r="310" spans="1:11" x14ac:dyDescent="0.15">
      <c r="A310" s="1" t="s">
        <v>31</v>
      </c>
      <c r="B310" s="1">
        <v>288</v>
      </c>
      <c r="C310" s="1">
        <v>35722000</v>
      </c>
      <c r="D310" s="1" t="s">
        <v>767</v>
      </c>
      <c r="E310" s="1" t="s">
        <v>450</v>
      </c>
      <c r="F310" s="1" t="s">
        <v>3274</v>
      </c>
      <c r="G310" s="1" t="s">
        <v>3228</v>
      </c>
      <c r="H310" s="1" t="s">
        <v>728</v>
      </c>
      <c r="I310" s="98" t="s">
        <v>729</v>
      </c>
      <c r="J310" s="2" t="s">
        <v>3092</v>
      </c>
      <c r="K310" s="2" t="s">
        <v>31</v>
      </c>
    </row>
    <row r="311" spans="1:11" x14ac:dyDescent="0.15">
      <c r="A311" s="1" t="s">
        <v>31</v>
      </c>
      <c r="B311" s="1">
        <v>289</v>
      </c>
      <c r="C311" s="1">
        <v>37595000</v>
      </c>
      <c r="D311" s="1" t="s">
        <v>768</v>
      </c>
      <c r="E311" s="1" t="s">
        <v>450</v>
      </c>
      <c r="F311" s="1" t="s">
        <v>3266</v>
      </c>
      <c r="G311" s="1" t="s">
        <v>3267</v>
      </c>
      <c r="H311" s="1" t="s">
        <v>576</v>
      </c>
      <c r="I311" s="98" t="s">
        <v>577</v>
      </c>
      <c r="J311" s="2" t="s">
        <v>3092</v>
      </c>
      <c r="K311" s="2" t="s">
        <v>31</v>
      </c>
    </row>
    <row r="312" spans="1:11" x14ac:dyDescent="0.15">
      <c r="A312" s="1" t="s">
        <v>31</v>
      </c>
      <c r="B312" s="1">
        <v>290</v>
      </c>
      <c r="C312" s="1">
        <v>38470002</v>
      </c>
      <c r="D312" s="1" t="s">
        <v>769</v>
      </c>
      <c r="E312" s="1" t="s">
        <v>450</v>
      </c>
      <c r="F312" s="1" t="s">
        <v>3266</v>
      </c>
      <c r="G312" s="1" t="s">
        <v>3267</v>
      </c>
      <c r="H312" s="1" t="s">
        <v>576</v>
      </c>
      <c r="I312" s="98" t="s">
        <v>577</v>
      </c>
      <c r="J312" s="2" t="s">
        <v>3092</v>
      </c>
      <c r="K312" s="2" t="s">
        <v>31</v>
      </c>
    </row>
    <row r="313" spans="1:11" x14ac:dyDescent="0.15">
      <c r="A313" s="1" t="s">
        <v>31</v>
      </c>
      <c r="B313" s="1">
        <v>291</v>
      </c>
      <c r="C313" s="1">
        <v>12662000</v>
      </c>
      <c r="D313" s="1" t="s">
        <v>770</v>
      </c>
      <c r="E313" s="1" t="s">
        <v>450</v>
      </c>
      <c r="F313" s="1" t="s">
        <v>3266</v>
      </c>
      <c r="G313" s="1" t="s">
        <v>3267</v>
      </c>
      <c r="H313" s="1" t="s">
        <v>576</v>
      </c>
      <c r="I313" s="98" t="s">
        <v>577</v>
      </c>
      <c r="J313" s="2" t="s">
        <v>3092</v>
      </c>
      <c r="K313" s="2" t="s">
        <v>31</v>
      </c>
    </row>
    <row r="314" spans="1:11" x14ac:dyDescent="0.15">
      <c r="A314" s="1" t="s">
        <v>31</v>
      </c>
      <c r="B314" s="1">
        <v>292</v>
      </c>
      <c r="C314" s="1">
        <v>12678000</v>
      </c>
      <c r="D314" s="1" t="s">
        <v>771</v>
      </c>
      <c r="E314" s="1" t="s">
        <v>450</v>
      </c>
      <c r="F314" s="1" t="s">
        <v>3266</v>
      </c>
      <c r="G314" s="1" t="s">
        <v>3267</v>
      </c>
      <c r="H314" s="1" t="s">
        <v>576</v>
      </c>
      <c r="I314" s="98" t="s">
        <v>577</v>
      </c>
      <c r="J314" s="2" t="s">
        <v>3092</v>
      </c>
      <c r="K314" s="2" t="s">
        <v>31</v>
      </c>
    </row>
    <row r="315" spans="1:11" x14ac:dyDescent="0.15">
      <c r="A315" s="1" t="s">
        <v>31</v>
      </c>
      <c r="B315" s="1">
        <v>293</v>
      </c>
      <c r="C315" s="1">
        <v>31681000</v>
      </c>
      <c r="D315" s="1" t="s">
        <v>772</v>
      </c>
      <c r="E315" s="1" t="s">
        <v>450</v>
      </c>
      <c r="F315" s="1" t="s">
        <v>3266</v>
      </c>
      <c r="G315" s="1" t="s">
        <v>3267</v>
      </c>
      <c r="H315" s="1" t="s">
        <v>576</v>
      </c>
      <c r="I315" s="98" t="s">
        <v>577</v>
      </c>
      <c r="J315" s="2" t="s">
        <v>3092</v>
      </c>
      <c r="K315" s="2" t="s">
        <v>31</v>
      </c>
    </row>
    <row r="316" spans="1:11" x14ac:dyDescent="0.15">
      <c r="A316" s="1" t="s">
        <v>31</v>
      </c>
      <c r="B316" s="1">
        <v>294</v>
      </c>
      <c r="C316" s="1">
        <v>31691000</v>
      </c>
      <c r="D316" s="1" t="s">
        <v>773</v>
      </c>
      <c r="E316" s="1" t="s">
        <v>450</v>
      </c>
      <c r="F316" s="1" t="s">
        <v>3266</v>
      </c>
      <c r="G316" s="1" t="s">
        <v>3267</v>
      </c>
      <c r="H316" s="1" t="s">
        <v>576</v>
      </c>
      <c r="I316" s="98" t="s">
        <v>577</v>
      </c>
      <c r="J316" s="2" t="s">
        <v>3092</v>
      </c>
      <c r="K316" s="2" t="s">
        <v>31</v>
      </c>
    </row>
    <row r="317" spans="1:11" x14ac:dyDescent="0.15">
      <c r="A317" s="1" t="s">
        <v>31</v>
      </c>
      <c r="B317" s="1">
        <v>295</v>
      </c>
      <c r="C317" s="1">
        <v>31692000</v>
      </c>
      <c r="D317" s="1" t="s">
        <v>774</v>
      </c>
      <c r="E317" s="1" t="s">
        <v>450</v>
      </c>
      <c r="F317" s="1" t="s">
        <v>3266</v>
      </c>
      <c r="G317" s="1" t="s">
        <v>3267</v>
      </c>
      <c r="H317" s="1" t="s">
        <v>576</v>
      </c>
      <c r="I317" s="98" t="s">
        <v>577</v>
      </c>
      <c r="J317" s="2" t="s">
        <v>3092</v>
      </c>
      <c r="K317" s="2" t="s">
        <v>31</v>
      </c>
    </row>
    <row r="318" spans="1:11" x14ac:dyDescent="0.15">
      <c r="A318" s="1" t="s">
        <v>31</v>
      </c>
      <c r="B318" s="1">
        <v>296</v>
      </c>
      <c r="C318" s="1">
        <v>33586002</v>
      </c>
      <c r="D318" s="1" t="s">
        <v>775</v>
      </c>
      <c r="E318" s="1" t="s">
        <v>450</v>
      </c>
      <c r="F318" s="1" t="s">
        <v>3266</v>
      </c>
      <c r="G318" s="1" t="s">
        <v>3267</v>
      </c>
      <c r="H318" s="1" t="s">
        <v>576</v>
      </c>
      <c r="I318" s="98" t="s">
        <v>577</v>
      </c>
      <c r="J318" s="2" t="s">
        <v>3092</v>
      </c>
      <c r="K318" s="2" t="s">
        <v>31</v>
      </c>
    </row>
    <row r="319" spans="1:11" x14ac:dyDescent="0.15">
      <c r="A319" s="1" t="s">
        <v>31</v>
      </c>
      <c r="B319" s="1">
        <v>297</v>
      </c>
      <c r="C319" s="1">
        <v>34115000</v>
      </c>
      <c r="D319" s="1" t="s">
        <v>776</v>
      </c>
      <c r="E319" s="1" t="s">
        <v>450</v>
      </c>
      <c r="F319" s="1" t="s">
        <v>3266</v>
      </c>
      <c r="G319" s="1" t="s">
        <v>3267</v>
      </c>
      <c r="H319" s="1" t="s">
        <v>576</v>
      </c>
      <c r="I319" s="98" t="s">
        <v>577</v>
      </c>
      <c r="J319" s="2" t="s">
        <v>3092</v>
      </c>
      <c r="K319" s="2" t="s">
        <v>31</v>
      </c>
    </row>
    <row r="320" spans="1:11" x14ac:dyDescent="0.15">
      <c r="A320" s="1" t="s">
        <v>31</v>
      </c>
      <c r="B320" s="1">
        <v>298</v>
      </c>
      <c r="C320" s="1">
        <v>35194002</v>
      </c>
      <c r="D320" s="1" t="s">
        <v>777</v>
      </c>
      <c r="E320" s="1" t="s">
        <v>450</v>
      </c>
      <c r="F320" s="1" t="s">
        <v>3266</v>
      </c>
      <c r="G320" s="1" t="s">
        <v>3267</v>
      </c>
      <c r="H320" s="1" t="s">
        <v>576</v>
      </c>
      <c r="I320" s="98" t="s">
        <v>577</v>
      </c>
      <c r="J320" s="2" t="s">
        <v>3092</v>
      </c>
      <c r="K320" s="2" t="s">
        <v>31</v>
      </c>
    </row>
    <row r="321" spans="1:11" x14ac:dyDescent="0.15">
      <c r="A321" s="1" t="s">
        <v>31</v>
      </c>
      <c r="B321" s="1">
        <v>299</v>
      </c>
      <c r="C321" s="1">
        <v>35195000</v>
      </c>
      <c r="D321" s="1" t="s">
        <v>778</v>
      </c>
      <c r="E321" s="1" t="s">
        <v>450</v>
      </c>
      <c r="F321" s="1" t="s">
        <v>3266</v>
      </c>
      <c r="G321" s="1" t="s">
        <v>3267</v>
      </c>
      <c r="H321" s="1" t="s">
        <v>576</v>
      </c>
      <c r="I321" s="98" t="s">
        <v>577</v>
      </c>
      <c r="J321" s="2" t="s">
        <v>3092</v>
      </c>
      <c r="K321" s="2" t="s">
        <v>31</v>
      </c>
    </row>
    <row r="322" spans="1:11" x14ac:dyDescent="0.15">
      <c r="A322" s="1" t="s">
        <v>31</v>
      </c>
      <c r="B322" s="1">
        <v>300</v>
      </c>
      <c r="C322" s="1">
        <v>35196000</v>
      </c>
      <c r="D322" s="1" t="s">
        <v>779</v>
      </c>
      <c r="E322" s="1" t="s">
        <v>450</v>
      </c>
      <c r="F322" s="1" t="s">
        <v>3266</v>
      </c>
      <c r="G322" s="1" t="s">
        <v>3267</v>
      </c>
      <c r="H322" s="1" t="s">
        <v>576</v>
      </c>
      <c r="I322" s="98" t="s">
        <v>577</v>
      </c>
      <c r="J322" s="2" t="s">
        <v>3092</v>
      </c>
      <c r="K322" s="2" t="s">
        <v>31</v>
      </c>
    </row>
    <row r="323" spans="1:11" x14ac:dyDescent="0.15">
      <c r="A323" s="1" t="s">
        <v>31</v>
      </c>
      <c r="B323" s="1">
        <v>301</v>
      </c>
      <c r="C323" s="1">
        <v>36349002</v>
      </c>
      <c r="D323" s="1" t="s">
        <v>780</v>
      </c>
      <c r="E323" s="1" t="s">
        <v>450</v>
      </c>
      <c r="F323" s="1" t="s">
        <v>3266</v>
      </c>
      <c r="G323" s="1" t="s">
        <v>3267</v>
      </c>
      <c r="H323" s="1" t="s">
        <v>576</v>
      </c>
      <c r="I323" s="98" t="s">
        <v>577</v>
      </c>
      <c r="J323" s="2" t="s">
        <v>3092</v>
      </c>
      <c r="K323" s="2" t="s">
        <v>31</v>
      </c>
    </row>
    <row r="324" spans="1:11" x14ac:dyDescent="0.15">
      <c r="A324" s="1" t="s">
        <v>31</v>
      </c>
      <c r="B324" s="1">
        <v>302</v>
      </c>
      <c r="C324" s="1">
        <v>70076000</v>
      </c>
      <c r="D324" s="1" t="s">
        <v>781</v>
      </c>
      <c r="E324" s="1" t="s">
        <v>450</v>
      </c>
      <c r="F324" s="1" t="s">
        <v>3266</v>
      </c>
      <c r="G324" s="1" t="s">
        <v>3267</v>
      </c>
      <c r="H324" s="1" t="s">
        <v>576</v>
      </c>
      <c r="I324" s="98" t="s">
        <v>577</v>
      </c>
      <c r="J324" s="2" t="s">
        <v>3092</v>
      </c>
      <c r="K324" s="2" t="s">
        <v>31</v>
      </c>
    </row>
    <row r="325" spans="1:11" x14ac:dyDescent="0.15">
      <c r="A325" s="1" t="s">
        <v>31</v>
      </c>
      <c r="B325" s="1">
        <v>303</v>
      </c>
      <c r="C325" s="1">
        <v>36550000</v>
      </c>
      <c r="D325" s="1" t="s">
        <v>782</v>
      </c>
      <c r="E325" s="1" t="s">
        <v>450</v>
      </c>
      <c r="F325" s="1" t="s">
        <v>3266</v>
      </c>
      <c r="G325" s="1" t="s">
        <v>3267</v>
      </c>
      <c r="H325" s="1" t="s">
        <v>576</v>
      </c>
      <c r="I325" s="98" t="s">
        <v>577</v>
      </c>
      <c r="J325" s="2" t="s">
        <v>3092</v>
      </c>
      <c r="K325" s="2" t="s">
        <v>31</v>
      </c>
    </row>
    <row r="326" spans="1:11" x14ac:dyDescent="0.15">
      <c r="A326" s="1" t="s">
        <v>31</v>
      </c>
      <c r="B326" s="1">
        <v>304</v>
      </c>
      <c r="C326" s="1">
        <v>36551000</v>
      </c>
      <c r="D326" s="1" t="s">
        <v>783</v>
      </c>
      <c r="E326" s="1" t="s">
        <v>450</v>
      </c>
      <c r="F326" s="1" t="s">
        <v>3266</v>
      </c>
      <c r="G326" s="1" t="s">
        <v>3267</v>
      </c>
      <c r="H326" s="1" t="s">
        <v>576</v>
      </c>
      <c r="I326" s="98" t="s">
        <v>577</v>
      </c>
      <c r="J326" s="2" t="s">
        <v>3092</v>
      </c>
      <c r="K326" s="2" t="s">
        <v>31</v>
      </c>
    </row>
    <row r="327" spans="1:11" x14ac:dyDescent="0.15">
      <c r="A327" s="1" t="s">
        <v>31</v>
      </c>
      <c r="B327" s="1">
        <v>305</v>
      </c>
      <c r="C327" s="1">
        <v>36552000</v>
      </c>
      <c r="D327" s="1" t="s">
        <v>784</v>
      </c>
      <c r="E327" s="1" t="s">
        <v>450</v>
      </c>
      <c r="F327" s="1" t="s">
        <v>3266</v>
      </c>
      <c r="G327" s="1" t="s">
        <v>3267</v>
      </c>
      <c r="H327" s="1" t="s">
        <v>576</v>
      </c>
      <c r="I327" s="98" t="s">
        <v>577</v>
      </c>
      <c r="J327" s="2" t="s">
        <v>3092</v>
      </c>
      <c r="K327" s="2" t="s">
        <v>31</v>
      </c>
    </row>
    <row r="328" spans="1:11" x14ac:dyDescent="0.15">
      <c r="A328" s="1" t="s">
        <v>31</v>
      </c>
      <c r="B328" s="1">
        <v>306</v>
      </c>
      <c r="C328" s="1">
        <v>36553000</v>
      </c>
      <c r="D328" s="1" t="s">
        <v>785</v>
      </c>
      <c r="E328" s="1" t="s">
        <v>450</v>
      </c>
      <c r="F328" s="1" t="s">
        <v>3266</v>
      </c>
      <c r="G328" s="1" t="s">
        <v>3267</v>
      </c>
      <c r="H328" s="1" t="s">
        <v>576</v>
      </c>
      <c r="I328" s="98" t="s">
        <v>577</v>
      </c>
      <c r="J328" s="2" t="s">
        <v>3092</v>
      </c>
      <c r="K328" s="2" t="s">
        <v>31</v>
      </c>
    </row>
    <row r="329" spans="1:11" x14ac:dyDescent="0.15">
      <c r="A329" s="1" t="s">
        <v>31</v>
      </c>
      <c r="B329" s="1">
        <v>307</v>
      </c>
      <c r="C329" s="1">
        <v>36554000</v>
      </c>
      <c r="D329" s="1" t="s">
        <v>786</v>
      </c>
      <c r="E329" s="1" t="s">
        <v>450</v>
      </c>
      <c r="F329" s="1" t="s">
        <v>3266</v>
      </c>
      <c r="G329" s="1" t="s">
        <v>3267</v>
      </c>
      <c r="H329" s="1" t="s">
        <v>576</v>
      </c>
      <c r="I329" s="98" t="s">
        <v>577</v>
      </c>
      <c r="J329" s="2" t="s">
        <v>3092</v>
      </c>
      <c r="K329" s="2" t="s">
        <v>31</v>
      </c>
    </row>
    <row r="330" spans="1:11" x14ac:dyDescent="0.15">
      <c r="A330" s="1" t="s">
        <v>31</v>
      </c>
      <c r="B330" s="1">
        <v>308</v>
      </c>
      <c r="C330" s="1">
        <v>36561000</v>
      </c>
      <c r="D330" s="1" t="s">
        <v>787</v>
      </c>
      <c r="E330" s="1" t="s">
        <v>450</v>
      </c>
      <c r="F330" s="1" t="s">
        <v>3266</v>
      </c>
      <c r="G330" s="1" t="s">
        <v>3267</v>
      </c>
      <c r="H330" s="1" t="s">
        <v>576</v>
      </c>
      <c r="I330" s="98" t="s">
        <v>577</v>
      </c>
      <c r="J330" s="2" t="s">
        <v>3092</v>
      </c>
      <c r="K330" s="2" t="s">
        <v>31</v>
      </c>
    </row>
    <row r="331" spans="1:11" x14ac:dyDescent="0.15">
      <c r="A331" s="1" t="s">
        <v>31</v>
      </c>
      <c r="B331" s="1">
        <v>309</v>
      </c>
      <c r="C331" s="1">
        <v>36562000</v>
      </c>
      <c r="D331" s="1" t="s">
        <v>788</v>
      </c>
      <c r="E331" s="1" t="s">
        <v>450</v>
      </c>
      <c r="F331" s="1" t="s">
        <v>3266</v>
      </c>
      <c r="G331" s="1" t="s">
        <v>3267</v>
      </c>
      <c r="H331" s="1" t="s">
        <v>576</v>
      </c>
      <c r="I331" s="98" t="s">
        <v>577</v>
      </c>
      <c r="J331" s="2" t="s">
        <v>3092</v>
      </c>
      <c r="K331" s="2" t="s">
        <v>31</v>
      </c>
    </row>
    <row r="332" spans="1:11" x14ac:dyDescent="0.15">
      <c r="A332" s="1" t="s">
        <v>31</v>
      </c>
      <c r="B332" s="1">
        <v>310</v>
      </c>
      <c r="C332" s="1">
        <v>36872000</v>
      </c>
      <c r="D332" s="1" t="s">
        <v>789</v>
      </c>
      <c r="E332" s="1" t="s">
        <v>450</v>
      </c>
      <c r="F332" s="1" t="s">
        <v>3266</v>
      </c>
      <c r="G332" s="1" t="s">
        <v>3267</v>
      </c>
      <c r="H332" s="1" t="s">
        <v>576</v>
      </c>
      <c r="I332" s="98" t="s">
        <v>577</v>
      </c>
      <c r="J332" s="2" t="s">
        <v>3092</v>
      </c>
      <c r="K332" s="2" t="s">
        <v>31</v>
      </c>
    </row>
    <row r="333" spans="1:11" x14ac:dyDescent="0.15">
      <c r="A333" s="1" t="s">
        <v>31</v>
      </c>
      <c r="B333" s="1">
        <v>311</v>
      </c>
      <c r="C333" s="1">
        <v>37061000</v>
      </c>
      <c r="D333" s="1" t="s">
        <v>790</v>
      </c>
      <c r="E333" s="1" t="s">
        <v>450</v>
      </c>
      <c r="F333" s="1" t="s">
        <v>3266</v>
      </c>
      <c r="G333" s="1" t="s">
        <v>3267</v>
      </c>
      <c r="H333" s="1" t="s">
        <v>576</v>
      </c>
      <c r="I333" s="98" t="s">
        <v>577</v>
      </c>
      <c r="J333" s="2" t="s">
        <v>3092</v>
      </c>
      <c r="K333" s="2" t="s">
        <v>31</v>
      </c>
    </row>
    <row r="334" spans="1:11" x14ac:dyDescent="0.15">
      <c r="A334" s="1" t="s">
        <v>31</v>
      </c>
      <c r="B334" s="1">
        <v>312</v>
      </c>
      <c r="C334" s="1">
        <v>37172000</v>
      </c>
      <c r="D334" s="1" t="s">
        <v>791</v>
      </c>
      <c r="E334" s="1" t="s">
        <v>450</v>
      </c>
      <c r="F334" s="1" t="s">
        <v>3266</v>
      </c>
      <c r="G334" s="1" t="s">
        <v>3267</v>
      </c>
      <c r="H334" s="1" t="s">
        <v>576</v>
      </c>
      <c r="I334" s="98" t="s">
        <v>577</v>
      </c>
      <c r="J334" s="2" t="s">
        <v>3092</v>
      </c>
      <c r="K334" s="2" t="s">
        <v>31</v>
      </c>
    </row>
    <row r="335" spans="1:11" x14ac:dyDescent="0.15">
      <c r="A335" s="1" t="s">
        <v>31</v>
      </c>
      <c r="B335" s="1">
        <v>313</v>
      </c>
      <c r="C335" s="1">
        <v>37175000</v>
      </c>
      <c r="D335" s="1" t="s">
        <v>792</v>
      </c>
      <c r="E335" s="1" t="s">
        <v>450</v>
      </c>
      <c r="F335" s="1" t="s">
        <v>3266</v>
      </c>
      <c r="G335" s="1" t="s">
        <v>3267</v>
      </c>
      <c r="H335" s="1" t="s">
        <v>576</v>
      </c>
      <c r="I335" s="98" t="s">
        <v>577</v>
      </c>
      <c r="J335" s="2" t="s">
        <v>3092</v>
      </c>
      <c r="K335" s="2" t="s">
        <v>31</v>
      </c>
    </row>
    <row r="336" spans="1:11" x14ac:dyDescent="0.15">
      <c r="A336" s="1" t="s">
        <v>31</v>
      </c>
      <c r="B336" s="1">
        <v>314</v>
      </c>
      <c r="C336" s="1">
        <v>37208000</v>
      </c>
      <c r="D336" s="1" t="s">
        <v>793</v>
      </c>
      <c r="E336" s="1" t="s">
        <v>450</v>
      </c>
      <c r="F336" s="1" t="s">
        <v>3266</v>
      </c>
      <c r="G336" s="1" t="s">
        <v>3267</v>
      </c>
      <c r="H336" s="1" t="s">
        <v>576</v>
      </c>
      <c r="I336" s="98" t="s">
        <v>577</v>
      </c>
      <c r="J336" s="2" t="s">
        <v>3092</v>
      </c>
      <c r="K336" s="2" t="s">
        <v>31</v>
      </c>
    </row>
    <row r="337" spans="1:11" x14ac:dyDescent="0.15">
      <c r="A337" s="1" t="s">
        <v>31</v>
      </c>
      <c r="B337" s="1">
        <v>315</v>
      </c>
      <c r="C337" s="1">
        <v>37246002</v>
      </c>
      <c r="D337" s="1" t="s">
        <v>794</v>
      </c>
      <c r="E337" s="1" t="s">
        <v>450</v>
      </c>
      <c r="F337" s="1" t="s">
        <v>3268</v>
      </c>
      <c r="G337" s="1" t="s">
        <v>3269</v>
      </c>
      <c r="H337" s="1" t="s">
        <v>613</v>
      </c>
      <c r="I337" s="98" t="s">
        <v>614</v>
      </c>
      <c r="J337" s="2" t="s">
        <v>3092</v>
      </c>
      <c r="K337" s="2" t="s">
        <v>31</v>
      </c>
    </row>
    <row r="338" spans="1:11" x14ac:dyDescent="0.15">
      <c r="A338" s="1" t="s">
        <v>31</v>
      </c>
      <c r="B338" s="1">
        <v>316</v>
      </c>
      <c r="C338" s="1">
        <v>37323000</v>
      </c>
      <c r="D338" s="1" t="s">
        <v>795</v>
      </c>
      <c r="E338" s="1" t="s">
        <v>450</v>
      </c>
      <c r="F338" s="1" t="s">
        <v>3266</v>
      </c>
      <c r="G338" s="1" t="s">
        <v>3267</v>
      </c>
      <c r="H338" s="1" t="s">
        <v>576</v>
      </c>
      <c r="I338" s="98" t="s">
        <v>577</v>
      </c>
      <c r="J338" s="2" t="s">
        <v>3092</v>
      </c>
      <c r="K338" s="2" t="s">
        <v>31</v>
      </c>
    </row>
    <row r="339" spans="1:11" x14ac:dyDescent="0.15">
      <c r="A339" s="1" t="s">
        <v>31</v>
      </c>
      <c r="B339" s="1">
        <v>317</v>
      </c>
      <c r="C339" s="1">
        <v>15200000</v>
      </c>
      <c r="D339" s="1" t="s">
        <v>796</v>
      </c>
      <c r="E339" s="1" t="s">
        <v>450</v>
      </c>
      <c r="F339" s="1" t="s">
        <v>3266</v>
      </c>
      <c r="G339" s="1" t="s">
        <v>3267</v>
      </c>
      <c r="H339" s="1" t="s">
        <v>576</v>
      </c>
      <c r="I339" s="98" t="s">
        <v>577</v>
      </c>
      <c r="J339" s="2" t="s">
        <v>3092</v>
      </c>
      <c r="K339" s="2" t="s">
        <v>31</v>
      </c>
    </row>
    <row r="340" spans="1:11" x14ac:dyDescent="0.15">
      <c r="A340" s="1" t="s">
        <v>31</v>
      </c>
      <c r="B340" s="1">
        <v>318</v>
      </c>
      <c r="C340" s="1">
        <v>17148010</v>
      </c>
      <c r="D340" s="1" t="s">
        <v>797</v>
      </c>
      <c r="E340" s="1" t="s">
        <v>450</v>
      </c>
      <c r="F340" s="1" t="s">
        <v>3266</v>
      </c>
      <c r="G340" s="1" t="s">
        <v>3267</v>
      </c>
      <c r="H340" s="1" t="s">
        <v>576</v>
      </c>
      <c r="I340" s="98" t="s">
        <v>577</v>
      </c>
      <c r="J340" s="2" t="s">
        <v>3092</v>
      </c>
      <c r="K340" s="2" t="s">
        <v>31</v>
      </c>
    </row>
    <row r="341" spans="1:11" x14ac:dyDescent="0.15">
      <c r="A341" s="1" t="s">
        <v>31</v>
      </c>
      <c r="B341" s="1">
        <v>319</v>
      </c>
      <c r="C341" s="1">
        <v>17148020</v>
      </c>
      <c r="D341" s="1" t="s">
        <v>798</v>
      </c>
      <c r="E341" s="1" t="s">
        <v>450</v>
      </c>
      <c r="F341" s="1" t="s">
        <v>3266</v>
      </c>
      <c r="G341" s="1" t="s">
        <v>3267</v>
      </c>
      <c r="H341" s="1" t="s">
        <v>576</v>
      </c>
      <c r="I341" s="98" t="s">
        <v>577</v>
      </c>
      <c r="J341" s="2" t="s">
        <v>3092</v>
      </c>
      <c r="K341" s="2" t="s">
        <v>31</v>
      </c>
    </row>
    <row r="342" spans="1:11" x14ac:dyDescent="0.15">
      <c r="A342" s="1" t="s">
        <v>31</v>
      </c>
      <c r="B342" s="1">
        <v>320</v>
      </c>
      <c r="C342" s="1">
        <v>17148030</v>
      </c>
      <c r="D342" s="1" t="s">
        <v>799</v>
      </c>
      <c r="E342" s="1" t="s">
        <v>450</v>
      </c>
      <c r="F342" s="1" t="s">
        <v>3266</v>
      </c>
      <c r="G342" s="1" t="s">
        <v>3267</v>
      </c>
      <c r="H342" s="1" t="s">
        <v>576</v>
      </c>
      <c r="I342" s="98" t="s">
        <v>577</v>
      </c>
      <c r="J342" s="2" t="s">
        <v>3092</v>
      </c>
      <c r="K342" s="2" t="s">
        <v>31</v>
      </c>
    </row>
    <row r="343" spans="1:11" x14ac:dyDescent="0.15">
      <c r="A343" s="1" t="s">
        <v>31</v>
      </c>
      <c r="B343" s="1">
        <v>321</v>
      </c>
      <c r="C343" s="1">
        <v>17148040</v>
      </c>
      <c r="D343" s="1" t="s">
        <v>800</v>
      </c>
      <c r="E343" s="1" t="s">
        <v>450</v>
      </c>
      <c r="F343" s="1" t="s">
        <v>3266</v>
      </c>
      <c r="G343" s="1" t="s">
        <v>3267</v>
      </c>
      <c r="H343" s="1" t="s">
        <v>576</v>
      </c>
      <c r="I343" s="98" t="s">
        <v>577</v>
      </c>
      <c r="J343" s="2" t="s">
        <v>3092</v>
      </c>
      <c r="K343" s="2" t="s">
        <v>31</v>
      </c>
    </row>
    <row r="344" spans="1:11" x14ac:dyDescent="0.15">
      <c r="A344" s="1" t="s">
        <v>31</v>
      </c>
      <c r="B344" s="1">
        <v>322</v>
      </c>
      <c r="C344" s="1">
        <v>35569000</v>
      </c>
      <c r="D344" s="1" t="s">
        <v>801</v>
      </c>
      <c r="E344" s="1" t="s">
        <v>450</v>
      </c>
      <c r="F344" s="1" t="s">
        <v>3266</v>
      </c>
      <c r="G344" s="1" t="s">
        <v>3267</v>
      </c>
      <c r="H344" s="1" t="s">
        <v>576</v>
      </c>
      <c r="I344" s="98" t="s">
        <v>577</v>
      </c>
      <c r="J344" s="2" t="s">
        <v>3092</v>
      </c>
      <c r="K344" s="2" t="s">
        <v>31</v>
      </c>
    </row>
    <row r="345" spans="1:11" x14ac:dyDescent="0.15">
      <c r="A345" s="1" t="s">
        <v>31</v>
      </c>
      <c r="B345" s="1">
        <v>323</v>
      </c>
      <c r="C345" s="1">
        <v>43958000</v>
      </c>
      <c r="D345" s="1" t="s">
        <v>802</v>
      </c>
      <c r="E345" s="1" t="s">
        <v>450</v>
      </c>
      <c r="F345" s="1" t="s">
        <v>3266</v>
      </c>
      <c r="G345" s="1" t="s">
        <v>3267</v>
      </c>
      <c r="H345" s="1" t="s">
        <v>576</v>
      </c>
      <c r="I345" s="98" t="s">
        <v>577</v>
      </c>
      <c r="J345" s="2" t="s">
        <v>3092</v>
      </c>
      <c r="K345" s="2" t="s">
        <v>31</v>
      </c>
    </row>
    <row r="346" spans="1:11" x14ac:dyDescent="0.15">
      <c r="A346" s="1" t="s">
        <v>31</v>
      </c>
      <c r="B346" s="1">
        <v>324</v>
      </c>
      <c r="C346" s="1">
        <v>17922000</v>
      </c>
      <c r="D346" s="1" t="s">
        <v>803</v>
      </c>
      <c r="E346" s="1" t="s">
        <v>450</v>
      </c>
      <c r="F346" s="1" t="s">
        <v>3266</v>
      </c>
      <c r="G346" s="1" t="s">
        <v>3267</v>
      </c>
      <c r="H346" s="1" t="s">
        <v>576</v>
      </c>
      <c r="I346" s="98" t="s">
        <v>577</v>
      </c>
      <c r="J346" s="2" t="s">
        <v>3092</v>
      </c>
      <c r="K346" s="2" t="s">
        <v>31</v>
      </c>
    </row>
    <row r="347" spans="1:11" x14ac:dyDescent="0.15">
      <c r="A347" s="1" t="s">
        <v>31</v>
      </c>
      <c r="B347" s="1">
        <v>325</v>
      </c>
      <c r="C347" s="1">
        <v>37796000</v>
      </c>
      <c r="D347" s="1" t="s">
        <v>804</v>
      </c>
      <c r="E347" s="1" t="s">
        <v>450</v>
      </c>
      <c r="F347" s="1" t="s">
        <v>3266</v>
      </c>
      <c r="G347" s="1" t="s">
        <v>3267</v>
      </c>
      <c r="H347" s="1" t="s">
        <v>576</v>
      </c>
      <c r="I347" s="98" t="s">
        <v>577</v>
      </c>
      <c r="J347" s="2" t="s">
        <v>3092</v>
      </c>
      <c r="K347" s="2" t="s">
        <v>31</v>
      </c>
    </row>
    <row r="348" spans="1:11" x14ac:dyDescent="0.15">
      <c r="A348" s="1" t="s">
        <v>31</v>
      </c>
      <c r="B348" s="1">
        <v>326</v>
      </c>
      <c r="C348" s="1">
        <v>38479000</v>
      </c>
      <c r="D348" s="1" t="s">
        <v>805</v>
      </c>
      <c r="E348" s="1" t="s">
        <v>450</v>
      </c>
      <c r="F348" s="1" t="s">
        <v>3266</v>
      </c>
      <c r="G348" s="1" t="s">
        <v>3267</v>
      </c>
      <c r="H348" s="1" t="s">
        <v>576</v>
      </c>
      <c r="I348" s="98" t="s">
        <v>577</v>
      </c>
      <c r="J348" s="2" t="s">
        <v>3092</v>
      </c>
      <c r="K348" s="2" t="s">
        <v>31</v>
      </c>
    </row>
    <row r="349" spans="1:11" x14ac:dyDescent="0.15">
      <c r="A349" s="1" t="s">
        <v>31</v>
      </c>
      <c r="B349" s="1">
        <v>327</v>
      </c>
      <c r="C349" s="1">
        <v>38480000</v>
      </c>
      <c r="D349" s="1" t="s">
        <v>806</v>
      </c>
      <c r="E349" s="1" t="s">
        <v>450</v>
      </c>
      <c r="F349" s="1" t="s">
        <v>3266</v>
      </c>
      <c r="G349" s="1" t="s">
        <v>3267</v>
      </c>
      <c r="H349" s="1" t="s">
        <v>576</v>
      </c>
      <c r="I349" s="98" t="s">
        <v>577</v>
      </c>
      <c r="J349" s="2" t="s">
        <v>3092</v>
      </c>
      <c r="K349" s="2" t="s">
        <v>31</v>
      </c>
    </row>
    <row r="350" spans="1:11" x14ac:dyDescent="0.15">
      <c r="A350" s="1" t="s">
        <v>31</v>
      </c>
      <c r="B350" s="1">
        <v>328</v>
      </c>
      <c r="C350" s="1">
        <v>38481000</v>
      </c>
      <c r="D350" s="1" t="s">
        <v>807</v>
      </c>
      <c r="E350" s="1" t="s">
        <v>450</v>
      </c>
      <c r="F350" s="1" t="s">
        <v>3266</v>
      </c>
      <c r="G350" s="1" t="s">
        <v>3267</v>
      </c>
      <c r="H350" s="1" t="s">
        <v>576</v>
      </c>
      <c r="I350" s="98" t="s">
        <v>577</v>
      </c>
      <c r="J350" s="2" t="s">
        <v>3092</v>
      </c>
      <c r="K350" s="2" t="s">
        <v>31</v>
      </c>
    </row>
    <row r="351" spans="1:11" x14ac:dyDescent="0.15">
      <c r="A351" s="1" t="s">
        <v>31</v>
      </c>
      <c r="B351" s="1">
        <v>329</v>
      </c>
      <c r="C351" s="1">
        <v>36346000</v>
      </c>
      <c r="D351" s="1" t="s">
        <v>808</v>
      </c>
      <c r="E351" s="1" t="s">
        <v>450</v>
      </c>
      <c r="F351" s="1" t="s">
        <v>3266</v>
      </c>
      <c r="G351" s="1" t="s">
        <v>3267</v>
      </c>
      <c r="H351" s="1" t="s">
        <v>576</v>
      </c>
      <c r="I351" s="98" t="s">
        <v>577</v>
      </c>
      <c r="J351" s="2" t="s">
        <v>3092</v>
      </c>
      <c r="K351" s="2" t="s">
        <v>31</v>
      </c>
    </row>
    <row r="352" spans="1:11" x14ac:dyDescent="0.15">
      <c r="A352" s="1" t="s">
        <v>31</v>
      </c>
      <c r="B352" s="1">
        <v>330</v>
      </c>
      <c r="C352" s="1">
        <v>36898000</v>
      </c>
      <c r="D352" s="1" t="s">
        <v>809</v>
      </c>
      <c r="E352" s="1" t="s">
        <v>450</v>
      </c>
      <c r="F352" s="1" t="s">
        <v>3266</v>
      </c>
      <c r="G352" s="1" t="s">
        <v>3267</v>
      </c>
      <c r="H352" s="1" t="s">
        <v>576</v>
      </c>
      <c r="I352" s="98" t="s">
        <v>577</v>
      </c>
      <c r="J352" s="2" t="s">
        <v>3092</v>
      </c>
      <c r="K352" s="2" t="s">
        <v>31</v>
      </c>
    </row>
    <row r="353" spans="1:11" x14ac:dyDescent="0.15">
      <c r="A353" s="1" t="s">
        <v>31</v>
      </c>
      <c r="B353" s="1">
        <v>331</v>
      </c>
      <c r="C353" s="1">
        <v>37178000</v>
      </c>
      <c r="D353" s="1" t="s">
        <v>810</v>
      </c>
      <c r="E353" s="1" t="s">
        <v>450</v>
      </c>
      <c r="F353" s="1" t="s">
        <v>3266</v>
      </c>
      <c r="G353" s="1" t="s">
        <v>3267</v>
      </c>
      <c r="H353" s="1" t="s">
        <v>576</v>
      </c>
      <c r="I353" s="98" t="s">
        <v>577</v>
      </c>
      <c r="J353" s="2" t="s">
        <v>3092</v>
      </c>
      <c r="K353" s="2" t="s">
        <v>31</v>
      </c>
    </row>
    <row r="354" spans="1:11" x14ac:dyDescent="0.15">
      <c r="A354" s="1" t="s">
        <v>31</v>
      </c>
      <c r="B354" s="1">
        <v>332</v>
      </c>
      <c r="C354" s="1">
        <v>37199000</v>
      </c>
      <c r="D354" s="1" t="s">
        <v>811</v>
      </c>
      <c r="E354" s="1" t="s">
        <v>450</v>
      </c>
      <c r="F354" s="1" t="s">
        <v>3266</v>
      </c>
      <c r="G354" s="1" t="s">
        <v>3267</v>
      </c>
      <c r="H354" s="1" t="s">
        <v>576</v>
      </c>
      <c r="I354" s="98" t="s">
        <v>577</v>
      </c>
      <c r="J354" s="2" t="s">
        <v>3092</v>
      </c>
      <c r="K354" s="2" t="s">
        <v>31</v>
      </c>
    </row>
    <row r="355" spans="1:11" x14ac:dyDescent="0.15">
      <c r="A355" s="1" t="s">
        <v>31</v>
      </c>
      <c r="B355" s="1">
        <v>333</v>
      </c>
      <c r="C355" s="1">
        <v>31318000</v>
      </c>
      <c r="D355" s="1" t="s">
        <v>812</v>
      </c>
      <c r="E355" s="1" t="s">
        <v>450</v>
      </c>
      <c r="F355" s="1" t="s">
        <v>3266</v>
      </c>
      <c r="G355" s="1" t="s">
        <v>3267</v>
      </c>
      <c r="H355" s="1" t="s">
        <v>576</v>
      </c>
      <c r="I355" s="98" t="s">
        <v>577</v>
      </c>
      <c r="J355" s="2" t="s">
        <v>3092</v>
      </c>
      <c r="K355" s="2" t="s">
        <v>31</v>
      </c>
    </row>
    <row r="356" spans="1:11" x14ac:dyDescent="0.15">
      <c r="A356" s="1" t="s">
        <v>31</v>
      </c>
      <c r="B356" s="1">
        <v>334</v>
      </c>
      <c r="C356" s="1">
        <v>32081000</v>
      </c>
      <c r="D356" s="1" t="s">
        <v>813</v>
      </c>
      <c r="E356" s="1" t="s">
        <v>450</v>
      </c>
      <c r="F356" s="1" t="s">
        <v>3266</v>
      </c>
      <c r="G356" s="1" t="s">
        <v>3267</v>
      </c>
      <c r="H356" s="1" t="s">
        <v>576</v>
      </c>
      <c r="I356" s="98" t="s">
        <v>577</v>
      </c>
      <c r="J356" s="2" t="s">
        <v>3092</v>
      </c>
      <c r="K356" s="2" t="s">
        <v>31</v>
      </c>
    </row>
    <row r="357" spans="1:11" x14ac:dyDescent="0.15">
      <c r="A357" s="1" t="s">
        <v>31</v>
      </c>
      <c r="B357" s="1">
        <v>335</v>
      </c>
      <c r="C357" s="1">
        <v>32660000</v>
      </c>
      <c r="D357" s="1" t="s">
        <v>814</v>
      </c>
      <c r="E357" s="1" t="s">
        <v>450</v>
      </c>
      <c r="F357" s="1" t="s">
        <v>3266</v>
      </c>
      <c r="G357" s="1" t="s">
        <v>3267</v>
      </c>
      <c r="H357" s="1" t="s">
        <v>576</v>
      </c>
      <c r="I357" s="98" t="s">
        <v>577</v>
      </c>
      <c r="J357" s="2" t="s">
        <v>3092</v>
      </c>
      <c r="K357" s="2" t="s">
        <v>31</v>
      </c>
    </row>
    <row r="358" spans="1:11" x14ac:dyDescent="0.15">
      <c r="A358" s="1" t="s">
        <v>31</v>
      </c>
      <c r="B358" s="1">
        <v>336</v>
      </c>
      <c r="C358" s="1">
        <v>36974000</v>
      </c>
      <c r="D358" s="1" t="s">
        <v>815</v>
      </c>
      <c r="E358" s="1" t="s">
        <v>450</v>
      </c>
      <c r="F358" s="1" t="s">
        <v>3266</v>
      </c>
      <c r="G358" s="1" t="s">
        <v>3267</v>
      </c>
      <c r="H358" s="1" t="s">
        <v>576</v>
      </c>
      <c r="I358" s="98" t="s">
        <v>577</v>
      </c>
      <c r="J358" s="2" t="s">
        <v>3092</v>
      </c>
      <c r="K358" s="2" t="s">
        <v>31</v>
      </c>
    </row>
    <row r="359" spans="1:11" x14ac:dyDescent="0.15">
      <c r="A359" s="1" t="s">
        <v>31</v>
      </c>
      <c r="B359" s="1">
        <v>337</v>
      </c>
      <c r="C359" s="1">
        <v>31733000</v>
      </c>
      <c r="D359" s="1" t="s">
        <v>816</v>
      </c>
      <c r="E359" s="1" t="s">
        <v>450</v>
      </c>
      <c r="F359" s="1" t="s">
        <v>3266</v>
      </c>
      <c r="G359" s="1" t="s">
        <v>3267</v>
      </c>
      <c r="H359" s="1" t="s">
        <v>576</v>
      </c>
      <c r="I359" s="98" t="s">
        <v>577</v>
      </c>
      <c r="J359" s="2" t="s">
        <v>3092</v>
      </c>
      <c r="K359" s="2" t="s">
        <v>31</v>
      </c>
    </row>
    <row r="360" spans="1:11" x14ac:dyDescent="0.15">
      <c r="A360" s="1" t="s">
        <v>31</v>
      </c>
      <c r="B360" s="1">
        <v>338</v>
      </c>
      <c r="C360" s="1">
        <v>35556000</v>
      </c>
      <c r="D360" s="1" t="s">
        <v>817</v>
      </c>
      <c r="E360" s="1" t="s">
        <v>450</v>
      </c>
      <c r="F360" s="1" t="s">
        <v>3266</v>
      </c>
      <c r="G360" s="1" t="s">
        <v>3267</v>
      </c>
      <c r="H360" s="1" t="s">
        <v>576</v>
      </c>
      <c r="I360" s="98" t="s">
        <v>577</v>
      </c>
      <c r="J360" s="2" t="s">
        <v>3092</v>
      </c>
      <c r="K360" s="2" t="s">
        <v>31</v>
      </c>
    </row>
    <row r="361" spans="1:11" x14ac:dyDescent="0.15">
      <c r="A361" s="1" t="s">
        <v>31</v>
      </c>
      <c r="B361" s="1">
        <v>339</v>
      </c>
      <c r="C361" s="1">
        <v>35626000</v>
      </c>
      <c r="D361" s="1" t="s">
        <v>818</v>
      </c>
      <c r="E361" s="1" t="s">
        <v>450</v>
      </c>
      <c r="F361" s="1" t="s">
        <v>3266</v>
      </c>
      <c r="G361" s="1" t="s">
        <v>3267</v>
      </c>
      <c r="H361" s="1" t="s">
        <v>576</v>
      </c>
      <c r="I361" s="98" t="s">
        <v>577</v>
      </c>
      <c r="J361" s="2" t="s">
        <v>3092</v>
      </c>
      <c r="K361" s="2" t="s">
        <v>31</v>
      </c>
    </row>
    <row r="362" spans="1:11" x14ac:dyDescent="0.15">
      <c r="A362" s="1" t="s">
        <v>31</v>
      </c>
      <c r="B362" s="1">
        <v>340</v>
      </c>
      <c r="C362" s="1">
        <v>36118000</v>
      </c>
      <c r="D362" s="1" t="s">
        <v>819</v>
      </c>
      <c r="E362" s="1" t="s">
        <v>450</v>
      </c>
      <c r="F362" s="1" t="s">
        <v>3266</v>
      </c>
      <c r="G362" s="1" t="s">
        <v>3267</v>
      </c>
      <c r="H362" s="1" t="s">
        <v>576</v>
      </c>
      <c r="I362" s="98" t="s">
        <v>577</v>
      </c>
      <c r="J362" s="2" t="s">
        <v>3092</v>
      </c>
      <c r="K362" s="2" t="s">
        <v>31</v>
      </c>
    </row>
    <row r="363" spans="1:11" x14ac:dyDescent="0.15">
      <c r="A363" s="1" t="s">
        <v>31</v>
      </c>
      <c r="B363" s="1">
        <v>341</v>
      </c>
      <c r="C363" s="1">
        <v>36365000</v>
      </c>
      <c r="D363" s="1" t="s">
        <v>820</v>
      </c>
      <c r="E363" s="1" t="s">
        <v>450</v>
      </c>
      <c r="F363" s="1" t="s">
        <v>3266</v>
      </c>
      <c r="G363" s="1" t="s">
        <v>3267</v>
      </c>
      <c r="H363" s="1" t="s">
        <v>576</v>
      </c>
      <c r="I363" s="98" t="s">
        <v>577</v>
      </c>
      <c r="J363" s="2" t="s">
        <v>3092</v>
      </c>
      <c r="K363" s="2" t="s">
        <v>31</v>
      </c>
    </row>
    <row r="364" spans="1:11" x14ac:dyDescent="0.15">
      <c r="A364" s="1" t="s">
        <v>31</v>
      </c>
      <c r="B364" s="1">
        <v>342</v>
      </c>
      <c r="C364" s="1">
        <v>36366000</v>
      </c>
      <c r="D364" s="1" t="s">
        <v>821</v>
      </c>
      <c r="E364" s="1" t="s">
        <v>450</v>
      </c>
      <c r="F364" s="1" t="s">
        <v>3266</v>
      </c>
      <c r="G364" s="1" t="s">
        <v>3267</v>
      </c>
      <c r="H364" s="1" t="s">
        <v>576</v>
      </c>
      <c r="I364" s="98" t="s">
        <v>577</v>
      </c>
      <c r="J364" s="2" t="s">
        <v>3092</v>
      </c>
      <c r="K364" s="2" t="s">
        <v>31</v>
      </c>
    </row>
    <row r="365" spans="1:11" x14ac:dyDescent="0.15">
      <c r="A365" s="1" t="s">
        <v>31</v>
      </c>
      <c r="B365" s="1">
        <v>343</v>
      </c>
      <c r="C365" s="1">
        <v>36367000</v>
      </c>
      <c r="D365" s="1" t="s">
        <v>822</v>
      </c>
      <c r="E365" s="1" t="s">
        <v>450</v>
      </c>
      <c r="F365" s="1" t="s">
        <v>3266</v>
      </c>
      <c r="G365" s="1" t="s">
        <v>3267</v>
      </c>
      <c r="H365" s="1" t="s">
        <v>576</v>
      </c>
      <c r="I365" s="98" t="s">
        <v>577</v>
      </c>
      <c r="J365" s="2" t="s">
        <v>3092</v>
      </c>
      <c r="K365" s="2" t="s">
        <v>31</v>
      </c>
    </row>
    <row r="366" spans="1:11" x14ac:dyDescent="0.15">
      <c r="A366" s="1" t="s">
        <v>31</v>
      </c>
      <c r="B366" s="1">
        <v>344</v>
      </c>
      <c r="C366" s="1">
        <v>36381000</v>
      </c>
      <c r="D366" s="1" t="s">
        <v>823</v>
      </c>
      <c r="E366" s="1" t="s">
        <v>450</v>
      </c>
      <c r="F366" s="1" t="s">
        <v>3266</v>
      </c>
      <c r="G366" s="1" t="s">
        <v>3267</v>
      </c>
      <c r="H366" s="1" t="s">
        <v>576</v>
      </c>
      <c r="I366" s="98" t="s">
        <v>577</v>
      </c>
      <c r="J366" s="2" t="s">
        <v>3092</v>
      </c>
      <c r="K366" s="2" t="s">
        <v>31</v>
      </c>
    </row>
    <row r="367" spans="1:11" x14ac:dyDescent="0.15">
      <c r="A367" s="1" t="s">
        <v>31</v>
      </c>
      <c r="B367" s="1">
        <v>345</v>
      </c>
      <c r="C367" s="1">
        <v>37353000</v>
      </c>
      <c r="D367" s="1" t="s">
        <v>824</v>
      </c>
      <c r="E367" s="1" t="s">
        <v>450</v>
      </c>
      <c r="F367" s="1" t="s">
        <v>3266</v>
      </c>
      <c r="G367" s="1" t="s">
        <v>3267</v>
      </c>
      <c r="H367" s="1" t="s">
        <v>576</v>
      </c>
      <c r="I367" s="98" t="s">
        <v>577</v>
      </c>
      <c r="J367" s="2" t="s">
        <v>3092</v>
      </c>
      <c r="K367" s="2" t="s">
        <v>31</v>
      </c>
    </row>
    <row r="368" spans="1:11" x14ac:dyDescent="0.15">
      <c r="A368" s="1" t="s">
        <v>31</v>
      </c>
      <c r="B368" s="1">
        <v>346</v>
      </c>
      <c r="C368" s="1">
        <v>37794000</v>
      </c>
      <c r="D368" s="1" t="s">
        <v>825</v>
      </c>
      <c r="E368" s="1" t="s">
        <v>450</v>
      </c>
      <c r="F368" s="1" t="s">
        <v>3266</v>
      </c>
      <c r="G368" s="1" t="s">
        <v>3267</v>
      </c>
      <c r="H368" s="1" t="s">
        <v>576</v>
      </c>
      <c r="I368" s="98" t="s">
        <v>577</v>
      </c>
      <c r="J368" s="2" t="s">
        <v>3092</v>
      </c>
      <c r="K368" s="2" t="s">
        <v>31</v>
      </c>
    </row>
    <row r="369" spans="1:11" x14ac:dyDescent="0.15">
      <c r="A369" s="1" t="s">
        <v>31</v>
      </c>
      <c r="B369" s="1">
        <v>347</v>
      </c>
      <c r="C369" s="1">
        <v>38443000</v>
      </c>
      <c r="D369" s="1" t="s">
        <v>826</v>
      </c>
      <c r="E369" s="1" t="s">
        <v>450</v>
      </c>
      <c r="F369" s="1" t="s">
        <v>3266</v>
      </c>
      <c r="G369" s="1" t="s">
        <v>3267</v>
      </c>
      <c r="H369" s="1" t="s">
        <v>576</v>
      </c>
      <c r="I369" s="98" t="s">
        <v>577</v>
      </c>
      <c r="J369" s="2" t="s">
        <v>3092</v>
      </c>
      <c r="K369" s="2" t="s">
        <v>31</v>
      </c>
    </row>
    <row r="370" spans="1:11" x14ac:dyDescent="0.15">
      <c r="A370" s="1" t="s">
        <v>31</v>
      </c>
      <c r="B370" s="1">
        <v>348</v>
      </c>
      <c r="C370" s="1">
        <v>38557000</v>
      </c>
      <c r="D370" s="1" t="s">
        <v>827</v>
      </c>
      <c r="E370" s="1" t="s">
        <v>450</v>
      </c>
      <c r="F370" s="1" t="s">
        <v>3266</v>
      </c>
      <c r="G370" s="1" t="s">
        <v>3267</v>
      </c>
      <c r="H370" s="1" t="s">
        <v>576</v>
      </c>
      <c r="I370" s="98" t="s">
        <v>577</v>
      </c>
      <c r="J370" s="2" t="s">
        <v>3092</v>
      </c>
      <c r="K370" s="2" t="s">
        <v>31</v>
      </c>
    </row>
    <row r="371" spans="1:11" x14ac:dyDescent="0.15">
      <c r="A371" s="1" t="s">
        <v>31</v>
      </c>
      <c r="B371" s="1">
        <v>349</v>
      </c>
      <c r="C371" s="1">
        <v>32547000</v>
      </c>
      <c r="D371" s="1" t="s">
        <v>828</v>
      </c>
      <c r="E371" s="1" t="s">
        <v>450</v>
      </c>
      <c r="F371" s="1" t="s">
        <v>3266</v>
      </c>
      <c r="G371" s="1" t="s">
        <v>3267</v>
      </c>
      <c r="H371" s="1" t="s">
        <v>576</v>
      </c>
      <c r="I371" s="98" t="s">
        <v>577</v>
      </c>
      <c r="J371" s="2" t="s">
        <v>3092</v>
      </c>
      <c r="K371" s="2" t="s">
        <v>31</v>
      </c>
    </row>
    <row r="372" spans="1:11" x14ac:dyDescent="0.15">
      <c r="A372" s="1" t="s">
        <v>31</v>
      </c>
      <c r="B372" s="1">
        <v>350</v>
      </c>
      <c r="C372" s="1">
        <v>37176000</v>
      </c>
      <c r="D372" s="1" t="s">
        <v>829</v>
      </c>
      <c r="E372" s="1" t="s">
        <v>450</v>
      </c>
      <c r="F372" s="1" t="s">
        <v>3266</v>
      </c>
      <c r="G372" s="1" t="s">
        <v>3267</v>
      </c>
      <c r="H372" s="1" t="s">
        <v>576</v>
      </c>
      <c r="I372" s="98" t="s">
        <v>577</v>
      </c>
      <c r="J372" s="2" t="s">
        <v>3092</v>
      </c>
      <c r="K372" s="2" t="s">
        <v>31</v>
      </c>
    </row>
    <row r="373" spans="1:11" x14ac:dyDescent="0.15">
      <c r="A373" s="1" t="s">
        <v>31</v>
      </c>
      <c r="B373" s="1">
        <v>351</v>
      </c>
      <c r="C373" s="1">
        <v>37206000</v>
      </c>
      <c r="D373" s="1" t="s">
        <v>830</v>
      </c>
      <c r="E373" s="1" t="s">
        <v>450</v>
      </c>
      <c r="F373" s="1" t="s">
        <v>3266</v>
      </c>
      <c r="G373" s="1" t="s">
        <v>3267</v>
      </c>
      <c r="H373" s="1" t="s">
        <v>576</v>
      </c>
      <c r="I373" s="98" t="s">
        <v>577</v>
      </c>
      <c r="J373" s="2" t="s">
        <v>3092</v>
      </c>
      <c r="K373" s="2" t="s">
        <v>31</v>
      </c>
    </row>
    <row r="374" spans="1:11" x14ac:dyDescent="0.15">
      <c r="A374" s="1" t="s">
        <v>31</v>
      </c>
      <c r="B374" s="1">
        <v>352</v>
      </c>
      <c r="C374" s="1">
        <v>16305000</v>
      </c>
      <c r="D374" s="1" t="s">
        <v>831</v>
      </c>
      <c r="E374" s="1" t="s">
        <v>450</v>
      </c>
      <c r="F374" s="1" t="s">
        <v>3266</v>
      </c>
      <c r="G374" s="1" t="s">
        <v>3267</v>
      </c>
      <c r="H374" s="1" t="s">
        <v>576</v>
      </c>
      <c r="I374" s="98" t="s">
        <v>577</v>
      </c>
      <c r="J374" s="2" t="s">
        <v>3092</v>
      </c>
      <c r="K374" s="2" t="s">
        <v>31</v>
      </c>
    </row>
    <row r="375" spans="1:11" x14ac:dyDescent="0.15">
      <c r="A375" s="1" t="s">
        <v>31</v>
      </c>
      <c r="B375" s="1">
        <v>353</v>
      </c>
      <c r="C375" s="1">
        <v>17572000</v>
      </c>
      <c r="D375" s="1" t="s">
        <v>832</v>
      </c>
      <c r="E375" s="1" t="s">
        <v>450</v>
      </c>
      <c r="F375" s="1" t="s">
        <v>3266</v>
      </c>
      <c r="G375" s="1" t="s">
        <v>3267</v>
      </c>
      <c r="H375" s="1" t="s">
        <v>576</v>
      </c>
      <c r="I375" s="98" t="s">
        <v>577</v>
      </c>
      <c r="J375" s="2" t="s">
        <v>3092</v>
      </c>
      <c r="K375" s="2" t="s">
        <v>31</v>
      </c>
    </row>
    <row r="376" spans="1:11" x14ac:dyDescent="0.15">
      <c r="A376" s="1" t="s">
        <v>31</v>
      </c>
      <c r="B376" s="1">
        <v>354</v>
      </c>
      <c r="C376" s="1">
        <v>35244000</v>
      </c>
      <c r="D376" s="1" t="s">
        <v>833</v>
      </c>
      <c r="E376" s="1" t="s">
        <v>450</v>
      </c>
      <c r="F376" s="1" t="s">
        <v>3266</v>
      </c>
      <c r="G376" s="1" t="s">
        <v>3267</v>
      </c>
      <c r="H376" s="1" t="s">
        <v>576</v>
      </c>
      <c r="I376" s="98" t="s">
        <v>577</v>
      </c>
      <c r="J376" s="2" t="s">
        <v>3092</v>
      </c>
      <c r="K376" s="2" t="s">
        <v>31</v>
      </c>
    </row>
    <row r="377" spans="1:11" x14ac:dyDescent="0.15">
      <c r="A377" s="1" t="s">
        <v>31</v>
      </c>
      <c r="B377" s="1">
        <v>355</v>
      </c>
      <c r="C377" s="1">
        <v>35245000</v>
      </c>
      <c r="D377" s="1" t="s">
        <v>834</v>
      </c>
      <c r="E377" s="1" t="s">
        <v>450</v>
      </c>
      <c r="F377" s="1" t="s">
        <v>3266</v>
      </c>
      <c r="G377" s="1" t="s">
        <v>3267</v>
      </c>
      <c r="H377" s="1" t="s">
        <v>576</v>
      </c>
      <c r="I377" s="98" t="s">
        <v>577</v>
      </c>
      <c r="J377" s="2" t="s">
        <v>3092</v>
      </c>
      <c r="K377" s="2" t="s">
        <v>31</v>
      </c>
    </row>
    <row r="378" spans="1:11" x14ac:dyDescent="0.15">
      <c r="A378" s="1" t="s">
        <v>31</v>
      </c>
      <c r="B378" s="1">
        <v>356</v>
      </c>
      <c r="C378" s="1">
        <v>36081000</v>
      </c>
      <c r="D378" s="1" t="s">
        <v>835</v>
      </c>
      <c r="E378" s="1" t="s">
        <v>450</v>
      </c>
      <c r="F378" s="1" t="s">
        <v>3268</v>
      </c>
      <c r="G378" s="1" t="s">
        <v>3269</v>
      </c>
      <c r="H378" s="1" t="s">
        <v>613</v>
      </c>
      <c r="I378" s="98" t="s">
        <v>614</v>
      </c>
      <c r="J378" s="2" t="s">
        <v>3092</v>
      </c>
      <c r="K378" s="2" t="s">
        <v>31</v>
      </c>
    </row>
    <row r="379" spans="1:11" x14ac:dyDescent="0.15">
      <c r="A379" s="1" t="s">
        <v>31</v>
      </c>
      <c r="B379" s="1">
        <v>357</v>
      </c>
      <c r="C379" s="1">
        <v>36252000</v>
      </c>
      <c r="D379" s="1" t="s">
        <v>836</v>
      </c>
      <c r="E379" s="1" t="s">
        <v>450</v>
      </c>
      <c r="F379" s="1" t="s">
        <v>3266</v>
      </c>
      <c r="G379" s="1" t="s">
        <v>3267</v>
      </c>
      <c r="H379" s="1" t="s">
        <v>576</v>
      </c>
      <c r="I379" s="98" t="s">
        <v>577</v>
      </c>
      <c r="J379" s="2" t="s">
        <v>3092</v>
      </c>
      <c r="K379" s="2" t="s">
        <v>31</v>
      </c>
    </row>
    <row r="380" spans="1:11" x14ac:dyDescent="0.15">
      <c r="A380" s="1" t="s">
        <v>31</v>
      </c>
      <c r="B380" s="1">
        <v>358</v>
      </c>
      <c r="C380" s="1">
        <v>36964000</v>
      </c>
      <c r="D380" s="1" t="s">
        <v>837</v>
      </c>
      <c r="E380" s="1" t="s">
        <v>450</v>
      </c>
      <c r="F380" s="1" t="s">
        <v>3266</v>
      </c>
      <c r="G380" s="1" t="s">
        <v>3267</v>
      </c>
      <c r="H380" s="1" t="s">
        <v>576</v>
      </c>
      <c r="I380" s="98" t="s">
        <v>577</v>
      </c>
      <c r="J380" s="2" t="s">
        <v>3092</v>
      </c>
      <c r="K380" s="2" t="s">
        <v>31</v>
      </c>
    </row>
    <row r="381" spans="1:11" x14ac:dyDescent="0.15">
      <c r="A381" s="1" t="s">
        <v>31</v>
      </c>
      <c r="B381" s="1">
        <v>359</v>
      </c>
      <c r="C381" s="1">
        <v>70077000</v>
      </c>
      <c r="D381" s="1" t="s">
        <v>838</v>
      </c>
      <c r="E381" s="1" t="s">
        <v>450</v>
      </c>
      <c r="F381" s="1" t="s">
        <v>3275</v>
      </c>
      <c r="G381" s="1" t="s">
        <v>3241</v>
      </c>
      <c r="H381" s="1" t="s">
        <v>3249</v>
      </c>
      <c r="I381" s="98" t="s">
        <v>839</v>
      </c>
      <c r="J381" s="2" t="s">
        <v>3092</v>
      </c>
      <c r="K381" s="2" t="s">
        <v>31</v>
      </c>
    </row>
    <row r="382" spans="1:11" x14ac:dyDescent="0.15">
      <c r="A382" s="1" t="s">
        <v>31</v>
      </c>
      <c r="B382" s="1">
        <v>360</v>
      </c>
      <c r="C382" s="1">
        <v>70078000</v>
      </c>
      <c r="D382" s="1" t="s">
        <v>840</v>
      </c>
      <c r="E382" s="1" t="s">
        <v>450</v>
      </c>
      <c r="F382" s="1" t="s">
        <v>3266</v>
      </c>
      <c r="G382" s="1" t="s">
        <v>3267</v>
      </c>
      <c r="H382" s="1" t="s">
        <v>576</v>
      </c>
      <c r="I382" s="98" t="s">
        <v>577</v>
      </c>
      <c r="J382" s="2" t="s">
        <v>3092</v>
      </c>
      <c r="K382" s="2" t="s">
        <v>31</v>
      </c>
    </row>
    <row r="383" spans="1:11" x14ac:dyDescent="0.15">
      <c r="A383" s="1" t="s">
        <v>31</v>
      </c>
      <c r="B383" s="1">
        <v>361</v>
      </c>
      <c r="C383" s="1">
        <v>36134000</v>
      </c>
      <c r="D383" s="1" t="s">
        <v>841</v>
      </c>
      <c r="E383" s="1" t="s">
        <v>450</v>
      </c>
      <c r="F383" s="1" t="s">
        <v>3266</v>
      </c>
      <c r="G383" s="1" t="s">
        <v>3267</v>
      </c>
      <c r="H383" s="1" t="s">
        <v>576</v>
      </c>
      <c r="I383" s="98" t="s">
        <v>577</v>
      </c>
      <c r="J383" s="2" t="s">
        <v>3092</v>
      </c>
      <c r="K383" s="2" t="s">
        <v>31</v>
      </c>
    </row>
    <row r="384" spans="1:11" x14ac:dyDescent="0.15">
      <c r="A384" s="1" t="s">
        <v>31</v>
      </c>
      <c r="B384" s="1">
        <v>362</v>
      </c>
      <c r="C384" s="1">
        <v>31300000</v>
      </c>
      <c r="D384" s="1" t="s">
        <v>842</v>
      </c>
      <c r="E384" s="1" t="s">
        <v>450</v>
      </c>
      <c r="F384" s="1" t="s">
        <v>3268</v>
      </c>
      <c r="G384" s="1" t="s">
        <v>3269</v>
      </c>
      <c r="H384" s="1" t="s">
        <v>613</v>
      </c>
      <c r="I384" s="98" t="s">
        <v>614</v>
      </c>
      <c r="J384" s="2" t="s">
        <v>3092</v>
      </c>
      <c r="K384" s="2" t="s">
        <v>31</v>
      </c>
    </row>
    <row r="385" spans="1:11" x14ac:dyDescent="0.15">
      <c r="A385" s="1" t="s">
        <v>31</v>
      </c>
      <c r="B385" s="1">
        <v>363</v>
      </c>
      <c r="C385" s="1">
        <v>70079010</v>
      </c>
      <c r="D385" s="1" t="s">
        <v>843</v>
      </c>
      <c r="E385" s="1" t="s">
        <v>450</v>
      </c>
      <c r="F385" s="1" t="s">
        <v>3266</v>
      </c>
      <c r="G385" s="1" t="s">
        <v>3267</v>
      </c>
      <c r="H385" s="1" t="s">
        <v>576</v>
      </c>
      <c r="I385" s="98" t="s">
        <v>577</v>
      </c>
      <c r="J385" s="2" t="s">
        <v>3092</v>
      </c>
      <c r="K385" s="2" t="s">
        <v>31</v>
      </c>
    </row>
    <row r="386" spans="1:11" x14ac:dyDescent="0.15">
      <c r="A386" s="1" t="s">
        <v>31</v>
      </c>
      <c r="B386" s="1">
        <v>364</v>
      </c>
      <c r="C386" s="1">
        <v>70079020</v>
      </c>
      <c r="D386" s="1" t="s">
        <v>844</v>
      </c>
      <c r="E386" s="1" t="s">
        <v>450</v>
      </c>
      <c r="F386" s="1" t="s">
        <v>3266</v>
      </c>
      <c r="G386" s="1" t="s">
        <v>3267</v>
      </c>
      <c r="H386" s="1" t="s">
        <v>576</v>
      </c>
      <c r="I386" s="98" t="s">
        <v>577</v>
      </c>
      <c r="J386" s="2" t="s">
        <v>3092</v>
      </c>
      <c r="K386" s="2" t="s">
        <v>31</v>
      </c>
    </row>
    <row r="387" spans="1:11" x14ac:dyDescent="0.15">
      <c r="A387" s="1" t="s">
        <v>31</v>
      </c>
      <c r="B387" s="1">
        <v>365</v>
      </c>
      <c r="C387" s="1">
        <v>13680002</v>
      </c>
      <c r="D387" s="1" t="s">
        <v>845</v>
      </c>
      <c r="E387" s="1" t="s">
        <v>450</v>
      </c>
      <c r="F387" s="1" t="s">
        <v>3268</v>
      </c>
      <c r="G387" s="1" t="s">
        <v>3269</v>
      </c>
      <c r="H387" s="1" t="s">
        <v>613</v>
      </c>
      <c r="I387" s="98" t="s">
        <v>614</v>
      </c>
      <c r="J387" s="2" t="s">
        <v>3092</v>
      </c>
      <c r="K387" s="2" t="s">
        <v>31</v>
      </c>
    </row>
    <row r="388" spans="1:11" x14ac:dyDescent="0.15">
      <c r="A388" s="1" t="s">
        <v>31</v>
      </c>
      <c r="B388" s="1">
        <v>366</v>
      </c>
      <c r="C388" s="1">
        <v>33275000</v>
      </c>
      <c r="D388" s="1" t="s">
        <v>846</v>
      </c>
      <c r="E388" s="1" t="s">
        <v>450</v>
      </c>
      <c r="F388" s="1" t="s">
        <v>3266</v>
      </c>
      <c r="G388" s="1" t="s">
        <v>3267</v>
      </c>
      <c r="H388" s="1" t="s">
        <v>576</v>
      </c>
      <c r="I388" s="98" t="s">
        <v>577</v>
      </c>
      <c r="J388" s="2" t="s">
        <v>3092</v>
      </c>
      <c r="K388" s="2" t="s">
        <v>31</v>
      </c>
    </row>
    <row r="389" spans="1:11" x14ac:dyDescent="0.15">
      <c r="A389" s="1" t="s">
        <v>31</v>
      </c>
      <c r="B389" s="1">
        <v>367</v>
      </c>
      <c r="C389" s="1">
        <v>70080000</v>
      </c>
      <c r="D389" s="1" t="s">
        <v>847</v>
      </c>
      <c r="E389" s="1" t="s">
        <v>450</v>
      </c>
      <c r="F389" s="1" t="s">
        <v>3266</v>
      </c>
      <c r="G389" s="1" t="s">
        <v>3267</v>
      </c>
      <c r="H389" s="1" t="s">
        <v>576</v>
      </c>
      <c r="I389" s="98" t="s">
        <v>577</v>
      </c>
      <c r="J389" s="2" t="s">
        <v>3092</v>
      </c>
      <c r="K389" s="2" t="s">
        <v>31</v>
      </c>
    </row>
    <row r="390" spans="1:11" x14ac:dyDescent="0.15">
      <c r="A390" s="1" t="s">
        <v>31</v>
      </c>
      <c r="B390" s="1">
        <v>368</v>
      </c>
      <c r="C390" s="1">
        <v>70081000</v>
      </c>
      <c r="D390" s="1" t="s">
        <v>848</v>
      </c>
      <c r="E390" s="1" t="s">
        <v>450</v>
      </c>
      <c r="F390" s="1" t="s">
        <v>3266</v>
      </c>
      <c r="G390" s="1" t="s">
        <v>3267</v>
      </c>
      <c r="H390" s="1" t="s">
        <v>576</v>
      </c>
      <c r="I390" s="98" t="s">
        <v>577</v>
      </c>
      <c r="J390" s="2" t="s">
        <v>3092</v>
      </c>
      <c r="K390" s="2" t="s">
        <v>31</v>
      </c>
    </row>
    <row r="391" spans="1:11" x14ac:dyDescent="0.15">
      <c r="A391" s="1" t="s">
        <v>31</v>
      </c>
      <c r="B391" s="1">
        <v>369</v>
      </c>
      <c r="C391" s="1">
        <v>31338000</v>
      </c>
      <c r="D391" s="1" t="s">
        <v>849</v>
      </c>
      <c r="E391" s="1" t="s">
        <v>450</v>
      </c>
      <c r="F391" s="1" t="s">
        <v>3266</v>
      </c>
      <c r="G391" s="1" t="s">
        <v>3267</v>
      </c>
      <c r="H391" s="1" t="s">
        <v>576</v>
      </c>
      <c r="I391" s="98" t="s">
        <v>577</v>
      </c>
      <c r="J391" s="2" t="s">
        <v>3092</v>
      </c>
      <c r="K391" s="2" t="s">
        <v>31</v>
      </c>
    </row>
    <row r="392" spans="1:11" x14ac:dyDescent="0.15">
      <c r="A392" s="1" t="s">
        <v>31</v>
      </c>
      <c r="B392" s="1">
        <v>370</v>
      </c>
      <c r="C392" s="1">
        <v>31339000</v>
      </c>
      <c r="D392" s="1" t="s">
        <v>850</v>
      </c>
      <c r="E392" s="1" t="s">
        <v>450</v>
      </c>
      <c r="F392" s="1" t="s">
        <v>3266</v>
      </c>
      <c r="G392" s="1" t="s">
        <v>3267</v>
      </c>
      <c r="H392" s="1" t="s">
        <v>576</v>
      </c>
      <c r="I392" s="98" t="s">
        <v>577</v>
      </c>
      <c r="J392" s="2" t="s">
        <v>3092</v>
      </c>
      <c r="K392" s="2" t="s">
        <v>31</v>
      </c>
    </row>
    <row r="393" spans="1:11" x14ac:dyDescent="0.15">
      <c r="A393" s="1" t="s">
        <v>31</v>
      </c>
      <c r="B393" s="1">
        <v>371</v>
      </c>
      <c r="C393" s="1">
        <v>37252000</v>
      </c>
      <c r="D393" s="1" t="s">
        <v>851</v>
      </c>
      <c r="E393" s="1" t="s">
        <v>450</v>
      </c>
      <c r="F393" s="1" t="s">
        <v>3266</v>
      </c>
      <c r="G393" s="1" t="s">
        <v>3267</v>
      </c>
      <c r="H393" s="1" t="s">
        <v>576</v>
      </c>
      <c r="I393" s="98" t="s">
        <v>577</v>
      </c>
      <c r="J393" s="2" t="s">
        <v>3092</v>
      </c>
      <c r="K393" s="2" t="s">
        <v>31</v>
      </c>
    </row>
    <row r="394" spans="1:11" x14ac:dyDescent="0.15">
      <c r="A394" s="1" t="s">
        <v>31</v>
      </c>
      <c r="B394" s="1">
        <v>372</v>
      </c>
      <c r="C394" s="1">
        <v>37269000</v>
      </c>
      <c r="D394" s="1" t="s">
        <v>852</v>
      </c>
      <c r="E394" s="1" t="s">
        <v>450</v>
      </c>
      <c r="F394" s="1" t="s">
        <v>3266</v>
      </c>
      <c r="G394" s="1" t="s">
        <v>3267</v>
      </c>
      <c r="H394" s="1" t="s">
        <v>576</v>
      </c>
      <c r="I394" s="98" t="s">
        <v>577</v>
      </c>
      <c r="J394" s="2" t="s">
        <v>3092</v>
      </c>
      <c r="K394" s="2" t="s">
        <v>31</v>
      </c>
    </row>
    <row r="395" spans="1:11" x14ac:dyDescent="0.15">
      <c r="A395" s="1" t="s">
        <v>31</v>
      </c>
      <c r="B395" s="1">
        <v>373</v>
      </c>
      <c r="C395" s="1">
        <v>17148050</v>
      </c>
      <c r="D395" s="1" t="s">
        <v>853</v>
      </c>
      <c r="E395" s="1" t="s">
        <v>450</v>
      </c>
      <c r="F395" s="1" t="s">
        <v>3266</v>
      </c>
      <c r="G395" s="1" t="s">
        <v>3267</v>
      </c>
      <c r="H395" s="1" t="s">
        <v>576</v>
      </c>
      <c r="I395" s="98" t="s">
        <v>577</v>
      </c>
      <c r="J395" s="2" t="s">
        <v>3092</v>
      </c>
      <c r="K395" s="2" t="s">
        <v>31</v>
      </c>
    </row>
    <row r="396" spans="1:11" x14ac:dyDescent="0.15">
      <c r="A396" s="1" t="s">
        <v>31</v>
      </c>
      <c r="B396" s="1">
        <v>374</v>
      </c>
      <c r="C396" s="1">
        <v>70082000</v>
      </c>
      <c r="D396" s="1" t="s">
        <v>854</v>
      </c>
      <c r="E396" s="1" t="s">
        <v>450</v>
      </c>
      <c r="F396" s="1" t="s">
        <v>3266</v>
      </c>
      <c r="G396" s="1" t="s">
        <v>3267</v>
      </c>
      <c r="H396" s="1" t="s">
        <v>576</v>
      </c>
      <c r="I396" s="98" t="s">
        <v>577</v>
      </c>
      <c r="J396" s="2" t="s">
        <v>3092</v>
      </c>
      <c r="K396" s="2" t="s">
        <v>31</v>
      </c>
    </row>
    <row r="397" spans="1:11" x14ac:dyDescent="0.15">
      <c r="A397" s="1" t="s">
        <v>31</v>
      </c>
      <c r="B397" s="1">
        <v>375</v>
      </c>
      <c r="C397" s="1">
        <v>35282010</v>
      </c>
      <c r="D397" s="1" t="s">
        <v>855</v>
      </c>
      <c r="E397" s="1" t="s">
        <v>450</v>
      </c>
      <c r="F397" s="1" t="s">
        <v>3266</v>
      </c>
      <c r="G397" s="1" t="s">
        <v>3267</v>
      </c>
      <c r="H397" s="1" t="s">
        <v>576</v>
      </c>
      <c r="I397" s="98" t="s">
        <v>577</v>
      </c>
      <c r="J397" s="2" t="s">
        <v>3092</v>
      </c>
      <c r="K397" s="2" t="s">
        <v>31</v>
      </c>
    </row>
    <row r="398" spans="1:11" x14ac:dyDescent="0.15">
      <c r="A398" s="1" t="s">
        <v>31</v>
      </c>
      <c r="B398" s="1">
        <v>376</v>
      </c>
      <c r="C398" s="1">
        <v>35282020</v>
      </c>
      <c r="D398" s="1" t="s">
        <v>856</v>
      </c>
      <c r="E398" s="1" t="s">
        <v>450</v>
      </c>
      <c r="F398" s="1" t="s">
        <v>3266</v>
      </c>
      <c r="G398" s="1" t="s">
        <v>3267</v>
      </c>
      <c r="H398" s="1" t="s">
        <v>576</v>
      </c>
      <c r="I398" s="98" t="s">
        <v>577</v>
      </c>
      <c r="J398" s="2" t="s">
        <v>3092</v>
      </c>
      <c r="K398" s="2" t="s">
        <v>31</v>
      </c>
    </row>
    <row r="399" spans="1:11" x14ac:dyDescent="0.15">
      <c r="A399" s="1" t="s">
        <v>31</v>
      </c>
      <c r="B399" s="1">
        <v>377</v>
      </c>
      <c r="C399" s="1">
        <v>17228000</v>
      </c>
      <c r="D399" s="1" t="s">
        <v>857</v>
      </c>
      <c r="E399" s="1" t="s">
        <v>450</v>
      </c>
      <c r="F399" s="1" t="s">
        <v>3266</v>
      </c>
      <c r="G399" s="1" t="s">
        <v>3267</v>
      </c>
      <c r="H399" s="1" t="s">
        <v>576</v>
      </c>
      <c r="I399" s="98" t="s">
        <v>577</v>
      </c>
      <c r="J399" s="2" t="s">
        <v>3092</v>
      </c>
      <c r="K399" s="2" t="s">
        <v>31</v>
      </c>
    </row>
    <row r="400" spans="1:11" x14ac:dyDescent="0.15">
      <c r="A400" s="1" t="s">
        <v>31</v>
      </c>
      <c r="B400" s="1">
        <v>378</v>
      </c>
      <c r="C400" s="1">
        <v>31271000</v>
      </c>
      <c r="D400" s="1" t="s">
        <v>858</v>
      </c>
      <c r="E400" s="1" t="s">
        <v>450</v>
      </c>
      <c r="F400" s="1" t="s">
        <v>3266</v>
      </c>
      <c r="G400" s="1" t="s">
        <v>3267</v>
      </c>
      <c r="H400" s="1" t="s">
        <v>576</v>
      </c>
      <c r="I400" s="98" t="s">
        <v>577</v>
      </c>
      <c r="J400" s="2" t="s">
        <v>3092</v>
      </c>
      <c r="K400" s="2" t="s">
        <v>31</v>
      </c>
    </row>
    <row r="401" spans="1:11" x14ac:dyDescent="0.15">
      <c r="A401" s="1" t="s">
        <v>31</v>
      </c>
      <c r="B401" s="1">
        <v>379</v>
      </c>
      <c r="C401" s="1">
        <v>31293000</v>
      </c>
      <c r="D401" s="1" t="s">
        <v>859</v>
      </c>
      <c r="E401" s="1" t="s">
        <v>450</v>
      </c>
      <c r="F401" s="1" t="s">
        <v>3266</v>
      </c>
      <c r="G401" s="1" t="s">
        <v>3267</v>
      </c>
      <c r="H401" s="1" t="s">
        <v>576</v>
      </c>
      <c r="I401" s="98" t="s">
        <v>577</v>
      </c>
      <c r="J401" s="2" t="s">
        <v>3092</v>
      </c>
      <c r="K401" s="2" t="s">
        <v>31</v>
      </c>
    </row>
    <row r="402" spans="1:11" x14ac:dyDescent="0.15">
      <c r="A402" s="1" t="s">
        <v>31</v>
      </c>
      <c r="B402" s="1">
        <v>380</v>
      </c>
      <c r="C402" s="1">
        <v>35353000</v>
      </c>
      <c r="D402" s="1" t="s">
        <v>860</v>
      </c>
      <c r="E402" s="1" t="s">
        <v>450</v>
      </c>
      <c r="F402" s="1" t="s">
        <v>3266</v>
      </c>
      <c r="G402" s="1" t="s">
        <v>3267</v>
      </c>
      <c r="H402" s="1" t="s">
        <v>576</v>
      </c>
      <c r="I402" s="98" t="s">
        <v>577</v>
      </c>
      <c r="J402" s="2" t="s">
        <v>3092</v>
      </c>
      <c r="K402" s="2" t="s">
        <v>31</v>
      </c>
    </row>
    <row r="403" spans="1:11" x14ac:dyDescent="0.15">
      <c r="A403" s="1" t="s">
        <v>31</v>
      </c>
      <c r="B403" s="1">
        <v>381</v>
      </c>
      <c r="C403" s="1">
        <v>35467000</v>
      </c>
      <c r="D403" s="1" t="s">
        <v>861</v>
      </c>
      <c r="E403" s="1" t="s">
        <v>450</v>
      </c>
      <c r="F403" s="1" t="s">
        <v>3266</v>
      </c>
      <c r="G403" s="1" t="s">
        <v>3267</v>
      </c>
      <c r="H403" s="1" t="s">
        <v>576</v>
      </c>
      <c r="I403" s="98" t="s">
        <v>577</v>
      </c>
      <c r="J403" s="2" t="s">
        <v>3092</v>
      </c>
      <c r="K403" s="2" t="s">
        <v>31</v>
      </c>
    </row>
    <row r="404" spans="1:11" x14ac:dyDescent="0.15">
      <c r="A404" s="1" t="s">
        <v>31</v>
      </c>
      <c r="B404" s="1">
        <v>382</v>
      </c>
      <c r="C404" s="1">
        <v>36146000</v>
      </c>
      <c r="D404" s="1" t="s">
        <v>862</v>
      </c>
      <c r="E404" s="1" t="s">
        <v>450</v>
      </c>
      <c r="F404" s="1" t="s">
        <v>3266</v>
      </c>
      <c r="G404" s="1" t="s">
        <v>3267</v>
      </c>
      <c r="H404" s="1" t="s">
        <v>576</v>
      </c>
      <c r="I404" s="98" t="s">
        <v>577</v>
      </c>
      <c r="J404" s="2" t="s">
        <v>3092</v>
      </c>
      <c r="K404" s="2" t="s">
        <v>31</v>
      </c>
    </row>
    <row r="405" spans="1:11" x14ac:dyDescent="0.15">
      <c r="A405" s="1" t="s">
        <v>31</v>
      </c>
      <c r="B405" s="1">
        <v>383</v>
      </c>
      <c r="C405" s="1">
        <v>37235000</v>
      </c>
      <c r="D405" s="1" t="s">
        <v>863</v>
      </c>
      <c r="E405" s="1" t="s">
        <v>450</v>
      </c>
      <c r="F405" s="1" t="s">
        <v>3266</v>
      </c>
      <c r="G405" s="1" t="s">
        <v>3267</v>
      </c>
      <c r="H405" s="1" t="s">
        <v>576</v>
      </c>
      <c r="I405" s="98" t="s">
        <v>577</v>
      </c>
      <c r="J405" s="2" t="s">
        <v>3092</v>
      </c>
      <c r="K405" s="2" t="s">
        <v>31</v>
      </c>
    </row>
    <row r="406" spans="1:11" x14ac:dyDescent="0.15">
      <c r="A406" s="1" t="s">
        <v>31</v>
      </c>
      <c r="B406" s="1">
        <v>384</v>
      </c>
      <c r="C406" s="1">
        <v>37268000</v>
      </c>
      <c r="D406" s="1" t="s">
        <v>864</v>
      </c>
      <c r="E406" s="1" t="s">
        <v>450</v>
      </c>
      <c r="F406" s="1" t="s">
        <v>3266</v>
      </c>
      <c r="G406" s="1" t="s">
        <v>3267</v>
      </c>
      <c r="H406" s="1" t="s">
        <v>576</v>
      </c>
      <c r="I406" s="98" t="s">
        <v>577</v>
      </c>
      <c r="J406" s="2" t="s">
        <v>3092</v>
      </c>
      <c r="K406" s="2" t="s">
        <v>31</v>
      </c>
    </row>
    <row r="407" spans="1:11" x14ac:dyDescent="0.15">
      <c r="A407" s="1" t="s">
        <v>31</v>
      </c>
      <c r="B407" s="1">
        <v>385</v>
      </c>
      <c r="C407" s="1">
        <v>40907000</v>
      </c>
      <c r="D407" s="1" t="s">
        <v>865</v>
      </c>
      <c r="E407" s="1" t="s">
        <v>450</v>
      </c>
      <c r="F407" s="1" t="s">
        <v>3259</v>
      </c>
      <c r="G407" s="1" t="s">
        <v>3260</v>
      </c>
      <c r="H407" s="1" t="s">
        <v>451</v>
      </c>
      <c r="I407" s="98" t="s">
        <v>452</v>
      </c>
      <c r="J407" s="2" t="s">
        <v>3092</v>
      </c>
      <c r="K407" s="2" t="s">
        <v>31</v>
      </c>
    </row>
    <row r="408" spans="1:11" x14ac:dyDescent="0.15">
      <c r="A408" s="1" t="s">
        <v>31</v>
      </c>
      <c r="B408" s="1">
        <v>386</v>
      </c>
      <c r="C408" s="1">
        <v>40908000</v>
      </c>
      <c r="D408" s="1" t="s">
        <v>866</v>
      </c>
      <c r="E408" s="1" t="s">
        <v>450</v>
      </c>
      <c r="F408" s="1" t="s">
        <v>3259</v>
      </c>
      <c r="G408" s="1" t="s">
        <v>3260</v>
      </c>
      <c r="H408" s="1" t="s">
        <v>451</v>
      </c>
      <c r="I408" s="98" t="s">
        <v>452</v>
      </c>
      <c r="J408" s="2" t="s">
        <v>3092</v>
      </c>
      <c r="K408" s="2" t="s">
        <v>31</v>
      </c>
    </row>
    <row r="409" spans="1:11" x14ac:dyDescent="0.15">
      <c r="A409" s="1" t="s">
        <v>31</v>
      </c>
      <c r="B409" s="1">
        <v>387</v>
      </c>
      <c r="C409" s="1">
        <v>70084000</v>
      </c>
      <c r="D409" s="1" t="s">
        <v>867</v>
      </c>
      <c r="E409" s="1" t="s">
        <v>450</v>
      </c>
      <c r="F409" s="1" t="s">
        <v>3265</v>
      </c>
      <c r="G409" s="1" t="s">
        <v>3211</v>
      </c>
      <c r="H409" s="1" t="s">
        <v>568</v>
      </c>
      <c r="I409" s="98" t="s">
        <v>569</v>
      </c>
      <c r="J409" s="2" t="s">
        <v>3092</v>
      </c>
      <c r="K409" s="2" t="s">
        <v>31</v>
      </c>
    </row>
    <row r="410" spans="1:11" x14ac:dyDescent="0.15">
      <c r="A410" s="1" t="s">
        <v>31</v>
      </c>
      <c r="B410" s="1">
        <v>388</v>
      </c>
      <c r="C410" s="1">
        <v>70085000</v>
      </c>
      <c r="D410" s="1" t="s">
        <v>868</v>
      </c>
      <c r="E410" s="1" t="s">
        <v>450</v>
      </c>
      <c r="F410" s="1" t="s">
        <v>3266</v>
      </c>
      <c r="G410" s="1" t="s">
        <v>3267</v>
      </c>
      <c r="H410" s="1" t="s">
        <v>576</v>
      </c>
      <c r="I410" s="98" t="s">
        <v>577</v>
      </c>
      <c r="J410" s="2" t="s">
        <v>3092</v>
      </c>
      <c r="K410" s="2" t="s">
        <v>31</v>
      </c>
    </row>
    <row r="411" spans="1:11" x14ac:dyDescent="0.15">
      <c r="A411" s="1" t="s">
        <v>31</v>
      </c>
      <c r="B411" s="1">
        <v>389</v>
      </c>
      <c r="C411" s="1">
        <v>70086000</v>
      </c>
      <c r="D411" s="1" t="s">
        <v>869</v>
      </c>
      <c r="E411" s="1" t="s">
        <v>450</v>
      </c>
      <c r="F411" s="1" t="s">
        <v>3265</v>
      </c>
      <c r="G411" s="1" t="s">
        <v>3211</v>
      </c>
      <c r="H411" s="1" t="s">
        <v>568</v>
      </c>
      <c r="I411" s="98" t="s">
        <v>569</v>
      </c>
      <c r="J411" s="2" t="s">
        <v>3092</v>
      </c>
      <c r="K411" s="2" t="s">
        <v>31</v>
      </c>
    </row>
    <row r="412" spans="1:11" x14ac:dyDescent="0.15">
      <c r="A412" s="1" t="s">
        <v>31</v>
      </c>
      <c r="B412" s="1">
        <v>390</v>
      </c>
      <c r="C412" s="1">
        <v>70088000</v>
      </c>
      <c r="D412" s="1" t="s">
        <v>870</v>
      </c>
      <c r="E412" s="1" t="s">
        <v>450</v>
      </c>
      <c r="F412" s="1" t="s">
        <v>3266</v>
      </c>
      <c r="G412" s="1" t="s">
        <v>3267</v>
      </c>
      <c r="H412" s="1" t="s">
        <v>576</v>
      </c>
      <c r="I412" s="98" t="s">
        <v>577</v>
      </c>
      <c r="J412" s="2" t="s">
        <v>3092</v>
      </c>
      <c r="K412" s="2" t="s">
        <v>31</v>
      </c>
    </row>
    <row r="413" spans="1:11" x14ac:dyDescent="0.15">
      <c r="A413" s="1" t="s">
        <v>31</v>
      </c>
      <c r="B413" s="1">
        <v>391</v>
      </c>
      <c r="C413" s="1">
        <v>16918002</v>
      </c>
      <c r="D413" s="1" t="s">
        <v>871</v>
      </c>
      <c r="E413" s="1" t="s">
        <v>450</v>
      </c>
      <c r="F413" s="1" t="s">
        <v>3264</v>
      </c>
      <c r="G413" s="1" t="s">
        <v>3210</v>
      </c>
      <c r="H413" s="1" t="s">
        <v>553</v>
      </c>
      <c r="I413" s="98" t="s">
        <v>554</v>
      </c>
      <c r="J413" s="2" t="s">
        <v>3092</v>
      </c>
      <c r="K413" s="2" t="s">
        <v>31</v>
      </c>
    </row>
    <row r="414" spans="1:11" x14ac:dyDescent="0.15">
      <c r="A414" s="1" t="s">
        <v>31</v>
      </c>
      <c r="B414" s="1">
        <v>392</v>
      </c>
      <c r="C414" s="1">
        <v>36387060</v>
      </c>
      <c r="D414" s="1" t="s">
        <v>3109</v>
      </c>
      <c r="E414" s="1" t="s">
        <v>450</v>
      </c>
      <c r="F414" s="1" t="s">
        <v>3264</v>
      </c>
      <c r="G414" s="1" t="s">
        <v>3210</v>
      </c>
      <c r="H414" s="1" t="s">
        <v>553</v>
      </c>
      <c r="I414" s="98" t="s">
        <v>554</v>
      </c>
      <c r="J414" s="2" t="s">
        <v>3092</v>
      </c>
      <c r="K414" s="2" t="s">
        <v>31</v>
      </c>
    </row>
    <row r="415" spans="1:11" x14ac:dyDescent="0.15">
      <c r="A415" s="1" t="s">
        <v>31</v>
      </c>
      <c r="B415" s="1">
        <v>393</v>
      </c>
      <c r="C415" s="1">
        <v>36397000</v>
      </c>
      <c r="D415" s="1" t="s">
        <v>872</v>
      </c>
      <c r="E415" s="1" t="s">
        <v>450</v>
      </c>
      <c r="F415" s="1" t="s">
        <v>3264</v>
      </c>
      <c r="G415" s="1" t="s">
        <v>3210</v>
      </c>
      <c r="H415" s="1" t="s">
        <v>553</v>
      </c>
      <c r="I415" s="98" t="s">
        <v>554</v>
      </c>
      <c r="J415" s="2" t="s">
        <v>3092</v>
      </c>
      <c r="K415" s="2" t="s">
        <v>31</v>
      </c>
    </row>
    <row r="416" spans="1:11" x14ac:dyDescent="0.15">
      <c r="A416" s="1" t="s">
        <v>31</v>
      </c>
      <c r="B416" s="1">
        <v>394</v>
      </c>
      <c r="C416" s="1">
        <v>37948000</v>
      </c>
      <c r="D416" s="1" t="s">
        <v>3110</v>
      </c>
      <c r="E416" s="1" t="s">
        <v>450</v>
      </c>
      <c r="F416" s="1" t="s">
        <v>3264</v>
      </c>
      <c r="G416" s="1" t="s">
        <v>3210</v>
      </c>
      <c r="H416" s="1" t="s">
        <v>553</v>
      </c>
      <c r="I416" s="98" t="s">
        <v>554</v>
      </c>
      <c r="J416" s="2" t="s">
        <v>3092</v>
      </c>
      <c r="K416" s="2" t="s">
        <v>31</v>
      </c>
    </row>
    <row r="417" spans="1:11" x14ac:dyDescent="0.15">
      <c r="A417" s="1" t="s">
        <v>31</v>
      </c>
      <c r="B417" s="1">
        <v>395</v>
      </c>
      <c r="C417" s="1">
        <v>70093000</v>
      </c>
      <c r="D417" s="1" t="s">
        <v>873</v>
      </c>
      <c r="E417" s="1" t="s">
        <v>450</v>
      </c>
      <c r="F417" s="1" t="s">
        <v>3264</v>
      </c>
      <c r="G417" s="1" t="s">
        <v>3210</v>
      </c>
      <c r="H417" s="1" t="s">
        <v>553</v>
      </c>
      <c r="I417" s="98" t="s">
        <v>554</v>
      </c>
      <c r="J417" s="2" t="s">
        <v>3092</v>
      </c>
      <c r="K417" s="2" t="s">
        <v>31</v>
      </c>
    </row>
    <row r="418" spans="1:11" x14ac:dyDescent="0.15">
      <c r="A418" s="1" t="s">
        <v>31</v>
      </c>
      <c r="B418" s="1">
        <v>396</v>
      </c>
      <c r="C418" s="1">
        <v>70096000</v>
      </c>
      <c r="D418" s="1" t="s">
        <v>874</v>
      </c>
      <c r="E418" s="1" t="s">
        <v>450</v>
      </c>
      <c r="F418" s="1" t="s">
        <v>3264</v>
      </c>
      <c r="G418" s="1" t="s">
        <v>3210</v>
      </c>
      <c r="H418" s="1" t="s">
        <v>553</v>
      </c>
      <c r="I418" s="98" t="s">
        <v>554</v>
      </c>
      <c r="J418" s="2" t="s">
        <v>3092</v>
      </c>
      <c r="K418" s="2" t="s">
        <v>31</v>
      </c>
    </row>
    <row r="419" spans="1:11" x14ac:dyDescent="0.15">
      <c r="A419" s="1" t="s">
        <v>31</v>
      </c>
      <c r="B419" s="1">
        <v>397</v>
      </c>
      <c r="C419" s="1">
        <v>14144000</v>
      </c>
      <c r="D419" s="1" t="s">
        <v>875</v>
      </c>
      <c r="E419" s="1" t="s">
        <v>450</v>
      </c>
      <c r="F419" s="1" t="s">
        <v>3268</v>
      </c>
      <c r="G419" s="1" t="s">
        <v>3269</v>
      </c>
      <c r="H419" s="1" t="s">
        <v>613</v>
      </c>
      <c r="I419" s="98" t="s">
        <v>614</v>
      </c>
      <c r="J419" s="2" t="s">
        <v>3092</v>
      </c>
      <c r="K419" s="2" t="s">
        <v>31</v>
      </c>
    </row>
    <row r="420" spans="1:11" x14ac:dyDescent="0.15">
      <c r="A420" s="1" t="s">
        <v>31</v>
      </c>
      <c r="B420" s="1">
        <v>398</v>
      </c>
      <c r="C420" s="1">
        <v>37349000</v>
      </c>
      <c r="D420" s="1" t="s">
        <v>876</v>
      </c>
      <c r="E420" s="1" t="s">
        <v>450</v>
      </c>
      <c r="F420" s="1" t="s">
        <v>3268</v>
      </c>
      <c r="G420" s="1" t="s">
        <v>3269</v>
      </c>
      <c r="H420" s="1" t="s">
        <v>613</v>
      </c>
      <c r="I420" s="98" t="s">
        <v>614</v>
      </c>
      <c r="J420" s="2" t="s">
        <v>3092</v>
      </c>
      <c r="K420" s="2" t="s">
        <v>31</v>
      </c>
    </row>
    <row r="421" spans="1:11" x14ac:dyDescent="0.15">
      <c r="A421" s="1" t="s">
        <v>31</v>
      </c>
      <c r="B421" s="1">
        <v>399</v>
      </c>
      <c r="C421" s="1">
        <v>31939000</v>
      </c>
      <c r="D421" s="1" t="s">
        <v>877</v>
      </c>
      <c r="E421" s="1" t="s">
        <v>450</v>
      </c>
      <c r="F421" s="1" t="s">
        <v>3268</v>
      </c>
      <c r="G421" s="1" t="s">
        <v>3269</v>
      </c>
      <c r="H421" s="1" t="s">
        <v>613</v>
      </c>
      <c r="I421" s="98" t="s">
        <v>614</v>
      </c>
      <c r="J421" s="2" t="s">
        <v>3092</v>
      </c>
      <c r="K421" s="2" t="s">
        <v>31</v>
      </c>
    </row>
    <row r="422" spans="1:11" x14ac:dyDescent="0.15">
      <c r="A422" s="1" t="s">
        <v>31</v>
      </c>
      <c r="B422" s="1">
        <v>400</v>
      </c>
      <c r="C422" s="1">
        <v>34013000</v>
      </c>
      <c r="D422" s="1" t="s">
        <v>878</v>
      </c>
      <c r="E422" s="1" t="s">
        <v>450</v>
      </c>
      <c r="F422" s="1" t="s">
        <v>3268</v>
      </c>
      <c r="G422" s="1" t="s">
        <v>3269</v>
      </c>
      <c r="H422" s="1" t="s">
        <v>613</v>
      </c>
      <c r="I422" s="98" t="s">
        <v>614</v>
      </c>
      <c r="J422" s="2" t="s">
        <v>3092</v>
      </c>
      <c r="K422" s="2" t="s">
        <v>31</v>
      </c>
    </row>
    <row r="423" spans="1:11" x14ac:dyDescent="0.15">
      <c r="A423" s="1" t="s">
        <v>31</v>
      </c>
      <c r="B423" s="1">
        <v>401</v>
      </c>
      <c r="C423" s="1">
        <v>37503000</v>
      </c>
      <c r="D423" s="1" t="s">
        <v>879</v>
      </c>
      <c r="E423" s="1" t="s">
        <v>450</v>
      </c>
      <c r="F423" s="1" t="s">
        <v>3268</v>
      </c>
      <c r="G423" s="1" t="s">
        <v>3269</v>
      </c>
      <c r="H423" s="1" t="s">
        <v>613</v>
      </c>
      <c r="I423" s="98" t="s">
        <v>614</v>
      </c>
      <c r="J423" s="2" t="s">
        <v>3092</v>
      </c>
      <c r="K423" s="2" t="s">
        <v>31</v>
      </c>
    </row>
    <row r="424" spans="1:11" x14ac:dyDescent="0.15">
      <c r="A424" s="1" t="s">
        <v>31</v>
      </c>
      <c r="B424" s="1">
        <v>402</v>
      </c>
      <c r="C424" s="1">
        <v>41184000</v>
      </c>
      <c r="D424" s="1" t="s">
        <v>880</v>
      </c>
      <c r="E424" s="1" t="s">
        <v>450</v>
      </c>
      <c r="F424" s="1" t="s">
        <v>3268</v>
      </c>
      <c r="G424" s="1" t="s">
        <v>3269</v>
      </c>
      <c r="H424" s="1" t="s">
        <v>613</v>
      </c>
      <c r="I424" s="98" t="s">
        <v>614</v>
      </c>
      <c r="J424" s="2" t="s">
        <v>3092</v>
      </c>
      <c r="K424" s="2" t="s">
        <v>31</v>
      </c>
    </row>
    <row r="425" spans="1:11" x14ac:dyDescent="0.15">
      <c r="A425" s="1" t="s">
        <v>31</v>
      </c>
      <c r="B425" s="1">
        <v>403</v>
      </c>
      <c r="C425" s="1">
        <v>41185000</v>
      </c>
      <c r="D425" s="1" t="s">
        <v>881</v>
      </c>
      <c r="E425" s="1" t="s">
        <v>450</v>
      </c>
      <c r="F425" s="1" t="s">
        <v>3268</v>
      </c>
      <c r="G425" s="1" t="s">
        <v>3269</v>
      </c>
      <c r="H425" s="1" t="s">
        <v>613</v>
      </c>
      <c r="I425" s="98" t="s">
        <v>614</v>
      </c>
      <c r="J425" s="2" t="s">
        <v>3092</v>
      </c>
      <c r="K425" s="2" t="s">
        <v>31</v>
      </c>
    </row>
    <row r="426" spans="1:11" x14ac:dyDescent="0.15">
      <c r="A426" s="1" t="s">
        <v>31</v>
      </c>
      <c r="B426" s="1">
        <v>404</v>
      </c>
      <c r="C426" s="1">
        <v>41187000</v>
      </c>
      <c r="D426" s="1" t="s">
        <v>882</v>
      </c>
      <c r="E426" s="1" t="s">
        <v>450</v>
      </c>
      <c r="F426" s="1" t="s">
        <v>3268</v>
      </c>
      <c r="G426" s="1" t="s">
        <v>3269</v>
      </c>
      <c r="H426" s="1" t="s">
        <v>613</v>
      </c>
      <c r="I426" s="98" t="s">
        <v>614</v>
      </c>
      <c r="J426" s="2" t="s">
        <v>3092</v>
      </c>
      <c r="K426" s="2" t="s">
        <v>31</v>
      </c>
    </row>
    <row r="427" spans="1:11" x14ac:dyDescent="0.15">
      <c r="A427" s="1" t="s">
        <v>31</v>
      </c>
      <c r="B427" s="1">
        <v>405</v>
      </c>
      <c r="C427" s="1">
        <v>41188000</v>
      </c>
      <c r="D427" s="1" t="s">
        <v>883</v>
      </c>
      <c r="E427" s="1" t="s">
        <v>450</v>
      </c>
      <c r="F427" s="1" t="s">
        <v>3268</v>
      </c>
      <c r="G427" s="1" t="s">
        <v>3269</v>
      </c>
      <c r="H427" s="1" t="s">
        <v>613</v>
      </c>
      <c r="I427" s="98" t="s">
        <v>614</v>
      </c>
      <c r="J427" s="2" t="s">
        <v>3092</v>
      </c>
      <c r="K427" s="2" t="s">
        <v>31</v>
      </c>
    </row>
    <row r="428" spans="1:11" x14ac:dyDescent="0.15">
      <c r="A428" s="1" t="s">
        <v>31</v>
      </c>
      <c r="B428" s="1">
        <v>406</v>
      </c>
      <c r="C428" s="1">
        <v>36717010</v>
      </c>
      <c r="D428" s="1" t="s">
        <v>884</v>
      </c>
      <c r="E428" s="1" t="s">
        <v>450</v>
      </c>
      <c r="F428" s="1" t="s">
        <v>3268</v>
      </c>
      <c r="G428" s="1" t="s">
        <v>3269</v>
      </c>
      <c r="H428" s="1" t="s">
        <v>613</v>
      </c>
      <c r="I428" s="98" t="s">
        <v>614</v>
      </c>
      <c r="J428" s="2" t="s">
        <v>3092</v>
      </c>
      <c r="K428" s="2" t="s">
        <v>31</v>
      </c>
    </row>
    <row r="429" spans="1:11" x14ac:dyDescent="0.15">
      <c r="A429" s="1" t="s">
        <v>31</v>
      </c>
      <c r="B429" s="1">
        <v>407</v>
      </c>
      <c r="C429" s="1">
        <v>36717020</v>
      </c>
      <c r="D429" s="1" t="s">
        <v>885</v>
      </c>
      <c r="E429" s="1" t="s">
        <v>450</v>
      </c>
      <c r="F429" s="1" t="s">
        <v>3268</v>
      </c>
      <c r="G429" s="1" t="s">
        <v>3269</v>
      </c>
      <c r="H429" s="1" t="s">
        <v>613</v>
      </c>
      <c r="I429" s="98" t="s">
        <v>614</v>
      </c>
      <c r="J429" s="2" t="s">
        <v>3092</v>
      </c>
      <c r="K429" s="2" t="s">
        <v>31</v>
      </c>
    </row>
    <row r="430" spans="1:11" x14ac:dyDescent="0.15">
      <c r="A430" s="1" t="s">
        <v>31</v>
      </c>
      <c r="B430" s="1">
        <v>408</v>
      </c>
      <c r="C430" s="1">
        <v>11614000</v>
      </c>
      <c r="D430" s="1" t="s">
        <v>886</v>
      </c>
      <c r="E430" s="1" t="s">
        <v>450</v>
      </c>
      <c r="F430" s="1" t="s">
        <v>3268</v>
      </c>
      <c r="G430" s="1" t="s">
        <v>3269</v>
      </c>
      <c r="H430" s="1" t="s">
        <v>613</v>
      </c>
      <c r="I430" s="98" t="s">
        <v>614</v>
      </c>
      <c r="J430" s="2" t="s">
        <v>3092</v>
      </c>
      <c r="K430" s="2" t="s">
        <v>31</v>
      </c>
    </row>
    <row r="431" spans="1:11" x14ac:dyDescent="0.15">
      <c r="A431" s="1" t="s">
        <v>31</v>
      </c>
      <c r="B431" s="1">
        <v>409</v>
      </c>
      <c r="C431" s="1">
        <v>36908000</v>
      </c>
      <c r="D431" s="1" t="s">
        <v>887</v>
      </c>
      <c r="E431" s="1" t="s">
        <v>450</v>
      </c>
      <c r="F431" s="1" t="s">
        <v>3268</v>
      </c>
      <c r="G431" s="1" t="s">
        <v>3269</v>
      </c>
      <c r="H431" s="1" t="s">
        <v>613</v>
      </c>
      <c r="I431" s="98" t="s">
        <v>614</v>
      </c>
      <c r="J431" s="2" t="s">
        <v>3092</v>
      </c>
      <c r="K431" s="2" t="s">
        <v>31</v>
      </c>
    </row>
    <row r="432" spans="1:11" x14ac:dyDescent="0.15">
      <c r="A432" s="1" t="s">
        <v>31</v>
      </c>
      <c r="B432" s="1">
        <v>410</v>
      </c>
      <c r="C432" s="1">
        <v>70097000</v>
      </c>
      <c r="D432" s="1" t="s">
        <v>888</v>
      </c>
      <c r="E432" s="1" t="s">
        <v>450</v>
      </c>
      <c r="F432" s="1" t="s">
        <v>3268</v>
      </c>
      <c r="G432" s="1" t="s">
        <v>3269</v>
      </c>
      <c r="H432" s="1" t="s">
        <v>613</v>
      </c>
      <c r="I432" s="98" t="s">
        <v>614</v>
      </c>
      <c r="J432" s="2" t="s">
        <v>3092</v>
      </c>
      <c r="K432" s="2" t="s">
        <v>31</v>
      </c>
    </row>
    <row r="433" spans="1:11" x14ac:dyDescent="0.15">
      <c r="A433" s="1" t="s">
        <v>31</v>
      </c>
      <c r="B433" s="1">
        <v>411</v>
      </c>
      <c r="C433" s="1">
        <v>35747020</v>
      </c>
      <c r="D433" s="1" t="s">
        <v>889</v>
      </c>
      <c r="E433" s="1" t="s">
        <v>450</v>
      </c>
      <c r="F433" s="1" t="s">
        <v>3268</v>
      </c>
      <c r="G433" s="1" t="s">
        <v>3269</v>
      </c>
      <c r="H433" s="1" t="s">
        <v>613</v>
      </c>
      <c r="I433" s="98" t="s">
        <v>614</v>
      </c>
      <c r="J433" s="2" t="s">
        <v>3092</v>
      </c>
      <c r="K433" s="2" t="s">
        <v>31</v>
      </c>
    </row>
    <row r="434" spans="1:11" x14ac:dyDescent="0.15">
      <c r="A434" s="1" t="s">
        <v>31</v>
      </c>
      <c r="B434" s="1">
        <v>412</v>
      </c>
      <c r="C434" s="1">
        <v>70098000</v>
      </c>
      <c r="D434" s="1" t="s">
        <v>890</v>
      </c>
      <c r="E434" s="1" t="s">
        <v>450</v>
      </c>
      <c r="F434" s="1" t="s">
        <v>3268</v>
      </c>
      <c r="G434" s="1" t="s">
        <v>3269</v>
      </c>
      <c r="H434" s="1" t="s">
        <v>613</v>
      </c>
      <c r="I434" s="98" t="s">
        <v>614</v>
      </c>
      <c r="J434" s="2" t="s">
        <v>3092</v>
      </c>
      <c r="K434" s="2" t="s">
        <v>31</v>
      </c>
    </row>
    <row r="435" spans="1:11" x14ac:dyDescent="0.15">
      <c r="A435" s="1" t="s">
        <v>31</v>
      </c>
      <c r="B435" s="1">
        <v>413</v>
      </c>
      <c r="C435" s="1">
        <v>17242002</v>
      </c>
      <c r="D435" s="1" t="s">
        <v>891</v>
      </c>
      <c r="E435" s="1" t="s">
        <v>450</v>
      </c>
      <c r="F435" s="1" t="s">
        <v>3266</v>
      </c>
      <c r="G435" s="1" t="s">
        <v>3267</v>
      </c>
      <c r="H435" s="1" t="s">
        <v>576</v>
      </c>
      <c r="I435" s="98" t="s">
        <v>577</v>
      </c>
      <c r="J435" s="2" t="s">
        <v>3092</v>
      </c>
      <c r="K435" s="2" t="s">
        <v>31</v>
      </c>
    </row>
    <row r="436" spans="1:11" x14ac:dyDescent="0.15">
      <c r="A436" s="1" t="s">
        <v>31</v>
      </c>
      <c r="B436" s="1">
        <v>414</v>
      </c>
      <c r="C436" s="1">
        <v>12796000</v>
      </c>
      <c r="D436" s="1" t="s">
        <v>892</v>
      </c>
      <c r="E436" s="1" t="s">
        <v>450</v>
      </c>
      <c r="F436" s="1" t="s">
        <v>3266</v>
      </c>
      <c r="G436" s="1" t="s">
        <v>3267</v>
      </c>
      <c r="H436" s="1" t="s">
        <v>576</v>
      </c>
      <c r="I436" s="98" t="s">
        <v>577</v>
      </c>
      <c r="J436" s="2" t="s">
        <v>3092</v>
      </c>
      <c r="K436" s="2" t="s">
        <v>31</v>
      </c>
    </row>
    <row r="437" spans="1:11" x14ac:dyDescent="0.15">
      <c r="A437" s="1" t="s">
        <v>31</v>
      </c>
      <c r="B437" s="1">
        <v>415</v>
      </c>
      <c r="C437" s="1">
        <v>14069000</v>
      </c>
      <c r="D437" s="1" t="s">
        <v>893</v>
      </c>
      <c r="E437" s="1" t="s">
        <v>450</v>
      </c>
      <c r="F437" s="1" t="s">
        <v>3266</v>
      </c>
      <c r="G437" s="1" t="s">
        <v>3267</v>
      </c>
      <c r="H437" s="1" t="s">
        <v>576</v>
      </c>
      <c r="I437" s="98" t="s">
        <v>577</v>
      </c>
      <c r="J437" s="2" t="s">
        <v>3092</v>
      </c>
      <c r="K437" s="2" t="s">
        <v>31</v>
      </c>
    </row>
    <row r="438" spans="1:11" x14ac:dyDescent="0.15">
      <c r="A438" s="1" t="s">
        <v>31</v>
      </c>
      <c r="B438" s="1">
        <v>416</v>
      </c>
      <c r="C438" s="1">
        <v>34891000</v>
      </c>
      <c r="D438" s="1" t="s">
        <v>894</v>
      </c>
      <c r="E438" s="1" t="s">
        <v>450</v>
      </c>
      <c r="F438" s="1" t="s">
        <v>3266</v>
      </c>
      <c r="G438" s="1" t="s">
        <v>3267</v>
      </c>
      <c r="H438" s="1" t="s">
        <v>576</v>
      </c>
      <c r="I438" s="98" t="s">
        <v>577</v>
      </c>
      <c r="J438" s="2" t="s">
        <v>3092</v>
      </c>
      <c r="K438" s="2" t="s">
        <v>31</v>
      </c>
    </row>
    <row r="439" spans="1:11" x14ac:dyDescent="0.15">
      <c r="A439" s="1" t="s">
        <v>31</v>
      </c>
      <c r="B439" s="1">
        <v>417</v>
      </c>
      <c r="C439" s="1">
        <v>35056000</v>
      </c>
      <c r="D439" s="1" t="s">
        <v>895</v>
      </c>
      <c r="E439" s="1" t="s">
        <v>450</v>
      </c>
      <c r="F439" s="1" t="s">
        <v>3268</v>
      </c>
      <c r="G439" s="1" t="s">
        <v>3269</v>
      </c>
      <c r="H439" s="1" t="s">
        <v>613</v>
      </c>
      <c r="I439" s="98" t="s">
        <v>614</v>
      </c>
      <c r="J439" s="2" t="s">
        <v>3092</v>
      </c>
      <c r="K439" s="2" t="s">
        <v>31</v>
      </c>
    </row>
    <row r="440" spans="1:11" x14ac:dyDescent="0.15">
      <c r="A440" s="1" t="s">
        <v>31</v>
      </c>
      <c r="B440" s="1">
        <v>418</v>
      </c>
      <c r="C440" s="1">
        <v>35169000</v>
      </c>
      <c r="D440" s="1" t="s">
        <v>896</v>
      </c>
      <c r="E440" s="1" t="s">
        <v>450</v>
      </c>
      <c r="F440" s="1" t="s">
        <v>3268</v>
      </c>
      <c r="G440" s="1" t="s">
        <v>3269</v>
      </c>
      <c r="H440" s="1" t="s">
        <v>613</v>
      </c>
      <c r="I440" s="98" t="s">
        <v>614</v>
      </c>
      <c r="J440" s="2" t="s">
        <v>3092</v>
      </c>
      <c r="K440" s="2" t="s">
        <v>31</v>
      </c>
    </row>
    <row r="441" spans="1:11" x14ac:dyDescent="0.15">
      <c r="A441" s="1" t="s">
        <v>31</v>
      </c>
      <c r="B441" s="1">
        <v>419</v>
      </c>
      <c r="C441" s="1">
        <v>35723002</v>
      </c>
      <c r="D441" s="1" t="s">
        <v>897</v>
      </c>
      <c r="E441" s="1" t="s">
        <v>450</v>
      </c>
      <c r="F441" s="1" t="s">
        <v>3268</v>
      </c>
      <c r="G441" s="1" t="s">
        <v>3269</v>
      </c>
      <c r="H441" s="1" t="s">
        <v>613</v>
      </c>
      <c r="I441" s="98" t="s">
        <v>614</v>
      </c>
      <c r="J441" s="2" t="s">
        <v>3092</v>
      </c>
      <c r="K441" s="2" t="s">
        <v>31</v>
      </c>
    </row>
    <row r="442" spans="1:11" x14ac:dyDescent="0.15">
      <c r="A442" s="1" t="s">
        <v>31</v>
      </c>
      <c r="B442" s="1">
        <v>420</v>
      </c>
      <c r="C442" s="1">
        <v>37042000</v>
      </c>
      <c r="D442" s="1" t="s">
        <v>898</v>
      </c>
      <c r="E442" s="1" t="s">
        <v>450</v>
      </c>
      <c r="F442" s="1" t="s">
        <v>3266</v>
      </c>
      <c r="G442" s="1" t="s">
        <v>3267</v>
      </c>
      <c r="H442" s="1" t="s">
        <v>576</v>
      </c>
      <c r="I442" s="98" t="s">
        <v>577</v>
      </c>
      <c r="J442" s="2" t="s">
        <v>3092</v>
      </c>
      <c r="K442" s="2" t="s">
        <v>31</v>
      </c>
    </row>
    <row r="443" spans="1:11" x14ac:dyDescent="0.15">
      <c r="A443" s="1" t="s">
        <v>31</v>
      </c>
      <c r="B443" s="1">
        <v>421</v>
      </c>
      <c r="C443" s="1">
        <v>37350000</v>
      </c>
      <c r="D443" s="1" t="s">
        <v>899</v>
      </c>
      <c r="E443" s="1" t="s">
        <v>450</v>
      </c>
      <c r="F443" s="1" t="s">
        <v>3266</v>
      </c>
      <c r="G443" s="1" t="s">
        <v>3267</v>
      </c>
      <c r="H443" s="1" t="s">
        <v>576</v>
      </c>
      <c r="I443" s="98" t="s">
        <v>577</v>
      </c>
      <c r="J443" s="2" t="s">
        <v>3092</v>
      </c>
      <c r="K443" s="2" t="s">
        <v>31</v>
      </c>
    </row>
    <row r="444" spans="1:11" x14ac:dyDescent="0.15">
      <c r="A444" s="1" t="s">
        <v>31</v>
      </c>
      <c r="B444" s="1">
        <v>422</v>
      </c>
      <c r="C444" s="1">
        <v>38826000</v>
      </c>
      <c r="D444" s="1" t="s">
        <v>900</v>
      </c>
      <c r="E444" s="1" t="s">
        <v>450</v>
      </c>
      <c r="F444" s="1" t="s">
        <v>3266</v>
      </c>
      <c r="G444" s="1" t="s">
        <v>3267</v>
      </c>
      <c r="H444" s="1" t="s">
        <v>576</v>
      </c>
      <c r="I444" s="98" t="s">
        <v>577</v>
      </c>
      <c r="J444" s="2" t="s">
        <v>3092</v>
      </c>
      <c r="K444" s="2" t="s">
        <v>31</v>
      </c>
    </row>
    <row r="445" spans="1:11" x14ac:dyDescent="0.15">
      <c r="A445" s="1" t="s">
        <v>31</v>
      </c>
      <c r="B445" s="1">
        <v>423</v>
      </c>
      <c r="C445" s="1">
        <v>70099000</v>
      </c>
      <c r="D445" s="1" t="s">
        <v>901</v>
      </c>
      <c r="E445" s="1" t="s">
        <v>450</v>
      </c>
      <c r="F445" s="1" t="s">
        <v>3273</v>
      </c>
      <c r="G445" s="1" t="s">
        <v>3229</v>
      </c>
      <c r="H445" s="1" t="s">
        <v>681</v>
      </c>
      <c r="I445" s="98" t="s">
        <v>682</v>
      </c>
      <c r="J445" s="2" t="s">
        <v>3092</v>
      </c>
      <c r="K445" s="2" t="s">
        <v>31</v>
      </c>
    </row>
    <row r="446" spans="1:11" x14ac:dyDescent="0.15">
      <c r="A446" s="1" t="s">
        <v>31</v>
      </c>
      <c r="B446" s="1">
        <v>424</v>
      </c>
      <c r="C446" s="1">
        <v>70100000</v>
      </c>
      <c r="D446" s="1" t="s">
        <v>902</v>
      </c>
      <c r="E446" s="1" t="s">
        <v>450</v>
      </c>
      <c r="F446" s="1" t="s">
        <v>3268</v>
      </c>
      <c r="G446" s="1" t="s">
        <v>3269</v>
      </c>
      <c r="H446" s="1" t="s">
        <v>613</v>
      </c>
      <c r="I446" s="98" t="s">
        <v>614</v>
      </c>
      <c r="J446" s="2" t="s">
        <v>3092</v>
      </c>
      <c r="K446" s="2" t="s">
        <v>31</v>
      </c>
    </row>
    <row r="447" spans="1:11" x14ac:dyDescent="0.15">
      <c r="A447" s="1" t="s">
        <v>31</v>
      </c>
      <c r="B447" s="1">
        <v>425</v>
      </c>
      <c r="C447" s="1">
        <v>70101000</v>
      </c>
      <c r="D447" s="1" t="s">
        <v>903</v>
      </c>
      <c r="E447" s="1" t="s">
        <v>450</v>
      </c>
      <c r="F447" s="1" t="s">
        <v>3268</v>
      </c>
      <c r="G447" s="1" t="s">
        <v>3269</v>
      </c>
      <c r="H447" s="1" t="s">
        <v>613</v>
      </c>
      <c r="I447" s="98" t="s">
        <v>614</v>
      </c>
      <c r="J447" s="2" t="s">
        <v>3092</v>
      </c>
      <c r="K447" s="2" t="s">
        <v>31</v>
      </c>
    </row>
    <row r="448" spans="1:11" x14ac:dyDescent="0.15">
      <c r="A448" s="1" t="s">
        <v>31</v>
      </c>
      <c r="B448" s="1">
        <v>426</v>
      </c>
      <c r="C448" s="1">
        <v>12950002</v>
      </c>
      <c r="D448" s="1" t="s">
        <v>904</v>
      </c>
      <c r="E448" s="1" t="s">
        <v>450</v>
      </c>
      <c r="F448" s="1" t="s">
        <v>3268</v>
      </c>
      <c r="G448" s="1" t="s">
        <v>3269</v>
      </c>
      <c r="H448" s="1" t="s">
        <v>613</v>
      </c>
      <c r="I448" s="98" t="s">
        <v>614</v>
      </c>
      <c r="J448" s="2" t="s">
        <v>3092</v>
      </c>
      <c r="K448" s="2" t="s">
        <v>31</v>
      </c>
    </row>
    <row r="449" spans="1:11" x14ac:dyDescent="0.15">
      <c r="A449" s="1" t="s">
        <v>31</v>
      </c>
      <c r="B449" s="1">
        <v>427</v>
      </c>
      <c r="C449" s="1">
        <v>17929000</v>
      </c>
      <c r="D449" s="1" t="s">
        <v>905</v>
      </c>
      <c r="E449" s="1" t="s">
        <v>450</v>
      </c>
      <c r="F449" s="1" t="s">
        <v>3268</v>
      </c>
      <c r="G449" s="1" t="s">
        <v>3269</v>
      </c>
      <c r="H449" s="1" t="s">
        <v>613</v>
      </c>
      <c r="I449" s="98" t="s">
        <v>614</v>
      </c>
      <c r="J449" s="2" t="s">
        <v>3092</v>
      </c>
      <c r="K449" s="2" t="s">
        <v>31</v>
      </c>
    </row>
    <row r="450" spans="1:11" x14ac:dyDescent="0.15">
      <c r="A450" s="1" t="s">
        <v>31</v>
      </c>
      <c r="B450" s="1">
        <v>428</v>
      </c>
      <c r="C450" s="1">
        <v>12692000</v>
      </c>
      <c r="D450" s="1" t="s">
        <v>906</v>
      </c>
      <c r="E450" s="1" t="s">
        <v>450</v>
      </c>
      <c r="F450" s="1" t="s">
        <v>3266</v>
      </c>
      <c r="G450" s="1" t="s">
        <v>3267</v>
      </c>
      <c r="H450" s="1" t="s">
        <v>576</v>
      </c>
      <c r="I450" s="98" t="s">
        <v>577</v>
      </c>
      <c r="J450" s="2" t="s">
        <v>3092</v>
      </c>
      <c r="K450" s="2" t="s">
        <v>31</v>
      </c>
    </row>
    <row r="451" spans="1:11" x14ac:dyDescent="0.15">
      <c r="A451" s="1" t="s">
        <v>31</v>
      </c>
      <c r="B451" s="1">
        <v>429</v>
      </c>
      <c r="C451" s="1">
        <v>32686000</v>
      </c>
      <c r="D451" s="1" t="s">
        <v>907</v>
      </c>
      <c r="E451" s="1" t="s">
        <v>450</v>
      </c>
      <c r="F451" s="1" t="s">
        <v>3268</v>
      </c>
      <c r="G451" s="1" t="s">
        <v>3269</v>
      </c>
      <c r="H451" s="1" t="s">
        <v>613</v>
      </c>
      <c r="I451" s="98" t="s">
        <v>614</v>
      </c>
      <c r="J451" s="2" t="s">
        <v>3092</v>
      </c>
      <c r="K451" s="2" t="s">
        <v>31</v>
      </c>
    </row>
    <row r="452" spans="1:11" x14ac:dyDescent="0.15">
      <c r="A452" s="1" t="s">
        <v>31</v>
      </c>
      <c r="B452" s="1">
        <v>430</v>
      </c>
      <c r="C452" s="1">
        <v>34037000</v>
      </c>
      <c r="D452" s="1" t="s">
        <v>908</v>
      </c>
      <c r="E452" s="1" t="s">
        <v>450</v>
      </c>
      <c r="F452" s="1" t="s">
        <v>3268</v>
      </c>
      <c r="G452" s="1" t="s">
        <v>3269</v>
      </c>
      <c r="H452" s="1" t="s">
        <v>613</v>
      </c>
      <c r="I452" s="98" t="s">
        <v>614</v>
      </c>
      <c r="J452" s="2" t="s">
        <v>3092</v>
      </c>
      <c r="K452" s="2" t="s">
        <v>31</v>
      </c>
    </row>
    <row r="453" spans="1:11" x14ac:dyDescent="0.15">
      <c r="A453" s="1" t="s">
        <v>31</v>
      </c>
      <c r="B453" s="1">
        <v>431</v>
      </c>
      <c r="C453" s="1">
        <v>40817000</v>
      </c>
      <c r="D453" s="1" t="s">
        <v>909</v>
      </c>
      <c r="E453" s="1" t="s">
        <v>450</v>
      </c>
      <c r="F453" s="1" t="s">
        <v>3268</v>
      </c>
      <c r="G453" s="1" t="s">
        <v>3269</v>
      </c>
      <c r="H453" s="1" t="s">
        <v>613</v>
      </c>
      <c r="I453" s="98" t="s">
        <v>614</v>
      </c>
      <c r="J453" s="2" t="s">
        <v>3092</v>
      </c>
      <c r="K453" s="2" t="s">
        <v>31</v>
      </c>
    </row>
    <row r="454" spans="1:11" x14ac:dyDescent="0.15">
      <c r="A454" s="1" t="s">
        <v>31</v>
      </c>
      <c r="B454" s="1">
        <v>432</v>
      </c>
      <c r="C454" s="1">
        <v>70102000</v>
      </c>
      <c r="D454" s="1" t="s">
        <v>910</v>
      </c>
      <c r="E454" s="1" t="s">
        <v>450</v>
      </c>
      <c r="F454" s="1" t="s">
        <v>3276</v>
      </c>
      <c r="G454" s="1" t="s">
        <v>3232</v>
      </c>
      <c r="H454" s="1" t="s">
        <v>911</v>
      </c>
      <c r="I454" s="98" t="s">
        <v>912</v>
      </c>
      <c r="J454" s="2" t="s">
        <v>3092</v>
      </c>
      <c r="K454" s="2" t="s">
        <v>31</v>
      </c>
    </row>
    <row r="455" spans="1:11" x14ac:dyDescent="0.15">
      <c r="A455" s="1" t="s">
        <v>31</v>
      </c>
      <c r="B455" s="1">
        <v>433</v>
      </c>
      <c r="C455" s="1">
        <v>10551000</v>
      </c>
      <c r="D455" s="1" t="s">
        <v>913</v>
      </c>
      <c r="E455" s="1" t="s">
        <v>450</v>
      </c>
      <c r="F455" s="1" t="s">
        <v>3264</v>
      </c>
      <c r="G455" s="1" t="s">
        <v>3210</v>
      </c>
      <c r="H455" s="1" t="s">
        <v>553</v>
      </c>
      <c r="I455" s="98" t="s">
        <v>554</v>
      </c>
      <c r="J455" s="2" t="s">
        <v>3092</v>
      </c>
      <c r="K455" s="2" t="s">
        <v>31</v>
      </c>
    </row>
    <row r="456" spans="1:11" x14ac:dyDescent="0.15">
      <c r="A456" s="1" t="s">
        <v>31</v>
      </c>
      <c r="B456" s="1">
        <v>434</v>
      </c>
      <c r="C456" s="1">
        <v>16419000</v>
      </c>
      <c r="D456" s="1" t="s">
        <v>914</v>
      </c>
      <c r="E456" s="1" t="s">
        <v>450</v>
      </c>
      <c r="F456" s="1" t="s">
        <v>3264</v>
      </c>
      <c r="G456" s="1" t="s">
        <v>3210</v>
      </c>
      <c r="H456" s="1" t="s">
        <v>553</v>
      </c>
      <c r="I456" s="98" t="s">
        <v>554</v>
      </c>
      <c r="J456" s="2" t="s">
        <v>3092</v>
      </c>
      <c r="K456" s="2" t="s">
        <v>31</v>
      </c>
    </row>
    <row r="457" spans="1:11" x14ac:dyDescent="0.15">
      <c r="A457" s="1" t="s">
        <v>31</v>
      </c>
      <c r="B457" s="1">
        <v>435</v>
      </c>
      <c r="C457" s="1">
        <v>31923000</v>
      </c>
      <c r="D457" s="1" t="s">
        <v>915</v>
      </c>
      <c r="E457" s="1" t="s">
        <v>450</v>
      </c>
      <c r="F457" s="1" t="s">
        <v>3268</v>
      </c>
      <c r="G457" s="1" t="s">
        <v>3269</v>
      </c>
      <c r="H457" s="1" t="s">
        <v>613</v>
      </c>
      <c r="I457" s="98" t="s">
        <v>614</v>
      </c>
      <c r="J457" s="2" t="s">
        <v>3092</v>
      </c>
      <c r="K457" s="2" t="s">
        <v>31</v>
      </c>
    </row>
    <row r="458" spans="1:11" x14ac:dyDescent="0.15">
      <c r="A458" s="1" t="s">
        <v>31</v>
      </c>
      <c r="B458" s="1">
        <v>436</v>
      </c>
      <c r="C458" s="1">
        <v>36022010</v>
      </c>
      <c r="D458" s="1" t="s">
        <v>916</v>
      </c>
      <c r="E458" s="1" t="s">
        <v>450</v>
      </c>
      <c r="F458" s="1" t="s">
        <v>3268</v>
      </c>
      <c r="G458" s="1" t="s">
        <v>3269</v>
      </c>
      <c r="H458" s="1" t="s">
        <v>613</v>
      </c>
      <c r="I458" s="98" t="s">
        <v>614</v>
      </c>
      <c r="J458" s="2" t="s">
        <v>3092</v>
      </c>
      <c r="K458" s="2" t="s">
        <v>31</v>
      </c>
    </row>
    <row r="459" spans="1:11" x14ac:dyDescent="0.15">
      <c r="A459" s="1" t="s">
        <v>31</v>
      </c>
      <c r="B459" s="1">
        <v>437</v>
      </c>
      <c r="C459" s="1">
        <v>36022020</v>
      </c>
      <c r="D459" s="1" t="s">
        <v>917</v>
      </c>
      <c r="E459" s="1" t="s">
        <v>450</v>
      </c>
      <c r="F459" s="1" t="s">
        <v>3268</v>
      </c>
      <c r="G459" s="1" t="s">
        <v>3269</v>
      </c>
      <c r="H459" s="1" t="s">
        <v>613</v>
      </c>
      <c r="I459" s="98" t="s">
        <v>614</v>
      </c>
      <c r="J459" s="2" t="s">
        <v>3092</v>
      </c>
      <c r="K459" s="2" t="s">
        <v>31</v>
      </c>
    </row>
    <row r="460" spans="1:11" x14ac:dyDescent="0.15">
      <c r="A460" s="1" t="s">
        <v>31</v>
      </c>
      <c r="B460" s="1">
        <v>438</v>
      </c>
      <c r="C460" s="1">
        <v>70103000</v>
      </c>
      <c r="D460" s="1" t="s">
        <v>918</v>
      </c>
      <c r="E460" s="1" t="s">
        <v>450</v>
      </c>
      <c r="F460" s="1" t="s">
        <v>3268</v>
      </c>
      <c r="G460" s="1" t="s">
        <v>3269</v>
      </c>
      <c r="H460" s="1" t="s">
        <v>613</v>
      </c>
      <c r="I460" s="98" t="s">
        <v>614</v>
      </c>
      <c r="J460" s="2" t="s">
        <v>3092</v>
      </c>
      <c r="K460" s="2" t="s">
        <v>31</v>
      </c>
    </row>
    <row r="461" spans="1:11" x14ac:dyDescent="0.15">
      <c r="A461" s="1" t="s">
        <v>31</v>
      </c>
      <c r="B461" s="1">
        <v>439</v>
      </c>
      <c r="C461" s="1">
        <v>70104000</v>
      </c>
      <c r="D461" s="1" t="s">
        <v>919</v>
      </c>
      <c r="E461" s="1" t="s">
        <v>450</v>
      </c>
      <c r="F461" s="1" t="s">
        <v>3272</v>
      </c>
      <c r="G461" s="1" t="s">
        <v>3209</v>
      </c>
      <c r="H461" s="1" t="s">
        <v>641</v>
      </c>
      <c r="I461" s="98" t="s">
        <v>642</v>
      </c>
      <c r="J461" s="2" t="s">
        <v>3092</v>
      </c>
      <c r="K461" s="2" t="s">
        <v>31</v>
      </c>
    </row>
    <row r="462" spans="1:11" x14ac:dyDescent="0.15">
      <c r="A462" s="1" t="s">
        <v>31</v>
      </c>
      <c r="B462" s="1">
        <v>440</v>
      </c>
      <c r="C462" s="1">
        <v>37084000</v>
      </c>
      <c r="D462" s="1" t="s">
        <v>920</v>
      </c>
      <c r="E462" s="1" t="s">
        <v>450</v>
      </c>
      <c r="F462" s="1" t="s">
        <v>3273</v>
      </c>
      <c r="G462" s="1" t="s">
        <v>3229</v>
      </c>
      <c r="H462" s="1" t="s">
        <v>681</v>
      </c>
      <c r="I462" s="98" t="s">
        <v>682</v>
      </c>
      <c r="J462" s="2" t="s">
        <v>3092</v>
      </c>
      <c r="K462" s="2" t="s">
        <v>31</v>
      </c>
    </row>
    <row r="463" spans="1:11" x14ac:dyDescent="0.15">
      <c r="A463" s="1" t="s">
        <v>31</v>
      </c>
      <c r="B463" s="1">
        <v>441</v>
      </c>
      <c r="C463" s="1">
        <v>35020000</v>
      </c>
      <c r="D463" s="1" t="s">
        <v>921</v>
      </c>
      <c r="E463" s="1" t="s">
        <v>450</v>
      </c>
      <c r="F463" s="1" t="s">
        <v>3273</v>
      </c>
      <c r="G463" s="1" t="s">
        <v>3229</v>
      </c>
      <c r="H463" s="1" t="s">
        <v>681</v>
      </c>
      <c r="I463" s="98" t="s">
        <v>682</v>
      </c>
      <c r="J463" s="2" t="s">
        <v>3092</v>
      </c>
      <c r="K463" s="2" t="s">
        <v>31</v>
      </c>
    </row>
    <row r="464" spans="1:11" x14ac:dyDescent="0.15">
      <c r="A464" s="1" t="s">
        <v>31</v>
      </c>
      <c r="B464" s="1">
        <v>442</v>
      </c>
      <c r="C464" s="1">
        <v>35087000</v>
      </c>
      <c r="D464" s="1" t="s">
        <v>922</v>
      </c>
      <c r="E464" s="1" t="s">
        <v>450</v>
      </c>
      <c r="F464" s="1" t="s">
        <v>3273</v>
      </c>
      <c r="G464" s="1" t="s">
        <v>3229</v>
      </c>
      <c r="H464" s="1" t="s">
        <v>681</v>
      </c>
      <c r="I464" s="98" t="s">
        <v>682</v>
      </c>
      <c r="J464" s="2" t="s">
        <v>3092</v>
      </c>
      <c r="K464" s="2" t="s">
        <v>31</v>
      </c>
    </row>
    <row r="465" spans="1:11" x14ac:dyDescent="0.15">
      <c r="A465" s="1" t="s">
        <v>31</v>
      </c>
      <c r="B465" s="1">
        <v>443</v>
      </c>
      <c r="C465" s="1">
        <v>35088000</v>
      </c>
      <c r="D465" s="1" t="s">
        <v>923</v>
      </c>
      <c r="E465" s="1" t="s">
        <v>450</v>
      </c>
      <c r="F465" s="1" t="s">
        <v>3273</v>
      </c>
      <c r="G465" s="1" t="s">
        <v>3229</v>
      </c>
      <c r="H465" s="1" t="s">
        <v>681</v>
      </c>
      <c r="I465" s="98" t="s">
        <v>682</v>
      </c>
      <c r="J465" s="2" t="s">
        <v>3092</v>
      </c>
      <c r="K465" s="2" t="s">
        <v>31</v>
      </c>
    </row>
    <row r="466" spans="1:11" x14ac:dyDescent="0.15">
      <c r="A466" s="1" t="s">
        <v>31</v>
      </c>
      <c r="B466" s="1">
        <v>444</v>
      </c>
      <c r="C466" s="1">
        <v>36631000</v>
      </c>
      <c r="D466" s="1" t="s">
        <v>924</v>
      </c>
      <c r="E466" s="1" t="s">
        <v>450</v>
      </c>
      <c r="F466" s="1" t="s">
        <v>3273</v>
      </c>
      <c r="G466" s="1" t="s">
        <v>3229</v>
      </c>
      <c r="H466" s="1" t="s">
        <v>681</v>
      </c>
      <c r="I466" s="98" t="s">
        <v>682</v>
      </c>
      <c r="J466" s="2" t="s">
        <v>3092</v>
      </c>
      <c r="K466" s="2" t="s">
        <v>31</v>
      </c>
    </row>
    <row r="467" spans="1:11" x14ac:dyDescent="0.15">
      <c r="A467" s="1" t="s">
        <v>31</v>
      </c>
      <c r="B467" s="1">
        <v>445</v>
      </c>
      <c r="C467" s="1">
        <v>15057000</v>
      </c>
      <c r="D467" s="1" t="s">
        <v>925</v>
      </c>
      <c r="E467" s="1" t="s">
        <v>450</v>
      </c>
      <c r="F467" s="1" t="s">
        <v>3273</v>
      </c>
      <c r="G467" s="1" t="s">
        <v>3229</v>
      </c>
      <c r="H467" s="1" t="s">
        <v>681</v>
      </c>
      <c r="I467" s="98" t="s">
        <v>682</v>
      </c>
      <c r="J467" s="2" t="s">
        <v>3092</v>
      </c>
      <c r="K467" s="2" t="s">
        <v>31</v>
      </c>
    </row>
    <row r="468" spans="1:11" x14ac:dyDescent="0.15">
      <c r="A468" s="1" t="s">
        <v>31</v>
      </c>
      <c r="B468" s="1">
        <v>446</v>
      </c>
      <c r="C468" s="1">
        <v>34966000</v>
      </c>
      <c r="D468" s="1" t="s">
        <v>926</v>
      </c>
      <c r="E468" s="1" t="s">
        <v>450</v>
      </c>
      <c r="F468" s="1" t="s">
        <v>3273</v>
      </c>
      <c r="G468" s="1" t="s">
        <v>3229</v>
      </c>
      <c r="H468" s="1" t="s">
        <v>681</v>
      </c>
      <c r="I468" s="98" t="s">
        <v>682</v>
      </c>
      <c r="J468" s="2" t="s">
        <v>3092</v>
      </c>
      <c r="K468" s="2" t="s">
        <v>31</v>
      </c>
    </row>
    <row r="469" spans="1:11" x14ac:dyDescent="0.15">
      <c r="A469" s="1" t="s">
        <v>31</v>
      </c>
      <c r="B469" s="1">
        <v>447</v>
      </c>
      <c r="C469" s="1">
        <v>32253000</v>
      </c>
      <c r="D469" s="1" t="s">
        <v>927</v>
      </c>
      <c r="E469" s="1" t="s">
        <v>450</v>
      </c>
      <c r="F469" s="1" t="s">
        <v>3273</v>
      </c>
      <c r="G469" s="1" t="s">
        <v>3229</v>
      </c>
      <c r="H469" s="1" t="s">
        <v>681</v>
      </c>
      <c r="I469" s="98" t="s">
        <v>682</v>
      </c>
      <c r="J469" s="2" t="s">
        <v>3092</v>
      </c>
      <c r="K469" s="2" t="s">
        <v>31</v>
      </c>
    </row>
    <row r="470" spans="1:11" x14ac:dyDescent="0.15">
      <c r="A470" s="1" t="s">
        <v>31</v>
      </c>
      <c r="B470" s="1">
        <v>448</v>
      </c>
      <c r="C470" s="1">
        <v>34939000</v>
      </c>
      <c r="D470" s="1" t="s">
        <v>928</v>
      </c>
      <c r="E470" s="1" t="s">
        <v>450</v>
      </c>
      <c r="F470" s="1" t="s">
        <v>3273</v>
      </c>
      <c r="G470" s="1" t="s">
        <v>3229</v>
      </c>
      <c r="H470" s="1" t="s">
        <v>681</v>
      </c>
      <c r="I470" s="98" t="s">
        <v>682</v>
      </c>
      <c r="J470" s="2" t="s">
        <v>3092</v>
      </c>
      <c r="K470" s="2" t="s">
        <v>31</v>
      </c>
    </row>
    <row r="471" spans="1:11" x14ac:dyDescent="0.15">
      <c r="A471" s="1" t="s">
        <v>31</v>
      </c>
      <c r="B471" s="1">
        <v>449</v>
      </c>
      <c r="C471" s="1">
        <v>35204000</v>
      </c>
      <c r="D471" s="1" t="s">
        <v>929</v>
      </c>
      <c r="E471" s="1" t="s">
        <v>450</v>
      </c>
      <c r="F471" s="1" t="s">
        <v>3273</v>
      </c>
      <c r="G471" s="1" t="s">
        <v>3229</v>
      </c>
      <c r="H471" s="1" t="s">
        <v>681</v>
      </c>
      <c r="I471" s="98" t="s">
        <v>682</v>
      </c>
      <c r="J471" s="2" t="s">
        <v>3092</v>
      </c>
      <c r="K471" s="2" t="s">
        <v>31</v>
      </c>
    </row>
    <row r="472" spans="1:11" x14ac:dyDescent="0.15">
      <c r="A472" s="1" t="s">
        <v>31</v>
      </c>
      <c r="B472" s="1">
        <v>450</v>
      </c>
      <c r="C472" s="1">
        <v>35461000</v>
      </c>
      <c r="D472" s="1" t="s">
        <v>930</v>
      </c>
      <c r="E472" s="1" t="s">
        <v>450</v>
      </c>
      <c r="F472" s="1" t="s">
        <v>3273</v>
      </c>
      <c r="G472" s="1" t="s">
        <v>3229</v>
      </c>
      <c r="H472" s="1" t="s">
        <v>681</v>
      </c>
      <c r="I472" s="98" t="s">
        <v>682</v>
      </c>
      <c r="J472" s="2" t="s">
        <v>3092</v>
      </c>
      <c r="K472" s="2" t="s">
        <v>31</v>
      </c>
    </row>
    <row r="473" spans="1:11" x14ac:dyDescent="0.15">
      <c r="A473" s="1" t="s">
        <v>31</v>
      </c>
      <c r="B473" s="1">
        <v>451</v>
      </c>
      <c r="C473" s="1">
        <v>35502000</v>
      </c>
      <c r="D473" s="1" t="s">
        <v>931</v>
      </c>
      <c r="E473" s="1" t="s">
        <v>450</v>
      </c>
      <c r="F473" s="1" t="s">
        <v>3273</v>
      </c>
      <c r="G473" s="1" t="s">
        <v>3229</v>
      </c>
      <c r="H473" s="1" t="s">
        <v>681</v>
      </c>
      <c r="I473" s="98" t="s">
        <v>682</v>
      </c>
      <c r="J473" s="2" t="s">
        <v>3092</v>
      </c>
      <c r="K473" s="2" t="s">
        <v>31</v>
      </c>
    </row>
    <row r="474" spans="1:11" x14ac:dyDescent="0.15">
      <c r="A474" s="1" t="s">
        <v>31</v>
      </c>
      <c r="B474" s="1">
        <v>452</v>
      </c>
      <c r="C474" s="1">
        <v>35980000</v>
      </c>
      <c r="D474" s="1" t="s">
        <v>932</v>
      </c>
      <c r="E474" s="1" t="s">
        <v>450</v>
      </c>
      <c r="F474" s="1" t="s">
        <v>3273</v>
      </c>
      <c r="G474" s="1" t="s">
        <v>3229</v>
      </c>
      <c r="H474" s="1" t="s">
        <v>681</v>
      </c>
      <c r="I474" s="98" t="s">
        <v>682</v>
      </c>
      <c r="J474" s="2" t="s">
        <v>3092</v>
      </c>
      <c r="K474" s="2" t="s">
        <v>31</v>
      </c>
    </row>
    <row r="475" spans="1:11" x14ac:dyDescent="0.15">
      <c r="A475" s="1" t="s">
        <v>31</v>
      </c>
      <c r="B475" s="1">
        <v>453</v>
      </c>
      <c r="C475" s="1">
        <v>36298000</v>
      </c>
      <c r="D475" s="1" t="s">
        <v>933</v>
      </c>
      <c r="E475" s="1" t="s">
        <v>450</v>
      </c>
      <c r="F475" s="1" t="s">
        <v>3273</v>
      </c>
      <c r="G475" s="1" t="s">
        <v>3229</v>
      </c>
      <c r="H475" s="1" t="s">
        <v>681</v>
      </c>
      <c r="I475" s="98" t="s">
        <v>682</v>
      </c>
      <c r="J475" s="2" t="s">
        <v>3092</v>
      </c>
      <c r="K475" s="2" t="s">
        <v>31</v>
      </c>
    </row>
    <row r="476" spans="1:11" x14ac:dyDescent="0.15">
      <c r="A476" s="1" t="s">
        <v>31</v>
      </c>
      <c r="B476" s="1">
        <v>454</v>
      </c>
      <c r="C476" s="1">
        <v>36624000</v>
      </c>
      <c r="D476" s="1" t="s">
        <v>934</v>
      </c>
      <c r="E476" s="1" t="s">
        <v>450</v>
      </c>
      <c r="F476" s="1" t="s">
        <v>3273</v>
      </c>
      <c r="G476" s="1" t="s">
        <v>3229</v>
      </c>
      <c r="H476" s="1" t="s">
        <v>681</v>
      </c>
      <c r="I476" s="98" t="s">
        <v>682</v>
      </c>
      <c r="J476" s="2" t="s">
        <v>3092</v>
      </c>
      <c r="K476" s="2" t="s">
        <v>31</v>
      </c>
    </row>
    <row r="477" spans="1:11" x14ac:dyDescent="0.15">
      <c r="A477" s="1" t="s">
        <v>31</v>
      </c>
      <c r="B477" s="1">
        <v>455</v>
      </c>
      <c r="C477" s="1">
        <v>36632000</v>
      </c>
      <c r="D477" s="1" t="s">
        <v>935</v>
      </c>
      <c r="E477" s="1" t="s">
        <v>450</v>
      </c>
      <c r="F477" s="1" t="s">
        <v>3273</v>
      </c>
      <c r="G477" s="1" t="s">
        <v>3229</v>
      </c>
      <c r="H477" s="1" t="s">
        <v>681</v>
      </c>
      <c r="I477" s="98" t="s">
        <v>682</v>
      </c>
      <c r="J477" s="2" t="s">
        <v>3092</v>
      </c>
      <c r="K477" s="2" t="s">
        <v>31</v>
      </c>
    </row>
    <row r="478" spans="1:11" x14ac:dyDescent="0.15">
      <c r="A478" s="1" t="s">
        <v>31</v>
      </c>
      <c r="B478" s="1">
        <v>456</v>
      </c>
      <c r="C478" s="1">
        <v>36639000</v>
      </c>
      <c r="D478" s="1" t="s">
        <v>936</v>
      </c>
      <c r="E478" s="1" t="s">
        <v>450</v>
      </c>
      <c r="F478" s="1" t="s">
        <v>3273</v>
      </c>
      <c r="G478" s="1" t="s">
        <v>3229</v>
      </c>
      <c r="H478" s="1" t="s">
        <v>681</v>
      </c>
      <c r="I478" s="98" t="s">
        <v>682</v>
      </c>
      <c r="J478" s="2" t="s">
        <v>3092</v>
      </c>
      <c r="K478" s="2" t="s">
        <v>31</v>
      </c>
    </row>
    <row r="479" spans="1:11" x14ac:dyDescent="0.15">
      <c r="A479" s="1" t="s">
        <v>31</v>
      </c>
      <c r="B479" s="1">
        <v>457</v>
      </c>
      <c r="C479" s="1">
        <v>36640000</v>
      </c>
      <c r="D479" s="1" t="s">
        <v>937</v>
      </c>
      <c r="E479" s="1" t="s">
        <v>450</v>
      </c>
      <c r="F479" s="1" t="s">
        <v>3273</v>
      </c>
      <c r="G479" s="1" t="s">
        <v>3229</v>
      </c>
      <c r="H479" s="1" t="s">
        <v>681</v>
      </c>
      <c r="I479" s="98" t="s">
        <v>682</v>
      </c>
      <c r="J479" s="2" t="s">
        <v>3092</v>
      </c>
      <c r="K479" s="2" t="s">
        <v>31</v>
      </c>
    </row>
    <row r="480" spans="1:11" x14ac:dyDescent="0.15">
      <c r="A480" s="1" t="s">
        <v>31</v>
      </c>
      <c r="B480" s="1">
        <v>458</v>
      </c>
      <c r="C480" s="1">
        <v>36645000</v>
      </c>
      <c r="D480" s="1" t="s">
        <v>938</v>
      </c>
      <c r="E480" s="1" t="s">
        <v>450</v>
      </c>
      <c r="F480" s="1" t="s">
        <v>3273</v>
      </c>
      <c r="G480" s="1" t="s">
        <v>3229</v>
      </c>
      <c r="H480" s="1" t="s">
        <v>681</v>
      </c>
      <c r="I480" s="98" t="s">
        <v>682</v>
      </c>
      <c r="J480" s="2" t="s">
        <v>3092</v>
      </c>
      <c r="K480" s="2" t="s">
        <v>31</v>
      </c>
    </row>
    <row r="481" spans="1:11" x14ac:dyDescent="0.15">
      <c r="A481" s="1" t="s">
        <v>31</v>
      </c>
      <c r="B481" s="1">
        <v>459</v>
      </c>
      <c r="C481" s="1">
        <v>36706010</v>
      </c>
      <c r="D481" s="1" t="s">
        <v>939</v>
      </c>
      <c r="E481" s="1" t="s">
        <v>450</v>
      </c>
      <c r="F481" s="1" t="s">
        <v>3273</v>
      </c>
      <c r="G481" s="1" t="s">
        <v>3229</v>
      </c>
      <c r="H481" s="1" t="s">
        <v>681</v>
      </c>
      <c r="I481" s="98" t="s">
        <v>682</v>
      </c>
      <c r="J481" s="2" t="s">
        <v>3092</v>
      </c>
      <c r="K481" s="2" t="s">
        <v>31</v>
      </c>
    </row>
    <row r="482" spans="1:11" x14ac:dyDescent="0.15">
      <c r="A482" s="1" t="s">
        <v>31</v>
      </c>
      <c r="B482" s="1">
        <v>460</v>
      </c>
      <c r="C482" s="1">
        <v>36709000</v>
      </c>
      <c r="D482" s="1" t="s">
        <v>940</v>
      </c>
      <c r="E482" s="1" t="s">
        <v>450</v>
      </c>
      <c r="F482" s="1" t="s">
        <v>3273</v>
      </c>
      <c r="G482" s="1" t="s">
        <v>3229</v>
      </c>
      <c r="H482" s="1" t="s">
        <v>681</v>
      </c>
      <c r="I482" s="98" t="s">
        <v>682</v>
      </c>
      <c r="J482" s="2" t="s">
        <v>3092</v>
      </c>
      <c r="K482" s="2" t="s">
        <v>31</v>
      </c>
    </row>
    <row r="483" spans="1:11" x14ac:dyDescent="0.15">
      <c r="A483" s="1" t="s">
        <v>31</v>
      </c>
      <c r="B483" s="1">
        <v>461</v>
      </c>
      <c r="C483" s="1">
        <v>37111000</v>
      </c>
      <c r="D483" s="1" t="s">
        <v>941</v>
      </c>
      <c r="E483" s="1" t="s">
        <v>450</v>
      </c>
      <c r="F483" s="1" t="s">
        <v>3273</v>
      </c>
      <c r="G483" s="1" t="s">
        <v>3229</v>
      </c>
      <c r="H483" s="1" t="s">
        <v>681</v>
      </c>
      <c r="I483" s="98" t="s">
        <v>682</v>
      </c>
      <c r="J483" s="2" t="s">
        <v>3092</v>
      </c>
      <c r="K483" s="2" t="s">
        <v>31</v>
      </c>
    </row>
    <row r="484" spans="1:11" x14ac:dyDescent="0.15">
      <c r="A484" s="1" t="s">
        <v>31</v>
      </c>
      <c r="B484" s="1">
        <v>462</v>
      </c>
      <c r="C484" s="1">
        <v>37152000</v>
      </c>
      <c r="D484" s="1" t="s">
        <v>942</v>
      </c>
      <c r="E484" s="1" t="s">
        <v>450</v>
      </c>
      <c r="F484" s="1" t="s">
        <v>3273</v>
      </c>
      <c r="G484" s="1" t="s">
        <v>3229</v>
      </c>
      <c r="H484" s="1" t="s">
        <v>681</v>
      </c>
      <c r="I484" s="98" t="s">
        <v>682</v>
      </c>
      <c r="J484" s="2" t="s">
        <v>3092</v>
      </c>
      <c r="K484" s="2" t="s">
        <v>31</v>
      </c>
    </row>
    <row r="485" spans="1:11" x14ac:dyDescent="0.15">
      <c r="A485" s="1" t="s">
        <v>31</v>
      </c>
      <c r="B485" s="1">
        <v>463</v>
      </c>
      <c r="C485" s="1">
        <v>70106000</v>
      </c>
      <c r="D485" s="1" t="s">
        <v>943</v>
      </c>
      <c r="E485" s="1" t="s">
        <v>450</v>
      </c>
      <c r="F485" s="1" t="s">
        <v>3273</v>
      </c>
      <c r="G485" s="1" t="s">
        <v>3229</v>
      </c>
      <c r="H485" s="1" t="s">
        <v>681</v>
      </c>
      <c r="I485" s="98" t="s">
        <v>682</v>
      </c>
      <c r="J485" s="2" t="s">
        <v>3092</v>
      </c>
      <c r="K485" s="2" t="s">
        <v>31</v>
      </c>
    </row>
    <row r="486" spans="1:11" x14ac:dyDescent="0.15">
      <c r="A486" s="1" t="s">
        <v>31</v>
      </c>
      <c r="B486" s="1">
        <v>464</v>
      </c>
      <c r="C486" s="1">
        <v>70107000</v>
      </c>
      <c r="D486" s="1" t="s">
        <v>944</v>
      </c>
      <c r="E486" s="1" t="s">
        <v>450</v>
      </c>
      <c r="F486" s="1" t="s">
        <v>3273</v>
      </c>
      <c r="G486" s="1" t="s">
        <v>3229</v>
      </c>
      <c r="H486" s="1" t="s">
        <v>681</v>
      </c>
      <c r="I486" s="98" t="s">
        <v>682</v>
      </c>
      <c r="J486" s="2" t="s">
        <v>3092</v>
      </c>
      <c r="K486" s="2" t="s">
        <v>31</v>
      </c>
    </row>
    <row r="487" spans="1:11" x14ac:dyDescent="0.15">
      <c r="A487" s="1" t="s">
        <v>31</v>
      </c>
      <c r="B487" s="1">
        <v>465</v>
      </c>
      <c r="C487" s="1">
        <v>70109000</v>
      </c>
      <c r="D487" s="1" t="s">
        <v>945</v>
      </c>
      <c r="E487" s="1" t="s">
        <v>450</v>
      </c>
      <c r="F487" s="1" t="s">
        <v>3273</v>
      </c>
      <c r="G487" s="1" t="s">
        <v>3229</v>
      </c>
      <c r="H487" s="1" t="s">
        <v>681</v>
      </c>
      <c r="I487" s="98" t="s">
        <v>682</v>
      </c>
      <c r="J487" s="2" t="s">
        <v>3092</v>
      </c>
      <c r="K487" s="2" t="s">
        <v>31</v>
      </c>
    </row>
    <row r="488" spans="1:11" x14ac:dyDescent="0.15">
      <c r="A488" s="1" t="s">
        <v>31</v>
      </c>
      <c r="B488" s="1">
        <v>466</v>
      </c>
      <c r="C488" s="1">
        <v>70110000</v>
      </c>
      <c r="D488" s="1" t="s">
        <v>946</v>
      </c>
      <c r="E488" s="1" t="s">
        <v>450</v>
      </c>
      <c r="F488" s="1" t="s">
        <v>3273</v>
      </c>
      <c r="G488" s="1" t="s">
        <v>3229</v>
      </c>
      <c r="H488" s="1" t="s">
        <v>681</v>
      </c>
      <c r="I488" s="98" t="s">
        <v>682</v>
      </c>
      <c r="J488" s="2" t="s">
        <v>3092</v>
      </c>
      <c r="K488" s="2" t="s">
        <v>31</v>
      </c>
    </row>
    <row r="489" spans="1:11" x14ac:dyDescent="0.15">
      <c r="A489" s="1" t="s">
        <v>31</v>
      </c>
      <c r="B489" s="1">
        <v>467</v>
      </c>
      <c r="C489" s="1">
        <v>70111000</v>
      </c>
      <c r="D489" s="1" t="s">
        <v>947</v>
      </c>
      <c r="E489" s="1" t="s">
        <v>450</v>
      </c>
      <c r="F489" s="1" t="s">
        <v>3273</v>
      </c>
      <c r="G489" s="1" t="s">
        <v>3229</v>
      </c>
      <c r="H489" s="1" t="s">
        <v>681</v>
      </c>
      <c r="I489" s="98" t="s">
        <v>682</v>
      </c>
      <c r="J489" s="2" t="s">
        <v>3092</v>
      </c>
      <c r="K489" s="2" t="s">
        <v>31</v>
      </c>
    </row>
    <row r="490" spans="1:11" x14ac:dyDescent="0.15">
      <c r="A490" s="1" t="s">
        <v>31</v>
      </c>
      <c r="B490" s="1">
        <v>468</v>
      </c>
      <c r="C490" s="1">
        <v>70112000</v>
      </c>
      <c r="D490" s="1" t="s">
        <v>948</v>
      </c>
      <c r="E490" s="1" t="s">
        <v>450</v>
      </c>
      <c r="F490" s="1" t="s">
        <v>3273</v>
      </c>
      <c r="G490" s="1" t="s">
        <v>3229</v>
      </c>
      <c r="H490" s="1" t="s">
        <v>681</v>
      </c>
      <c r="I490" s="98" t="s">
        <v>682</v>
      </c>
      <c r="J490" s="2" t="s">
        <v>3092</v>
      </c>
      <c r="K490" s="2" t="s">
        <v>31</v>
      </c>
    </row>
    <row r="491" spans="1:11" x14ac:dyDescent="0.15">
      <c r="A491" s="1" t="s">
        <v>31</v>
      </c>
      <c r="B491" s="1">
        <v>469</v>
      </c>
      <c r="C491" s="1">
        <v>70114000</v>
      </c>
      <c r="D491" s="1" t="s">
        <v>949</v>
      </c>
      <c r="E491" s="1" t="s">
        <v>450</v>
      </c>
      <c r="F491" s="1" t="s">
        <v>3273</v>
      </c>
      <c r="G491" s="1" t="s">
        <v>3229</v>
      </c>
      <c r="H491" s="1" t="s">
        <v>681</v>
      </c>
      <c r="I491" s="98" t="s">
        <v>682</v>
      </c>
      <c r="J491" s="2" t="s">
        <v>3092</v>
      </c>
      <c r="K491" s="2" t="s">
        <v>31</v>
      </c>
    </row>
    <row r="492" spans="1:11" x14ac:dyDescent="0.15">
      <c r="A492" s="1" t="s">
        <v>31</v>
      </c>
      <c r="B492" s="1">
        <v>470</v>
      </c>
      <c r="C492" s="1">
        <v>70115000</v>
      </c>
      <c r="D492" s="1" t="s">
        <v>950</v>
      </c>
      <c r="E492" s="1" t="s">
        <v>450</v>
      </c>
      <c r="F492" s="1" t="s">
        <v>3273</v>
      </c>
      <c r="G492" s="1" t="s">
        <v>3229</v>
      </c>
      <c r="H492" s="1" t="s">
        <v>681</v>
      </c>
      <c r="I492" s="98" t="s">
        <v>682</v>
      </c>
      <c r="J492" s="2" t="s">
        <v>3092</v>
      </c>
      <c r="K492" s="2" t="s">
        <v>31</v>
      </c>
    </row>
    <row r="493" spans="1:11" x14ac:dyDescent="0.15">
      <c r="A493" s="1" t="s">
        <v>31</v>
      </c>
      <c r="B493" s="1">
        <v>471</v>
      </c>
      <c r="C493" s="1">
        <v>70116000</v>
      </c>
      <c r="D493" s="1" t="s">
        <v>951</v>
      </c>
      <c r="E493" s="1" t="s">
        <v>450</v>
      </c>
      <c r="F493" s="1" t="s">
        <v>3273</v>
      </c>
      <c r="G493" s="1" t="s">
        <v>3229</v>
      </c>
      <c r="H493" s="1" t="s">
        <v>681</v>
      </c>
      <c r="I493" s="98" t="s">
        <v>682</v>
      </c>
      <c r="J493" s="2" t="s">
        <v>3092</v>
      </c>
      <c r="K493" s="2" t="s">
        <v>31</v>
      </c>
    </row>
    <row r="494" spans="1:11" x14ac:dyDescent="0.15">
      <c r="A494" s="1" t="s">
        <v>31</v>
      </c>
      <c r="B494" s="1">
        <v>472</v>
      </c>
      <c r="C494" s="1">
        <v>70117000</v>
      </c>
      <c r="D494" s="1" t="s">
        <v>952</v>
      </c>
      <c r="E494" s="1" t="s">
        <v>450</v>
      </c>
      <c r="F494" s="1" t="s">
        <v>3273</v>
      </c>
      <c r="G494" s="1" t="s">
        <v>3229</v>
      </c>
      <c r="H494" s="1" t="s">
        <v>681</v>
      </c>
      <c r="I494" s="98" t="s">
        <v>682</v>
      </c>
      <c r="J494" s="2" t="s">
        <v>3092</v>
      </c>
      <c r="K494" s="2" t="s">
        <v>31</v>
      </c>
    </row>
    <row r="495" spans="1:11" x14ac:dyDescent="0.15">
      <c r="A495" s="1" t="s">
        <v>31</v>
      </c>
      <c r="B495" s="1">
        <v>473</v>
      </c>
      <c r="C495" s="1">
        <v>70118000</v>
      </c>
      <c r="D495" s="1" t="s">
        <v>953</v>
      </c>
      <c r="E495" s="1" t="s">
        <v>450</v>
      </c>
      <c r="F495" s="1" t="s">
        <v>3273</v>
      </c>
      <c r="G495" s="1" t="s">
        <v>3229</v>
      </c>
      <c r="H495" s="1" t="s">
        <v>681</v>
      </c>
      <c r="I495" s="98" t="s">
        <v>682</v>
      </c>
      <c r="J495" s="2" t="s">
        <v>3092</v>
      </c>
      <c r="K495" s="2" t="s">
        <v>31</v>
      </c>
    </row>
    <row r="496" spans="1:11" x14ac:dyDescent="0.15">
      <c r="A496" s="1" t="s">
        <v>31</v>
      </c>
      <c r="B496" s="1">
        <v>474</v>
      </c>
      <c r="C496" s="1">
        <v>70119000</v>
      </c>
      <c r="D496" s="1" t="s">
        <v>954</v>
      </c>
      <c r="E496" s="1" t="s">
        <v>450</v>
      </c>
      <c r="F496" s="1" t="s">
        <v>3273</v>
      </c>
      <c r="G496" s="1" t="s">
        <v>3229</v>
      </c>
      <c r="H496" s="1" t="s">
        <v>681</v>
      </c>
      <c r="I496" s="98" t="s">
        <v>682</v>
      </c>
      <c r="J496" s="2" t="s">
        <v>3092</v>
      </c>
      <c r="K496" s="2" t="s">
        <v>31</v>
      </c>
    </row>
    <row r="497" spans="1:11" x14ac:dyDescent="0.15">
      <c r="A497" s="1" t="s">
        <v>31</v>
      </c>
      <c r="B497" s="1">
        <v>475</v>
      </c>
      <c r="C497" s="1">
        <v>70120000</v>
      </c>
      <c r="D497" s="1" t="s">
        <v>955</v>
      </c>
      <c r="E497" s="1" t="s">
        <v>450</v>
      </c>
      <c r="F497" s="1" t="s">
        <v>3273</v>
      </c>
      <c r="G497" s="1" t="s">
        <v>3229</v>
      </c>
      <c r="H497" s="1" t="s">
        <v>681</v>
      </c>
      <c r="I497" s="98" t="s">
        <v>682</v>
      </c>
      <c r="J497" s="2" t="s">
        <v>3092</v>
      </c>
      <c r="K497" s="2" t="s">
        <v>31</v>
      </c>
    </row>
    <row r="498" spans="1:11" x14ac:dyDescent="0.15">
      <c r="A498" s="1" t="s">
        <v>31</v>
      </c>
      <c r="B498" s="1">
        <v>476</v>
      </c>
      <c r="C498" s="1">
        <v>70121000</v>
      </c>
      <c r="D498" s="1" t="s">
        <v>956</v>
      </c>
      <c r="E498" s="1" t="s">
        <v>450</v>
      </c>
      <c r="F498" s="1" t="s">
        <v>3273</v>
      </c>
      <c r="G498" s="1" t="s">
        <v>3229</v>
      </c>
      <c r="H498" s="1" t="s">
        <v>681</v>
      </c>
      <c r="I498" s="98" t="s">
        <v>682</v>
      </c>
      <c r="J498" s="2" t="s">
        <v>3092</v>
      </c>
      <c r="K498" s="2" t="s">
        <v>31</v>
      </c>
    </row>
    <row r="499" spans="1:11" x14ac:dyDescent="0.15">
      <c r="A499" s="1" t="s">
        <v>31</v>
      </c>
      <c r="B499" s="1">
        <v>477</v>
      </c>
      <c r="C499" s="1">
        <v>17662000</v>
      </c>
      <c r="D499" s="1" t="s">
        <v>957</v>
      </c>
      <c r="E499" s="1" t="s">
        <v>450</v>
      </c>
      <c r="F499" s="1" t="s">
        <v>3273</v>
      </c>
      <c r="G499" s="1" t="s">
        <v>3229</v>
      </c>
      <c r="H499" s="1" t="s">
        <v>681</v>
      </c>
      <c r="I499" s="98" t="s">
        <v>682</v>
      </c>
      <c r="J499" s="2" t="s">
        <v>3092</v>
      </c>
      <c r="K499" s="2" t="s">
        <v>31</v>
      </c>
    </row>
    <row r="500" spans="1:11" x14ac:dyDescent="0.15">
      <c r="A500" s="1" t="s">
        <v>31</v>
      </c>
      <c r="B500" s="1">
        <v>478</v>
      </c>
      <c r="C500" s="1">
        <v>17663000</v>
      </c>
      <c r="D500" s="1" t="s">
        <v>958</v>
      </c>
      <c r="E500" s="1" t="s">
        <v>450</v>
      </c>
      <c r="F500" s="1" t="s">
        <v>3273</v>
      </c>
      <c r="G500" s="1" t="s">
        <v>3229</v>
      </c>
      <c r="H500" s="1" t="s">
        <v>681</v>
      </c>
      <c r="I500" s="98" t="s">
        <v>682</v>
      </c>
      <c r="J500" s="2" t="s">
        <v>3092</v>
      </c>
      <c r="K500" s="2" t="s">
        <v>31</v>
      </c>
    </row>
    <row r="501" spans="1:11" x14ac:dyDescent="0.15">
      <c r="A501" s="1" t="s">
        <v>31</v>
      </c>
      <c r="B501" s="1">
        <v>479</v>
      </c>
      <c r="C501" s="1">
        <v>17664000</v>
      </c>
      <c r="D501" s="1" t="s">
        <v>959</v>
      </c>
      <c r="E501" s="1" t="s">
        <v>450</v>
      </c>
      <c r="F501" s="1" t="s">
        <v>3273</v>
      </c>
      <c r="G501" s="1" t="s">
        <v>3229</v>
      </c>
      <c r="H501" s="1" t="s">
        <v>681</v>
      </c>
      <c r="I501" s="98" t="s">
        <v>682</v>
      </c>
      <c r="J501" s="2" t="s">
        <v>3092</v>
      </c>
      <c r="K501" s="2" t="s">
        <v>31</v>
      </c>
    </row>
    <row r="502" spans="1:11" x14ac:dyDescent="0.15">
      <c r="A502" s="1" t="s">
        <v>31</v>
      </c>
      <c r="B502" s="1">
        <v>480</v>
      </c>
      <c r="C502" s="1">
        <v>32019000</v>
      </c>
      <c r="D502" s="1" t="s">
        <v>960</v>
      </c>
      <c r="E502" s="1" t="s">
        <v>450</v>
      </c>
      <c r="F502" s="1" t="s">
        <v>3273</v>
      </c>
      <c r="G502" s="1" t="s">
        <v>3229</v>
      </c>
      <c r="H502" s="1" t="s">
        <v>681</v>
      </c>
      <c r="I502" s="98" t="s">
        <v>682</v>
      </c>
      <c r="J502" s="2" t="s">
        <v>3092</v>
      </c>
      <c r="K502" s="2" t="s">
        <v>31</v>
      </c>
    </row>
    <row r="503" spans="1:11" x14ac:dyDescent="0.15">
      <c r="A503" s="1" t="s">
        <v>31</v>
      </c>
      <c r="B503" s="1">
        <v>481</v>
      </c>
      <c r="C503" s="1">
        <v>35462000</v>
      </c>
      <c r="D503" s="1" t="s">
        <v>961</v>
      </c>
      <c r="E503" s="1" t="s">
        <v>450</v>
      </c>
      <c r="F503" s="1" t="s">
        <v>3273</v>
      </c>
      <c r="G503" s="1" t="s">
        <v>3229</v>
      </c>
      <c r="H503" s="1" t="s">
        <v>681</v>
      </c>
      <c r="I503" s="98" t="s">
        <v>682</v>
      </c>
      <c r="J503" s="2" t="s">
        <v>3092</v>
      </c>
      <c r="K503" s="2" t="s">
        <v>31</v>
      </c>
    </row>
    <row r="504" spans="1:11" x14ac:dyDescent="0.15">
      <c r="A504" s="1" t="s">
        <v>31</v>
      </c>
      <c r="B504" s="1">
        <v>482</v>
      </c>
      <c r="C504" s="1">
        <v>35616000</v>
      </c>
      <c r="D504" s="1" t="s">
        <v>962</v>
      </c>
      <c r="E504" s="1" t="s">
        <v>450</v>
      </c>
      <c r="F504" s="1" t="s">
        <v>3273</v>
      </c>
      <c r="G504" s="1" t="s">
        <v>3229</v>
      </c>
      <c r="H504" s="1" t="s">
        <v>681</v>
      </c>
      <c r="I504" s="98" t="s">
        <v>682</v>
      </c>
      <c r="J504" s="2" t="s">
        <v>3092</v>
      </c>
      <c r="K504" s="2" t="s">
        <v>31</v>
      </c>
    </row>
    <row r="505" spans="1:11" x14ac:dyDescent="0.15">
      <c r="A505" s="1" t="s">
        <v>31</v>
      </c>
      <c r="B505" s="1">
        <v>483</v>
      </c>
      <c r="C505" s="1">
        <v>36112000</v>
      </c>
      <c r="D505" s="1" t="s">
        <v>963</v>
      </c>
      <c r="E505" s="1" t="s">
        <v>450</v>
      </c>
      <c r="F505" s="1" t="s">
        <v>3273</v>
      </c>
      <c r="G505" s="1" t="s">
        <v>3229</v>
      </c>
      <c r="H505" s="1" t="s">
        <v>681</v>
      </c>
      <c r="I505" s="98" t="s">
        <v>682</v>
      </c>
      <c r="J505" s="2" t="s">
        <v>3092</v>
      </c>
      <c r="K505" s="2" t="s">
        <v>31</v>
      </c>
    </row>
    <row r="506" spans="1:11" x14ac:dyDescent="0.15">
      <c r="A506" s="1" t="s">
        <v>31</v>
      </c>
      <c r="B506" s="1">
        <v>484</v>
      </c>
      <c r="C506" s="1">
        <v>36117000</v>
      </c>
      <c r="D506" s="1" t="s">
        <v>964</v>
      </c>
      <c r="E506" s="1" t="s">
        <v>450</v>
      </c>
      <c r="F506" s="1" t="s">
        <v>3273</v>
      </c>
      <c r="G506" s="1" t="s">
        <v>3229</v>
      </c>
      <c r="H506" s="1" t="s">
        <v>681</v>
      </c>
      <c r="I506" s="98" t="s">
        <v>682</v>
      </c>
      <c r="J506" s="2" t="s">
        <v>3092</v>
      </c>
      <c r="K506" s="2" t="s">
        <v>31</v>
      </c>
    </row>
    <row r="507" spans="1:11" x14ac:dyDescent="0.15">
      <c r="A507" s="1" t="s">
        <v>31</v>
      </c>
      <c r="B507" s="1">
        <v>485</v>
      </c>
      <c r="C507" s="1">
        <v>36283000</v>
      </c>
      <c r="D507" s="1" t="s">
        <v>965</v>
      </c>
      <c r="E507" s="1" t="s">
        <v>450</v>
      </c>
      <c r="F507" s="1" t="s">
        <v>3273</v>
      </c>
      <c r="G507" s="1" t="s">
        <v>3229</v>
      </c>
      <c r="H507" s="1" t="s">
        <v>681</v>
      </c>
      <c r="I507" s="98" t="s">
        <v>682</v>
      </c>
      <c r="J507" s="2" t="s">
        <v>3092</v>
      </c>
      <c r="K507" s="2" t="s">
        <v>31</v>
      </c>
    </row>
    <row r="508" spans="1:11" x14ac:dyDescent="0.15">
      <c r="A508" s="1" t="s">
        <v>31</v>
      </c>
      <c r="B508" s="1">
        <v>486</v>
      </c>
      <c r="C508" s="1">
        <v>43053000</v>
      </c>
      <c r="D508" s="1" t="s">
        <v>966</v>
      </c>
      <c r="E508" s="1" t="s">
        <v>450</v>
      </c>
      <c r="F508" s="1" t="s">
        <v>3273</v>
      </c>
      <c r="G508" s="1" t="s">
        <v>3229</v>
      </c>
      <c r="H508" s="1" t="s">
        <v>681</v>
      </c>
      <c r="I508" s="98" t="s">
        <v>682</v>
      </c>
      <c r="J508" s="2" t="s">
        <v>3092</v>
      </c>
      <c r="K508" s="2" t="s">
        <v>31</v>
      </c>
    </row>
    <row r="509" spans="1:11" x14ac:dyDescent="0.15">
      <c r="A509" s="1" t="s">
        <v>31</v>
      </c>
      <c r="B509" s="1">
        <v>487</v>
      </c>
      <c r="C509" s="1">
        <v>36299000</v>
      </c>
      <c r="D509" s="1" t="s">
        <v>967</v>
      </c>
      <c r="E509" s="1" t="s">
        <v>450</v>
      </c>
      <c r="F509" s="1" t="s">
        <v>3273</v>
      </c>
      <c r="G509" s="1" t="s">
        <v>3229</v>
      </c>
      <c r="H509" s="1" t="s">
        <v>681</v>
      </c>
      <c r="I509" s="98" t="s">
        <v>682</v>
      </c>
      <c r="J509" s="2" t="s">
        <v>3092</v>
      </c>
      <c r="K509" s="2" t="s">
        <v>31</v>
      </c>
    </row>
    <row r="510" spans="1:11" x14ac:dyDescent="0.15">
      <c r="A510" s="1" t="s">
        <v>31</v>
      </c>
      <c r="B510" s="1">
        <v>488</v>
      </c>
      <c r="C510" s="1">
        <v>36626000</v>
      </c>
      <c r="D510" s="1" t="s">
        <v>968</v>
      </c>
      <c r="E510" s="1" t="s">
        <v>450</v>
      </c>
      <c r="F510" s="1" t="s">
        <v>3273</v>
      </c>
      <c r="G510" s="1" t="s">
        <v>3229</v>
      </c>
      <c r="H510" s="1" t="s">
        <v>681</v>
      </c>
      <c r="I510" s="98" t="s">
        <v>682</v>
      </c>
      <c r="J510" s="2" t="s">
        <v>3092</v>
      </c>
      <c r="K510" s="2" t="s">
        <v>31</v>
      </c>
    </row>
    <row r="511" spans="1:11" x14ac:dyDescent="0.15">
      <c r="A511" s="1" t="s">
        <v>31</v>
      </c>
      <c r="B511" s="1">
        <v>489</v>
      </c>
      <c r="C511" s="1">
        <v>38663000</v>
      </c>
      <c r="D511" s="1" t="s">
        <v>969</v>
      </c>
      <c r="E511" s="1" t="s">
        <v>450</v>
      </c>
      <c r="F511" s="1" t="s">
        <v>3273</v>
      </c>
      <c r="G511" s="1" t="s">
        <v>3229</v>
      </c>
      <c r="H511" s="1" t="s">
        <v>681</v>
      </c>
      <c r="I511" s="98" t="s">
        <v>682</v>
      </c>
      <c r="J511" s="2" t="s">
        <v>3092</v>
      </c>
      <c r="K511" s="2" t="s">
        <v>31</v>
      </c>
    </row>
    <row r="512" spans="1:11" x14ac:dyDescent="0.15">
      <c r="A512" s="1" t="s">
        <v>31</v>
      </c>
      <c r="B512" s="1">
        <v>490</v>
      </c>
      <c r="C512" s="1">
        <v>38666000</v>
      </c>
      <c r="D512" s="1" t="s">
        <v>970</v>
      </c>
      <c r="E512" s="1" t="s">
        <v>450</v>
      </c>
      <c r="F512" s="1" t="s">
        <v>3273</v>
      </c>
      <c r="G512" s="1" t="s">
        <v>3229</v>
      </c>
      <c r="H512" s="1" t="s">
        <v>681</v>
      </c>
      <c r="I512" s="98" t="s">
        <v>682</v>
      </c>
      <c r="J512" s="2" t="s">
        <v>3092</v>
      </c>
      <c r="K512" s="2" t="s">
        <v>31</v>
      </c>
    </row>
    <row r="513" spans="1:11" x14ac:dyDescent="0.15">
      <c r="A513" s="1" t="s">
        <v>31</v>
      </c>
      <c r="B513" s="1">
        <v>491</v>
      </c>
      <c r="C513" s="1">
        <v>38689000</v>
      </c>
      <c r="D513" s="1" t="s">
        <v>971</v>
      </c>
      <c r="E513" s="1" t="s">
        <v>450</v>
      </c>
      <c r="F513" s="1" t="s">
        <v>3273</v>
      </c>
      <c r="G513" s="1" t="s">
        <v>3229</v>
      </c>
      <c r="H513" s="1" t="s">
        <v>681</v>
      </c>
      <c r="I513" s="98" t="s">
        <v>682</v>
      </c>
      <c r="J513" s="2" t="s">
        <v>3092</v>
      </c>
      <c r="K513" s="2" t="s">
        <v>31</v>
      </c>
    </row>
    <row r="514" spans="1:11" x14ac:dyDescent="0.15">
      <c r="A514" s="1" t="s">
        <v>31</v>
      </c>
      <c r="B514" s="1">
        <v>492</v>
      </c>
      <c r="C514" s="1">
        <v>38691000</v>
      </c>
      <c r="D514" s="1" t="s">
        <v>972</v>
      </c>
      <c r="E514" s="1" t="s">
        <v>450</v>
      </c>
      <c r="F514" s="1" t="s">
        <v>3273</v>
      </c>
      <c r="G514" s="1" t="s">
        <v>3229</v>
      </c>
      <c r="H514" s="1" t="s">
        <v>681</v>
      </c>
      <c r="I514" s="98" t="s">
        <v>682</v>
      </c>
      <c r="J514" s="2" t="s">
        <v>3092</v>
      </c>
      <c r="K514" s="2" t="s">
        <v>31</v>
      </c>
    </row>
    <row r="515" spans="1:11" x14ac:dyDescent="0.15">
      <c r="A515" s="1" t="s">
        <v>31</v>
      </c>
      <c r="B515" s="1">
        <v>493</v>
      </c>
      <c r="C515" s="1">
        <v>38703000</v>
      </c>
      <c r="D515" s="1" t="s">
        <v>973</v>
      </c>
      <c r="E515" s="1" t="s">
        <v>450</v>
      </c>
      <c r="F515" s="1" t="s">
        <v>3273</v>
      </c>
      <c r="G515" s="1" t="s">
        <v>3229</v>
      </c>
      <c r="H515" s="1" t="s">
        <v>681</v>
      </c>
      <c r="I515" s="98" t="s">
        <v>682</v>
      </c>
      <c r="J515" s="2" t="s">
        <v>3092</v>
      </c>
      <c r="K515" s="2" t="s">
        <v>31</v>
      </c>
    </row>
    <row r="516" spans="1:11" x14ac:dyDescent="0.15">
      <c r="A516" s="1" t="s">
        <v>31</v>
      </c>
      <c r="B516" s="1">
        <v>494</v>
      </c>
      <c r="C516" s="1">
        <v>38805000</v>
      </c>
      <c r="D516" s="1" t="s">
        <v>974</v>
      </c>
      <c r="E516" s="1" t="s">
        <v>450</v>
      </c>
      <c r="F516" s="1" t="s">
        <v>3273</v>
      </c>
      <c r="G516" s="1" t="s">
        <v>3229</v>
      </c>
      <c r="H516" s="1" t="s">
        <v>681</v>
      </c>
      <c r="I516" s="98" t="s">
        <v>682</v>
      </c>
      <c r="J516" s="2" t="s">
        <v>3092</v>
      </c>
      <c r="K516" s="2" t="s">
        <v>31</v>
      </c>
    </row>
    <row r="517" spans="1:11" x14ac:dyDescent="0.15">
      <c r="A517" s="1" t="s">
        <v>31</v>
      </c>
      <c r="B517" s="1">
        <v>495</v>
      </c>
      <c r="C517" s="1">
        <v>70123010</v>
      </c>
      <c r="D517" s="1" t="s">
        <v>975</v>
      </c>
      <c r="E517" s="1" t="s">
        <v>450</v>
      </c>
      <c r="F517" s="1" t="s">
        <v>3273</v>
      </c>
      <c r="G517" s="1" t="s">
        <v>3229</v>
      </c>
      <c r="H517" s="1" t="s">
        <v>681</v>
      </c>
      <c r="I517" s="98" t="s">
        <v>682</v>
      </c>
      <c r="J517" s="2" t="s">
        <v>3092</v>
      </c>
      <c r="K517" s="2" t="s">
        <v>31</v>
      </c>
    </row>
    <row r="518" spans="1:11" x14ac:dyDescent="0.15">
      <c r="A518" s="1" t="s">
        <v>31</v>
      </c>
      <c r="B518" s="1">
        <v>496</v>
      </c>
      <c r="C518" s="1">
        <v>70123020</v>
      </c>
      <c r="D518" s="1" t="s">
        <v>976</v>
      </c>
      <c r="E518" s="1" t="s">
        <v>450</v>
      </c>
      <c r="F518" s="1" t="s">
        <v>3273</v>
      </c>
      <c r="G518" s="1" t="s">
        <v>3229</v>
      </c>
      <c r="H518" s="1" t="s">
        <v>681</v>
      </c>
      <c r="I518" s="98" t="s">
        <v>682</v>
      </c>
      <c r="J518" s="2" t="s">
        <v>3092</v>
      </c>
      <c r="K518" s="2" t="s">
        <v>31</v>
      </c>
    </row>
    <row r="519" spans="1:11" x14ac:dyDescent="0.15">
      <c r="A519" s="1" t="s">
        <v>31</v>
      </c>
      <c r="B519" s="1">
        <v>497</v>
      </c>
      <c r="C519" s="1">
        <v>70124000</v>
      </c>
      <c r="D519" s="1" t="s">
        <v>977</v>
      </c>
      <c r="E519" s="1" t="s">
        <v>450</v>
      </c>
      <c r="F519" s="1" t="s">
        <v>3273</v>
      </c>
      <c r="G519" s="1" t="s">
        <v>3229</v>
      </c>
      <c r="H519" s="1" t="s">
        <v>681</v>
      </c>
      <c r="I519" s="98" t="s">
        <v>682</v>
      </c>
      <c r="J519" s="2" t="s">
        <v>3092</v>
      </c>
      <c r="K519" s="2" t="s">
        <v>31</v>
      </c>
    </row>
    <row r="520" spans="1:11" x14ac:dyDescent="0.15">
      <c r="A520" s="1" t="s">
        <v>31</v>
      </c>
      <c r="B520" s="1">
        <v>498</v>
      </c>
      <c r="C520" s="1">
        <v>70126000</v>
      </c>
      <c r="D520" s="1" t="s">
        <v>978</v>
      </c>
      <c r="E520" s="1" t="s">
        <v>450</v>
      </c>
      <c r="F520" s="1" t="s">
        <v>3273</v>
      </c>
      <c r="G520" s="1" t="s">
        <v>3229</v>
      </c>
      <c r="H520" s="1" t="s">
        <v>681</v>
      </c>
      <c r="I520" s="98" t="s">
        <v>682</v>
      </c>
      <c r="J520" s="2" t="s">
        <v>3092</v>
      </c>
      <c r="K520" s="2" t="s">
        <v>31</v>
      </c>
    </row>
    <row r="521" spans="1:11" x14ac:dyDescent="0.15">
      <c r="A521" s="1" t="s">
        <v>31</v>
      </c>
      <c r="B521" s="1">
        <v>499</v>
      </c>
      <c r="C521" s="1">
        <v>70127000</v>
      </c>
      <c r="D521" s="1" t="s">
        <v>979</v>
      </c>
      <c r="E521" s="1" t="s">
        <v>450</v>
      </c>
      <c r="F521" s="1" t="s">
        <v>3273</v>
      </c>
      <c r="G521" s="1" t="s">
        <v>3229</v>
      </c>
      <c r="H521" s="1" t="s">
        <v>681</v>
      </c>
      <c r="I521" s="98" t="s">
        <v>682</v>
      </c>
      <c r="J521" s="2" t="s">
        <v>3092</v>
      </c>
      <c r="K521" s="2" t="s">
        <v>31</v>
      </c>
    </row>
    <row r="522" spans="1:11" x14ac:dyDescent="0.15">
      <c r="A522" s="1" t="s">
        <v>31</v>
      </c>
      <c r="B522" s="1">
        <v>500</v>
      </c>
      <c r="C522" s="1">
        <v>70128000</v>
      </c>
      <c r="D522" s="1" t="s">
        <v>980</v>
      </c>
      <c r="E522" s="1" t="s">
        <v>450</v>
      </c>
      <c r="F522" s="1" t="s">
        <v>3273</v>
      </c>
      <c r="G522" s="1" t="s">
        <v>3229</v>
      </c>
      <c r="H522" s="1" t="s">
        <v>681</v>
      </c>
      <c r="I522" s="98" t="s">
        <v>682</v>
      </c>
      <c r="J522" s="2" t="s">
        <v>3092</v>
      </c>
      <c r="K522" s="2" t="s">
        <v>31</v>
      </c>
    </row>
    <row r="523" spans="1:11" x14ac:dyDescent="0.15">
      <c r="A523" s="1" t="s">
        <v>31</v>
      </c>
      <c r="B523" s="1">
        <v>501</v>
      </c>
      <c r="C523" s="1">
        <v>70129000</v>
      </c>
      <c r="D523" s="1" t="s">
        <v>981</v>
      </c>
      <c r="E523" s="1" t="s">
        <v>450</v>
      </c>
      <c r="F523" s="1" t="s">
        <v>3273</v>
      </c>
      <c r="G523" s="1" t="s">
        <v>3229</v>
      </c>
      <c r="H523" s="1" t="s">
        <v>681</v>
      </c>
      <c r="I523" s="98" t="s">
        <v>682</v>
      </c>
      <c r="J523" s="2" t="s">
        <v>3092</v>
      </c>
      <c r="K523" s="2" t="s">
        <v>31</v>
      </c>
    </row>
    <row r="524" spans="1:11" x14ac:dyDescent="0.15">
      <c r="A524" s="1" t="s">
        <v>31</v>
      </c>
      <c r="B524" s="1">
        <v>502</v>
      </c>
      <c r="C524" s="1">
        <v>70131000</v>
      </c>
      <c r="D524" s="1" t="s">
        <v>982</v>
      </c>
      <c r="E524" s="1" t="s">
        <v>450</v>
      </c>
      <c r="F524" s="1" t="s">
        <v>3273</v>
      </c>
      <c r="G524" s="1" t="s">
        <v>3229</v>
      </c>
      <c r="H524" s="1" t="s">
        <v>681</v>
      </c>
      <c r="I524" s="98" t="s">
        <v>682</v>
      </c>
      <c r="J524" s="2" t="s">
        <v>3092</v>
      </c>
      <c r="K524" s="2" t="s">
        <v>31</v>
      </c>
    </row>
    <row r="525" spans="1:11" x14ac:dyDescent="0.15">
      <c r="A525" s="1" t="s">
        <v>31</v>
      </c>
      <c r="B525" s="1">
        <v>503</v>
      </c>
      <c r="C525" s="1">
        <v>70132000</v>
      </c>
      <c r="D525" s="1" t="s">
        <v>983</v>
      </c>
      <c r="E525" s="1" t="s">
        <v>450</v>
      </c>
      <c r="F525" s="1" t="s">
        <v>3273</v>
      </c>
      <c r="G525" s="1" t="s">
        <v>3229</v>
      </c>
      <c r="H525" s="1" t="s">
        <v>681</v>
      </c>
      <c r="I525" s="98" t="s">
        <v>682</v>
      </c>
      <c r="J525" s="2" t="s">
        <v>3092</v>
      </c>
      <c r="K525" s="2" t="s">
        <v>31</v>
      </c>
    </row>
    <row r="526" spans="1:11" x14ac:dyDescent="0.15">
      <c r="A526" s="1" t="s">
        <v>31</v>
      </c>
      <c r="B526" s="1">
        <v>504</v>
      </c>
      <c r="C526" s="1">
        <v>70133000</v>
      </c>
      <c r="D526" s="1" t="s">
        <v>984</v>
      </c>
      <c r="E526" s="1" t="s">
        <v>450</v>
      </c>
      <c r="F526" s="1" t="s">
        <v>3273</v>
      </c>
      <c r="G526" s="1" t="s">
        <v>3229</v>
      </c>
      <c r="H526" s="1" t="s">
        <v>681</v>
      </c>
      <c r="I526" s="98" t="s">
        <v>682</v>
      </c>
      <c r="J526" s="2" t="s">
        <v>3092</v>
      </c>
      <c r="K526" s="2" t="s">
        <v>31</v>
      </c>
    </row>
    <row r="527" spans="1:11" x14ac:dyDescent="0.15">
      <c r="A527" s="1" t="s">
        <v>31</v>
      </c>
      <c r="B527" s="1">
        <v>505</v>
      </c>
      <c r="C527" s="1">
        <v>70134000</v>
      </c>
      <c r="D527" s="1" t="s">
        <v>985</v>
      </c>
      <c r="E527" s="1" t="s">
        <v>450</v>
      </c>
      <c r="F527" s="1" t="s">
        <v>3273</v>
      </c>
      <c r="G527" s="1" t="s">
        <v>3229</v>
      </c>
      <c r="H527" s="1" t="s">
        <v>681</v>
      </c>
      <c r="I527" s="98" t="s">
        <v>682</v>
      </c>
      <c r="J527" s="2" t="s">
        <v>3092</v>
      </c>
      <c r="K527" s="2" t="s">
        <v>31</v>
      </c>
    </row>
    <row r="528" spans="1:11" x14ac:dyDescent="0.15">
      <c r="A528" s="1" t="s">
        <v>31</v>
      </c>
      <c r="B528" s="1">
        <v>506</v>
      </c>
      <c r="C528" s="1">
        <v>70135000</v>
      </c>
      <c r="D528" s="1" t="s">
        <v>986</v>
      </c>
      <c r="E528" s="1" t="s">
        <v>450</v>
      </c>
      <c r="F528" s="1" t="s">
        <v>3273</v>
      </c>
      <c r="G528" s="1" t="s">
        <v>3229</v>
      </c>
      <c r="H528" s="1" t="s">
        <v>681</v>
      </c>
      <c r="I528" s="98" t="s">
        <v>682</v>
      </c>
      <c r="J528" s="2" t="s">
        <v>3092</v>
      </c>
      <c r="K528" s="2" t="s">
        <v>31</v>
      </c>
    </row>
    <row r="529" spans="1:11" x14ac:dyDescent="0.15">
      <c r="A529" s="1" t="s">
        <v>31</v>
      </c>
      <c r="B529" s="1">
        <v>507</v>
      </c>
      <c r="C529" s="1">
        <v>70136000</v>
      </c>
      <c r="D529" s="1" t="s">
        <v>987</v>
      </c>
      <c r="E529" s="1" t="s">
        <v>450</v>
      </c>
      <c r="F529" s="1" t="s">
        <v>3273</v>
      </c>
      <c r="G529" s="1" t="s">
        <v>3229</v>
      </c>
      <c r="H529" s="1" t="s">
        <v>681</v>
      </c>
      <c r="I529" s="98" t="s">
        <v>682</v>
      </c>
      <c r="J529" s="2" t="s">
        <v>3092</v>
      </c>
      <c r="K529" s="2" t="s">
        <v>31</v>
      </c>
    </row>
    <row r="530" spans="1:11" x14ac:dyDescent="0.15">
      <c r="A530" s="1" t="s">
        <v>31</v>
      </c>
      <c r="B530" s="1">
        <v>508</v>
      </c>
      <c r="C530" s="1">
        <v>70137000</v>
      </c>
      <c r="D530" s="1" t="s">
        <v>988</v>
      </c>
      <c r="E530" s="1" t="s">
        <v>450</v>
      </c>
      <c r="F530" s="1" t="s">
        <v>3273</v>
      </c>
      <c r="G530" s="1" t="s">
        <v>3229</v>
      </c>
      <c r="H530" s="1" t="s">
        <v>681</v>
      </c>
      <c r="I530" s="98" t="s">
        <v>682</v>
      </c>
      <c r="J530" s="2" t="s">
        <v>3092</v>
      </c>
      <c r="K530" s="2" t="s">
        <v>31</v>
      </c>
    </row>
    <row r="531" spans="1:11" x14ac:dyDescent="0.15">
      <c r="A531" s="1" t="s">
        <v>31</v>
      </c>
      <c r="B531" s="1">
        <v>509</v>
      </c>
      <c r="C531" s="1">
        <v>70138000</v>
      </c>
      <c r="D531" s="1" t="s">
        <v>989</v>
      </c>
      <c r="E531" s="1" t="s">
        <v>450</v>
      </c>
      <c r="F531" s="1" t="s">
        <v>3273</v>
      </c>
      <c r="G531" s="1" t="s">
        <v>3229</v>
      </c>
      <c r="H531" s="1" t="s">
        <v>681</v>
      </c>
      <c r="I531" s="98" t="s">
        <v>682</v>
      </c>
      <c r="J531" s="2" t="s">
        <v>3092</v>
      </c>
      <c r="K531" s="2" t="s">
        <v>31</v>
      </c>
    </row>
    <row r="532" spans="1:11" x14ac:dyDescent="0.15">
      <c r="A532" s="1" t="s">
        <v>31</v>
      </c>
      <c r="B532" s="1">
        <v>510</v>
      </c>
      <c r="C532" s="1">
        <v>70139000</v>
      </c>
      <c r="D532" s="1" t="s">
        <v>990</v>
      </c>
      <c r="E532" s="1" t="s">
        <v>450</v>
      </c>
      <c r="F532" s="1" t="s">
        <v>3273</v>
      </c>
      <c r="G532" s="1" t="s">
        <v>3229</v>
      </c>
      <c r="H532" s="1" t="s">
        <v>681</v>
      </c>
      <c r="I532" s="98" t="s">
        <v>682</v>
      </c>
      <c r="J532" s="2" t="s">
        <v>3092</v>
      </c>
      <c r="K532" s="2" t="s">
        <v>31</v>
      </c>
    </row>
    <row r="533" spans="1:11" x14ac:dyDescent="0.15">
      <c r="A533" s="1" t="s">
        <v>31</v>
      </c>
      <c r="B533" s="1">
        <v>511</v>
      </c>
      <c r="C533" s="1">
        <v>70141000</v>
      </c>
      <c r="D533" s="1" t="s">
        <v>991</v>
      </c>
      <c r="E533" s="1" t="s">
        <v>450</v>
      </c>
      <c r="F533" s="1" t="s">
        <v>3273</v>
      </c>
      <c r="G533" s="1" t="s">
        <v>3229</v>
      </c>
      <c r="H533" s="1" t="s">
        <v>681</v>
      </c>
      <c r="I533" s="98" t="s">
        <v>682</v>
      </c>
      <c r="J533" s="2" t="s">
        <v>3092</v>
      </c>
      <c r="K533" s="2" t="s">
        <v>31</v>
      </c>
    </row>
    <row r="534" spans="1:11" x14ac:dyDescent="0.15">
      <c r="A534" s="1" t="s">
        <v>31</v>
      </c>
      <c r="B534" s="1">
        <v>512</v>
      </c>
      <c r="C534" s="1">
        <v>70143000</v>
      </c>
      <c r="D534" s="1" t="s">
        <v>992</v>
      </c>
      <c r="E534" s="1" t="s">
        <v>450</v>
      </c>
      <c r="F534" s="1" t="s">
        <v>3273</v>
      </c>
      <c r="G534" s="1" t="s">
        <v>3229</v>
      </c>
      <c r="H534" s="1" t="s">
        <v>681</v>
      </c>
      <c r="I534" s="98" t="s">
        <v>682</v>
      </c>
      <c r="J534" s="2" t="s">
        <v>3092</v>
      </c>
      <c r="K534" s="2" t="s">
        <v>31</v>
      </c>
    </row>
    <row r="535" spans="1:11" x14ac:dyDescent="0.15">
      <c r="A535" s="1" t="s">
        <v>31</v>
      </c>
      <c r="B535" s="1">
        <v>513</v>
      </c>
      <c r="C535" s="1">
        <v>70145000</v>
      </c>
      <c r="D535" s="1" t="s">
        <v>993</v>
      </c>
      <c r="E535" s="1" t="s">
        <v>450</v>
      </c>
      <c r="F535" s="1" t="s">
        <v>3273</v>
      </c>
      <c r="G535" s="1" t="s">
        <v>3229</v>
      </c>
      <c r="H535" s="1" t="s">
        <v>681</v>
      </c>
      <c r="I535" s="98" t="s">
        <v>682</v>
      </c>
      <c r="J535" s="2" t="s">
        <v>3092</v>
      </c>
      <c r="K535" s="2" t="s">
        <v>31</v>
      </c>
    </row>
    <row r="536" spans="1:11" x14ac:dyDescent="0.15">
      <c r="A536" s="1" t="s">
        <v>31</v>
      </c>
      <c r="B536" s="1">
        <v>514</v>
      </c>
      <c r="C536" s="1">
        <v>70146000</v>
      </c>
      <c r="D536" s="1" t="s">
        <v>994</v>
      </c>
      <c r="E536" s="1" t="s">
        <v>450</v>
      </c>
      <c r="F536" s="1" t="s">
        <v>3273</v>
      </c>
      <c r="G536" s="1" t="s">
        <v>3229</v>
      </c>
      <c r="H536" s="1" t="s">
        <v>681</v>
      </c>
      <c r="I536" s="98" t="s">
        <v>682</v>
      </c>
      <c r="J536" s="2" t="s">
        <v>3092</v>
      </c>
      <c r="K536" s="2" t="s">
        <v>31</v>
      </c>
    </row>
    <row r="537" spans="1:11" x14ac:dyDescent="0.15">
      <c r="A537" s="1" t="s">
        <v>31</v>
      </c>
      <c r="B537" s="1">
        <v>515</v>
      </c>
      <c r="C537" s="1">
        <v>70147000</v>
      </c>
      <c r="D537" s="1" t="s">
        <v>995</v>
      </c>
      <c r="E537" s="1" t="s">
        <v>450</v>
      </c>
      <c r="F537" s="1" t="s">
        <v>3273</v>
      </c>
      <c r="G537" s="1" t="s">
        <v>3229</v>
      </c>
      <c r="H537" s="1" t="s">
        <v>681</v>
      </c>
      <c r="I537" s="98" t="s">
        <v>682</v>
      </c>
      <c r="J537" s="2" t="s">
        <v>3092</v>
      </c>
      <c r="K537" s="2" t="s">
        <v>31</v>
      </c>
    </row>
    <row r="538" spans="1:11" x14ac:dyDescent="0.15">
      <c r="A538" s="1" t="s">
        <v>31</v>
      </c>
      <c r="B538" s="1">
        <v>516</v>
      </c>
      <c r="C538" s="1">
        <v>15290000</v>
      </c>
      <c r="D538" s="1" t="s">
        <v>996</v>
      </c>
      <c r="E538" s="1" t="s">
        <v>450</v>
      </c>
      <c r="F538" s="1" t="s">
        <v>3273</v>
      </c>
      <c r="G538" s="1" t="s">
        <v>3229</v>
      </c>
      <c r="H538" s="1" t="s">
        <v>681</v>
      </c>
      <c r="I538" s="98" t="s">
        <v>682</v>
      </c>
      <c r="J538" s="2" t="s">
        <v>3092</v>
      </c>
      <c r="K538" s="2" t="s">
        <v>31</v>
      </c>
    </row>
    <row r="539" spans="1:11" x14ac:dyDescent="0.15">
      <c r="A539" s="1" t="s">
        <v>31</v>
      </c>
      <c r="B539" s="1">
        <v>517</v>
      </c>
      <c r="C539" s="1">
        <v>17145000</v>
      </c>
      <c r="D539" s="1" t="s">
        <v>997</v>
      </c>
      <c r="E539" s="1" t="s">
        <v>450</v>
      </c>
      <c r="F539" s="1" t="s">
        <v>3273</v>
      </c>
      <c r="G539" s="1" t="s">
        <v>3229</v>
      </c>
      <c r="H539" s="1" t="s">
        <v>681</v>
      </c>
      <c r="I539" s="98" t="s">
        <v>682</v>
      </c>
      <c r="J539" s="2" t="s">
        <v>3092</v>
      </c>
      <c r="K539" s="2" t="s">
        <v>31</v>
      </c>
    </row>
    <row r="540" spans="1:11" x14ac:dyDescent="0.15">
      <c r="A540" s="1" t="s">
        <v>31</v>
      </c>
      <c r="B540" s="1">
        <v>518</v>
      </c>
      <c r="C540" s="1">
        <v>32083000</v>
      </c>
      <c r="D540" s="1" t="s">
        <v>998</v>
      </c>
      <c r="E540" s="1" t="s">
        <v>450</v>
      </c>
      <c r="F540" s="1" t="s">
        <v>3273</v>
      </c>
      <c r="G540" s="1" t="s">
        <v>3229</v>
      </c>
      <c r="H540" s="1" t="s">
        <v>681</v>
      </c>
      <c r="I540" s="98" t="s">
        <v>682</v>
      </c>
      <c r="J540" s="2" t="s">
        <v>3092</v>
      </c>
      <c r="K540" s="2" t="s">
        <v>31</v>
      </c>
    </row>
    <row r="541" spans="1:11" x14ac:dyDescent="0.15">
      <c r="A541" s="1" t="s">
        <v>31</v>
      </c>
      <c r="B541" s="1">
        <v>519</v>
      </c>
      <c r="C541" s="1">
        <v>35301000</v>
      </c>
      <c r="D541" s="1" t="s">
        <v>999</v>
      </c>
      <c r="E541" s="1" t="s">
        <v>450</v>
      </c>
      <c r="F541" s="1" t="s">
        <v>3273</v>
      </c>
      <c r="G541" s="1" t="s">
        <v>3229</v>
      </c>
      <c r="H541" s="1" t="s">
        <v>681</v>
      </c>
      <c r="I541" s="98" t="s">
        <v>682</v>
      </c>
      <c r="J541" s="2" t="s">
        <v>3092</v>
      </c>
      <c r="K541" s="2" t="s">
        <v>31</v>
      </c>
    </row>
    <row r="542" spans="1:11" x14ac:dyDescent="0.15">
      <c r="A542" s="1" t="s">
        <v>31</v>
      </c>
      <c r="B542" s="1">
        <v>520</v>
      </c>
      <c r="C542" s="1">
        <v>35423000</v>
      </c>
      <c r="D542" s="1" t="s">
        <v>1000</v>
      </c>
      <c r="E542" s="1" t="s">
        <v>450</v>
      </c>
      <c r="F542" s="1" t="s">
        <v>3273</v>
      </c>
      <c r="G542" s="1" t="s">
        <v>3229</v>
      </c>
      <c r="H542" s="1" t="s">
        <v>681</v>
      </c>
      <c r="I542" s="98" t="s">
        <v>682</v>
      </c>
      <c r="J542" s="2" t="s">
        <v>3092</v>
      </c>
      <c r="K542" s="2" t="s">
        <v>31</v>
      </c>
    </row>
    <row r="543" spans="1:11" x14ac:dyDescent="0.15">
      <c r="A543" s="1" t="s">
        <v>31</v>
      </c>
      <c r="B543" s="1">
        <v>521</v>
      </c>
      <c r="C543" s="1">
        <v>36652000</v>
      </c>
      <c r="D543" s="1" t="s">
        <v>1001</v>
      </c>
      <c r="E543" s="1" t="s">
        <v>450</v>
      </c>
      <c r="F543" s="1" t="s">
        <v>3273</v>
      </c>
      <c r="G543" s="1" t="s">
        <v>3229</v>
      </c>
      <c r="H543" s="1" t="s">
        <v>681</v>
      </c>
      <c r="I543" s="98" t="s">
        <v>682</v>
      </c>
      <c r="J543" s="2" t="s">
        <v>3092</v>
      </c>
      <c r="K543" s="2" t="s">
        <v>31</v>
      </c>
    </row>
    <row r="544" spans="1:11" x14ac:dyDescent="0.15">
      <c r="A544" s="1" t="s">
        <v>31</v>
      </c>
      <c r="B544" s="1">
        <v>522</v>
      </c>
      <c r="C544" s="1">
        <v>36654000</v>
      </c>
      <c r="D544" s="1" t="s">
        <v>1002</v>
      </c>
      <c r="E544" s="1" t="s">
        <v>450</v>
      </c>
      <c r="F544" s="1" t="s">
        <v>3273</v>
      </c>
      <c r="G544" s="1" t="s">
        <v>3229</v>
      </c>
      <c r="H544" s="1" t="s">
        <v>681</v>
      </c>
      <c r="I544" s="98" t="s">
        <v>682</v>
      </c>
      <c r="J544" s="2" t="s">
        <v>3092</v>
      </c>
      <c r="K544" s="2" t="s">
        <v>31</v>
      </c>
    </row>
    <row r="545" spans="1:11" x14ac:dyDescent="0.15">
      <c r="A545" s="1" t="s">
        <v>31</v>
      </c>
      <c r="B545" s="1">
        <v>523</v>
      </c>
      <c r="C545" s="1">
        <v>37112000</v>
      </c>
      <c r="D545" s="1" t="s">
        <v>1003</v>
      </c>
      <c r="E545" s="1" t="s">
        <v>450</v>
      </c>
      <c r="F545" s="1" t="s">
        <v>3273</v>
      </c>
      <c r="G545" s="1" t="s">
        <v>3229</v>
      </c>
      <c r="H545" s="1" t="s">
        <v>681</v>
      </c>
      <c r="I545" s="98" t="s">
        <v>682</v>
      </c>
      <c r="J545" s="2" t="s">
        <v>3092</v>
      </c>
      <c r="K545" s="2" t="s">
        <v>31</v>
      </c>
    </row>
    <row r="546" spans="1:11" x14ac:dyDescent="0.15">
      <c r="A546" s="1" t="s">
        <v>31</v>
      </c>
      <c r="B546" s="1">
        <v>524</v>
      </c>
      <c r="C546" s="1">
        <v>17633000</v>
      </c>
      <c r="D546" s="1" t="s">
        <v>1004</v>
      </c>
      <c r="E546" s="1" t="s">
        <v>450</v>
      </c>
      <c r="F546" s="1" t="s">
        <v>3273</v>
      </c>
      <c r="G546" s="1" t="s">
        <v>3229</v>
      </c>
      <c r="H546" s="1" t="s">
        <v>681</v>
      </c>
      <c r="I546" s="98" t="s">
        <v>682</v>
      </c>
      <c r="J546" s="2" t="s">
        <v>3092</v>
      </c>
      <c r="K546" s="2" t="s">
        <v>31</v>
      </c>
    </row>
    <row r="547" spans="1:11" x14ac:dyDescent="0.15">
      <c r="A547" s="1" t="s">
        <v>31</v>
      </c>
      <c r="B547" s="1">
        <v>525</v>
      </c>
      <c r="C547" s="1">
        <v>10156002</v>
      </c>
      <c r="D547" s="1" t="s">
        <v>1005</v>
      </c>
      <c r="E547" s="1" t="s">
        <v>450</v>
      </c>
      <c r="F547" s="1" t="s">
        <v>3273</v>
      </c>
      <c r="G547" s="1" t="s">
        <v>3229</v>
      </c>
      <c r="H547" s="1" t="s">
        <v>681</v>
      </c>
      <c r="I547" s="98" t="s">
        <v>682</v>
      </c>
      <c r="J547" s="2" t="s">
        <v>3092</v>
      </c>
      <c r="K547" s="2" t="s">
        <v>31</v>
      </c>
    </row>
    <row r="548" spans="1:11" x14ac:dyDescent="0.15">
      <c r="A548" s="1" t="s">
        <v>31</v>
      </c>
      <c r="B548" s="1">
        <v>526</v>
      </c>
      <c r="C548" s="1">
        <v>11858000</v>
      </c>
      <c r="D548" s="1" t="s">
        <v>1006</v>
      </c>
      <c r="E548" s="1" t="s">
        <v>450</v>
      </c>
      <c r="F548" s="1" t="s">
        <v>3273</v>
      </c>
      <c r="G548" s="1" t="s">
        <v>3229</v>
      </c>
      <c r="H548" s="1" t="s">
        <v>681</v>
      </c>
      <c r="I548" s="98" t="s">
        <v>682</v>
      </c>
      <c r="J548" s="2" t="s">
        <v>3092</v>
      </c>
      <c r="K548" s="2" t="s">
        <v>31</v>
      </c>
    </row>
    <row r="549" spans="1:11" x14ac:dyDescent="0.15">
      <c r="A549" s="1" t="s">
        <v>31</v>
      </c>
      <c r="B549" s="1">
        <v>527</v>
      </c>
      <c r="C549" s="1">
        <v>12291000</v>
      </c>
      <c r="D549" s="1" t="s">
        <v>1007</v>
      </c>
      <c r="E549" s="1" t="s">
        <v>450</v>
      </c>
      <c r="F549" s="1" t="s">
        <v>3273</v>
      </c>
      <c r="G549" s="1" t="s">
        <v>3229</v>
      </c>
      <c r="H549" s="1" t="s">
        <v>681</v>
      </c>
      <c r="I549" s="98" t="s">
        <v>682</v>
      </c>
      <c r="J549" s="2" t="s">
        <v>3092</v>
      </c>
      <c r="K549" s="2" t="s">
        <v>31</v>
      </c>
    </row>
    <row r="550" spans="1:11" x14ac:dyDescent="0.15">
      <c r="A550" s="1" t="s">
        <v>31</v>
      </c>
      <c r="B550" s="1">
        <v>528</v>
      </c>
      <c r="C550" s="1">
        <v>15058000</v>
      </c>
      <c r="D550" s="1" t="s">
        <v>1008</v>
      </c>
      <c r="E550" s="1" t="s">
        <v>450</v>
      </c>
      <c r="F550" s="1" t="s">
        <v>3273</v>
      </c>
      <c r="G550" s="1" t="s">
        <v>3229</v>
      </c>
      <c r="H550" s="1" t="s">
        <v>681</v>
      </c>
      <c r="I550" s="98" t="s">
        <v>682</v>
      </c>
      <c r="J550" s="2" t="s">
        <v>3092</v>
      </c>
      <c r="K550" s="2" t="s">
        <v>31</v>
      </c>
    </row>
    <row r="551" spans="1:11" x14ac:dyDescent="0.15">
      <c r="A551" s="1" t="s">
        <v>31</v>
      </c>
      <c r="B551" s="1">
        <v>529</v>
      </c>
      <c r="C551" s="1">
        <v>15074000</v>
      </c>
      <c r="D551" s="1" t="s">
        <v>1009</v>
      </c>
      <c r="E551" s="1" t="s">
        <v>450</v>
      </c>
      <c r="F551" s="1" t="s">
        <v>3273</v>
      </c>
      <c r="G551" s="1" t="s">
        <v>3229</v>
      </c>
      <c r="H551" s="1" t="s">
        <v>681</v>
      </c>
      <c r="I551" s="98" t="s">
        <v>682</v>
      </c>
      <c r="J551" s="2" t="s">
        <v>3092</v>
      </c>
      <c r="K551" s="2" t="s">
        <v>31</v>
      </c>
    </row>
    <row r="552" spans="1:11" x14ac:dyDescent="0.15">
      <c r="A552" s="1" t="s">
        <v>31</v>
      </c>
      <c r="B552" s="1">
        <v>530</v>
      </c>
      <c r="C552" s="1">
        <v>36706020</v>
      </c>
      <c r="D552" s="1" t="s">
        <v>1010</v>
      </c>
      <c r="E552" s="1" t="s">
        <v>450</v>
      </c>
      <c r="F552" s="1" t="s">
        <v>3273</v>
      </c>
      <c r="G552" s="1" t="s">
        <v>3229</v>
      </c>
      <c r="H552" s="1" t="s">
        <v>681</v>
      </c>
      <c r="I552" s="98" t="s">
        <v>682</v>
      </c>
      <c r="J552" s="2" t="s">
        <v>3092</v>
      </c>
      <c r="K552" s="2" t="s">
        <v>31</v>
      </c>
    </row>
    <row r="553" spans="1:11" x14ac:dyDescent="0.15">
      <c r="A553" s="1" t="s">
        <v>31</v>
      </c>
      <c r="B553" s="1">
        <v>531</v>
      </c>
      <c r="C553" s="1">
        <v>15076000</v>
      </c>
      <c r="D553" s="1" t="s">
        <v>1011</v>
      </c>
      <c r="E553" s="1" t="s">
        <v>450</v>
      </c>
      <c r="F553" s="1" t="s">
        <v>3273</v>
      </c>
      <c r="G553" s="1" t="s">
        <v>3229</v>
      </c>
      <c r="H553" s="1" t="s">
        <v>681</v>
      </c>
      <c r="I553" s="98" t="s">
        <v>682</v>
      </c>
      <c r="J553" s="2" t="s">
        <v>3092</v>
      </c>
      <c r="K553" s="2" t="s">
        <v>31</v>
      </c>
    </row>
    <row r="554" spans="1:11" x14ac:dyDescent="0.15">
      <c r="A554" s="1" t="s">
        <v>31</v>
      </c>
      <c r="B554" s="1">
        <v>532</v>
      </c>
      <c r="C554" s="1">
        <v>15787002</v>
      </c>
      <c r="D554" s="1" t="s">
        <v>1012</v>
      </c>
      <c r="E554" s="1" t="s">
        <v>450</v>
      </c>
      <c r="F554" s="1" t="s">
        <v>3273</v>
      </c>
      <c r="G554" s="1" t="s">
        <v>3229</v>
      </c>
      <c r="H554" s="1" t="s">
        <v>681</v>
      </c>
      <c r="I554" s="98" t="s">
        <v>682</v>
      </c>
      <c r="J554" s="2" t="s">
        <v>3092</v>
      </c>
      <c r="K554" s="2" t="s">
        <v>31</v>
      </c>
    </row>
    <row r="555" spans="1:11" x14ac:dyDescent="0.15">
      <c r="A555" s="1" t="s">
        <v>31</v>
      </c>
      <c r="B555" s="1">
        <v>533</v>
      </c>
      <c r="C555" s="1">
        <v>32043000</v>
      </c>
      <c r="D555" s="1" t="s">
        <v>1013</v>
      </c>
      <c r="E555" s="1" t="s">
        <v>450</v>
      </c>
      <c r="F555" s="1" t="s">
        <v>3273</v>
      </c>
      <c r="G555" s="1" t="s">
        <v>3229</v>
      </c>
      <c r="H555" s="1" t="s">
        <v>681</v>
      </c>
      <c r="I555" s="98" t="s">
        <v>682</v>
      </c>
      <c r="J555" s="2" t="s">
        <v>3092</v>
      </c>
      <c r="K555" s="2" t="s">
        <v>31</v>
      </c>
    </row>
    <row r="556" spans="1:11" x14ac:dyDescent="0.15">
      <c r="A556" s="1" t="s">
        <v>31</v>
      </c>
      <c r="B556" s="1">
        <v>534</v>
      </c>
      <c r="C556" s="1">
        <v>32631000</v>
      </c>
      <c r="D556" s="1" t="s">
        <v>1014</v>
      </c>
      <c r="E556" s="1" t="s">
        <v>450</v>
      </c>
      <c r="F556" s="1" t="s">
        <v>3273</v>
      </c>
      <c r="G556" s="1" t="s">
        <v>3229</v>
      </c>
      <c r="H556" s="1" t="s">
        <v>681</v>
      </c>
      <c r="I556" s="98" t="s">
        <v>682</v>
      </c>
      <c r="J556" s="2" t="s">
        <v>3092</v>
      </c>
      <c r="K556" s="2" t="s">
        <v>31</v>
      </c>
    </row>
    <row r="557" spans="1:11" x14ac:dyDescent="0.15">
      <c r="A557" s="1" t="s">
        <v>31</v>
      </c>
      <c r="B557" s="1">
        <v>535</v>
      </c>
      <c r="C557" s="1">
        <v>34837000</v>
      </c>
      <c r="D557" s="1" t="s">
        <v>1015</v>
      </c>
      <c r="E557" s="1" t="s">
        <v>450</v>
      </c>
      <c r="F557" s="1" t="s">
        <v>3273</v>
      </c>
      <c r="G557" s="1" t="s">
        <v>3229</v>
      </c>
      <c r="H557" s="1" t="s">
        <v>681</v>
      </c>
      <c r="I557" s="98" t="s">
        <v>682</v>
      </c>
      <c r="J557" s="2" t="s">
        <v>3092</v>
      </c>
      <c r="K557" s="2" t="s">
        <v>31</v>
      </c>
    </row>
    <row r="558" spans="1:11" x14ac:dyDescent="0.15">
      <c r="A558" s="1" t="s">
        <v>31</v>
      </c>
      <c r="B558" s="1">
        <v>536</v>
      </c>
      <c r="C558" s="1">
        <v>34856000</v>
      </c>
      <c r="D558" s="1" t="s">
        <v>1016</v>
      </c>
      <c r="E558" s="1" t="s">
        <v>450</v>
      </c>
      <c r="F558" s="1" t="s">
        <v>3273</v>
      </c>
      <c r="G558" s="1" t="s">
        <v>3229</v>
      </c>
      <c r="H558" s="1" t="s">
        <v>681</v>
      </c>
      <c r="I558" s="98" t="s">
        <v>682</v>
      </c>
      <c r="J558" s="2" t="s">
        <v>3092</v>
      </c>
      <c r="K558" s="2" t="s">
        <v>31</v>
      </c>
    </row>
    <row r="559" spans="1:11" x14ac:dyDescent="0.15">
      <c r="A559" s="1" t="s">
        <v>31</v>
      </c>
      <c r="B559" s="1">
        <v>537</v>
      </c>
      <c r="C559" s="1">
        <v>34979000</v>
      </c>
      <c r="D559" s="1" t="s">
        <v>1017</v>
      </c>
      <c r="E559" s="1" t="s">
        <v>450</v>
      </c>
      <c r="F559" s="1" t="s">
        <v>3273</v>
      </c>
      <c r="G559" s="1" t="s">
        <v>3229</v>
      </c>
      <c r="H559" s="1" t="s">
        <v>681</v>
      </c>
      <c r="I559" s="98" t="s">
        <v>682</v>
      </c>
      <c r="J559" s="2" t="s">
        <v>3092</v>
      </c>
      <c r="K559" s="2" t="s">
        <v>31</v>
      </c>
    </row>
    <row r="560" spans="1:11" x14ac:dyDescent="0.15">
      <c r="A560" s="1" t="s">
        <v>31</v>
      </c>
      <c r="B560" s="1">
        <v>538</v>
      </c>
      <c r="C560" s="1">
        <v>35011000</v>
      </c>
      <c r="D560" s="1" t="s">
        <v>1018</v>
      </c>
      <c r="E560" s="1" t="s">
        <v>450</v>
      </c>
      <c r="F560" s="1" t="s">
        <v>3273</v>
      </c>
      <c r="G560" s="1" t="s">
        <v>3229</v>
      </c>
      <c r="H560" s="1" t="s">
        <v>681</v>
      </c>
      <c r="I560" s="98" t="s">
        <v>682</v>
      </c>
      <c r="J560" s="2" t="s">
        <v>3092</v>
      </c>
      <c r="K560" s="2" t="s">
        <v>31</v>
      </c>
    </row>
    <row r="561" spans="1:11" x14ac:dyDescent="0.15">
      <c r="A561" s="1" t="s">
        <v>31</v>
      </c>
      <c r="B561" s="1">
        <v>539</v>
      </c>
      <c r="C561" s="1">
        <v>35187000</v>
      </c>
      <c r="D561" s="1" t="s">
        <v>1019</v>
      </c>
      <c r="E561" s="1" t="s">
        <v>450</v>
      </c>
      <c r="F561" s="1" t="s">
        <v>3273</v>
      </c>
      <c r="G561" s="1" t="s">
        <v>3229</v>
      </c>
      <c r="H561" s="1" t="s">
        <v>681</v>
      </c>
      <c r="I561" s="98" t="s">
        <v>682</v>
      </c>
      <c r="J561" s="2" t="s">
        <v>3092</v>
      </c>
      <c r="K561" s="2" t="s">
        <v>31</v>
      </c>
    </row>
    <row r="562" spans="1:11" x14ac:dyDescent="0.15">
      <c r="A562" s="1" t="s">
        <v>31</v>
      </c>
      <c r="B562" s="1">
        <v>540</v>
      </c>
      <c r="C562" s="1">
        <v>35205000</v>
      </c>
      <c r="D562" s="1" t="s">
        <v>1020</v>
      </c>
      <c r="E562" s="1" t="s">
        <v>450</v>
      </c>
      <c r="F562" s="1" t="s">
        <v>3273</v>
      </c>
      <c r="G562" s="1" t="s">
        <v>3229</v>
      </c>
      <c r="H562" s="1" t="s">
        <v>681</v>
      </c>
      <c r="I562" s="98" t="s">
        <v>682</v>
      </c>
      <c r="J562" s="2" t="s">
        <v>3092</v>
      </c>
      <c r="K562" s="2" t="s">
        <v>31</v>
      </c>
    </row>
    <row r="563" spans="1:11" x14ac:dyDescent="0.15">
      <c r="A563" s="1" t="s">
        <v>31</v>
      </c>
      <c r="B563" s="1">
        <v>541</v>
      </c>
      <c r="C563" s="1">
        <v>35233000</v>
      </c>
      <c r="D563" s="1" t="s">
        <v>1021</v>
      </c>
      <c r="E563" s="1" t="s">
        <v>450</v>
      </c>
      <c r="F563" s="1" t="s">
        <v>3273</v>
      </c>
      <c r="G563" s="1" t="s">
        <v>3229</v>
      </c>
      <c r="H563" s="1" t="s">
        <v>681</v>
      </c>
      <c r="I563" s="98" t="s">
        <v>682</v>
      </c>
      <c r="J563" s="2" t="s">
        <v>3092</v>
      </c>
      <c r="K563" s="2" t="s">
        <v>31</v>
      </c>
    </row>
    <row r="564" spans="1:11" x14ac:dyDescent="0.15">
      <c r="A564" s="1" t="s">
        <v>31</v>
      </c>
      <c r="B564" s="1">
        <v>542</v>
      </c>
      <c r="C564" s="1">
        <v>35255000</v>
      </c>
      <c r="D564" s="1" t="s">
        <v>1022</v>
      </c>
      <c r="E564" s="1" t="s">
        <v>450</v>
      </c>
      <c r="F564" s="1" t="s">
        <v>3273</v>
      </c>
      <c r="G564" s="1" t="s">
        <v>3229</v>
      </c>
      <c r="H564" s="1" t="s">
        <v>681</v>
      </c>
      <c r="I564" s="98" t="s">
        <v>682</v>
      </c>
      <c r="J564" s="2" t="s">
        <v>3092</v>
      </c>
      <c r="K564" s="2" t="s">
        <v>31</v>
      </c>
    </row>
    <row r="565" spans="1:11" x14ac:dyDescent="0.15">
      <c r="A565" s="1" t="s">
        <v>31</v>
      </c>
      <c r="B565" s="1">
        <v>543</v>
      </c>
      <c r="C565" s="1">
        <v>35316000</v>
      </c>
      <c r="D565" s="1" t="s">
        <v>1023</v>
      </c>
      <c r="E565" s="1" t="s">
        <v>450</v>
      </c>
      <c r="F565" s="1" t="s">
        <v>3273</v>
      </c>
      <c r="G565" s="1" t="s">
        <v>3229</v>
      </c>
      <c r="H565" s="1" t="s">
        <v>681</v>
      </c>
      <c r="I565" s="98" t="s">
        <v>682</v>
      </c>
      <c r="J565" s="2" t="s">
        <v>3092</v>
      </c>
      <c r="K565" s="2" t="s">
        <v>31</v>
      </c>
    </row>
    <row r="566" spans="1:11" x14ac:dyDescent="0.15">
      <c r="A566" s="1" t="s">
        <v>31</v>
      </c>
      <c r="B566" s="1">
        <v>544</v>
      </c>
      <c r="C566" s="1">
        <v>35398000</v>
      </c>
      <c r="D566" s="1" t="s">
        <v>1024</v>
      </c>
      <c r="E566" s="1" t="s">
        <v>450</v>
      </c>
      <c r="F566" s="1" t="s">
        <v>3273</v>
      </c>
      <c r="G566" s="1" t="s">
        <v>3229</v>
      </c>
      <c r="H566" s="1" t="s">
        <v>681</v>
      </c>
      <c r="I566" s="98" t="s">
        <v>682</v>
      </c>
      <c r="J566" s="2" t="s">
        <v>3092</v>
      </c>
      <c r="K566" s="2" t="s">
        <v>31</v>
      </c>
    </row>
    <row r="567" spans="1:11" x14ac:dyDescent="0.15">
      <c r="A567" s="1" t="s">
        <v>31</v>
      </c>
      <c r="B567" s="1">
        <v>545</v>
      </c>
      <c r="C567" s="1">
        <v>35568000</v>
      </c>
      <c r="D567" s="1" t="s">
        <v>1025</v>
      </c>
      <c r="E567" s="1" t="s">
        <v>450</v>
      </c>
      <c r="F567" s="1" t="s">
        <v>3273</v>
      </c>
      <c r="G567" s="1" t="s">
        <v>3229</v>
      </c>
      <c r="H567" s="1" t="s">
        <v>681</v>
      </c>
      <c r="I567" s="98" t="s">
        <v>682</v>
      </c>
      <c r="J567" s="2" t="s">
        <v>3092</v>
      </c>
      <c r="K567" s="2" t="s">
        <v>31</v>
      </c>
    </row>
    <row r="568" spans="1:11" x14ac:dyDescent="0.15">
      <c r="A568" s="1" t="s">
        <v>31</v>
      </c>
      <c r="B568" s="1">
        <v>546</v>
      </c>
      <c r="C568" s="1">
        <v>36628000</v>
      </c>
      <c r="D568" s="1" t="s">
        <v>1026</v>
      </c>
      <c r="E568" s="1" t="s">
        <v>450</v>
      </c>
      <c r="F568" s="1" t="s">
        <v>3273</v>
      </c>
      <c r="G568" s="1" t="s">
        <v>3229</v>
      </c>
      <c r="H568" s="1" t="s">
        <v>681</v>
      </c>
      <c r="I568" s="98" t="s">
        <v>682</v>
      </c>
      <c r="J568" s="2" t="s">
        <v>3092</v>
      </c>
      <c r="K568" s="2" t="s">
        <v>31</v>
      </c>
    </row>
    <row r="569" spans="1:11" x14ac:dyDescent="0.15">
      <c r="A569" s="1" t="s">
        <v>31</v>
      </c>
      <c r="B569" s="1">
        <v>547</v>
      </c>
      <c r="C569" s="1">
        <v>36637000</v>
      </c>
      <c r="D569" s="1" t="s">
        <v>1027</v>
      </c>
      <c r="E569" s="1" t="s">
        <v>450</v>
      </c>
      <c r="F569" s="1" t="s">
        <v>3273</v>
      </c>
      <c r="G569" s="1" t="s">
        <v>3229</v>
      </c>
      <c r="H569" s="1" t="s">
        <v>681</v>
      </c>
      <c r="I569" s="98" t="s">
        <v>682</v>
      </c>
      <c r="J569" s="2" t="s">
        <v>3092</v>
      </c>
      <c r="K569" s="2" t="s">
        <v>31</v>
      </c>
    </row>
    <row r="570" spans="1:11" x14ac:dyDescent="0.15">
      <c r="A570" s="1" t="s">
        <v>31</v>
      </c>
      <c r="B570" s="1">
        <v>548</v>
      </c>
      <c r="C570" s="1">
        <v>36647000</v>
      </c>
      <c r="D570" s="1" t="s">
        <v>1028</v>
      </c>
      <c r="E570" s="1" t="s">
        <v>450</v>
      </c>
      <c r="F570" s="1" t="s">
        <v>3273</v>
      </c>
      <c r="G570" s="1" t="s">
        <v>3229</v>
      </c>
      <c r="H570" s="1" t="s">
        <v>681</v>
      </c>
      <c r="I570" s="98" t="s">
        <v>682</v>
      </c>
      <c r="J570" s="2" t="s">
        <v>3092</v>
      </c>
      <c r="K570" s="2" t="s">
        <v>31</v>
      </c>
    </row>
    <row r="571" spans="1:11" x14ac:dyDescent="0.15">
      <c r="A571" s="1" t="s">
        <v>31</v>
      </c>
      <c r="B571" s="1">
        <v>549</v>
      </c>
      <c r="C571" s="1">
        <v>36653000</v>
      </c>
      <c r="D571" s="1" t="s">
        <v>1029</v>
      </c>
      <c r="E571" s="1" t="s">
        <v>450</v>
      </c>
      <c r="F571" s="1" t="s">
        <v>3273</v>
      </c>
      <c r="G571" s="1" t="s">
        <v>3229</v>
      </c>
      <c r="H571" s="1" t="s">
        <v>681</v>
      </c>
      <c r="I571" s="98" t="s">
        <v>682</v>
      </c>
      <c r="J571" s="2" t="s">
        <v>3092</v>
      </c>
      <c r="K571" s="2" t="s">
        <v>31</v>
      </c>
    </row>
    <row r="572" spans="1:11" x14ac:dyDescent="0.15">
      <c r="A572" s="1" t="s">
        <v>31</v>
      </c>
      <c r="B572" s="1">
        <v>550</v>
      </c>
      <c r="C572" s="1">
        <v>36708000</v>
      </c>
      <c r="D572" s="1" t="s">
        <v>1030</v>
      </c>
      <c r="E572" s="1" t="s">
        <v>450</v>
      </c>
      <c r="F572" s="1" t="s">
        <v>3273</v>
      </c>
      <c r="G572" s="1" t="s">
        <v>3229</v>
      </c>
      <c r="H572" s="1" t="s">
        <v>681</v>
      </c>
      <c r="I572" s="98" t="s">
        <v>682</v>
      </c>
      <c r="J572" s="2" t="s">
        <v>3092</v>
      </c>
      <c r="K572" s="2" t="s">
        <v>31</v>
      </c>
    </row>
    <row r="573" spans="1:11" x14ac:dyDescent="0.15">
      <c r="A573" s="1" t="s">
        <v>31</v>
      </c>
      <c r="B573" s="1">
        <v>551</v>
      </c>
      <c r="C573" s="1">
        <v>36903000</v>
      </c>
      <c r="D573" s="1" t="s">
        <v>1031</v>
      </c>
      <c r="E573" s="1" t="s">
        <v>450</v>
      </c>
      <c r="F573" s="1" t="s">
        <v>3273</v>
      </c>
      <c r="G573" s="1" t="s">
        <v>3229</v>
      </c>
      <c r="H573" s="1" t="s">
        <v>681</v>
      </c>
      <c r="I573" s="98" t="s">
        <v>682</v>
      </c>
      <c r="J573" s="2" t="s">
        <v>3092</v>
      </c>
      <c r="K573" s="2" t="s">
        <v>31</v>
      </c>
    </row>
    <row r="574" spans="1:11" x14ac:dyDescent="0.15">
      <c r="A574" s="1" t="s">
        <v>31</v>
      </c>
      <c r="B574" s="1">
        <v>552</v>
      </c>
      <c r="C574" s="1">
        <v>36906000</v>
      </c>
      <c r="D574" s="1" t="s">
        <v>1032</v>
      </c>
      <c r="E574" s="1" t="s">
        <v>450</v>
      </c>
      <c r="F574" s="1" t="s">
        <v>3273</v>
      </c>
      <c r="G574" s="1" t="s">
        <v>3229</v>
      </c>
      <c r="H574" s="1" t="s">
        <v>681</v>
      </c>
      <c r="I574" s="98" t="s">
        <v>682</v>
      </c>
      <c r="J574" s="2" t="s">
        <v>3092</v>
      </c>
      <c r="K574" s="2" t="s">
        <v>31</v>
      </c>
    </row>
    <row r="575" spans="1:11" x14ac:dyDescent="0.15">
      <c r="A575" s="1" t="s">
        <v>31</v>
      </c>
      <c r="B575" s="1">
        <v>553</v>
      </c>
      <c r="C575" s="1">
        <v>37180000</v>
      </c>
      <c r="D575" s="1" t="s">
        <v>1033</v>
      </c>
      <c r="E575" s="1" t="s">
        <v>450</v>
      </c>
      <c r="F575" s="1" t="s">
        <v>3273</v>
      </c>
      <c r="G575" s="1" t="s">
        <v>3229</v>
      </c>
      <c r="H575" s="1" t="s">
        <v>681</v>
      </c>
      <c r="I575" s="98" t="s">
        <v>682</v>
      </c>
      <c r="J575" s="2" t="s">
        <v>3092</v>
      </c>
      <c r="K575" s="2" t="s">
        <v>31</v>
      </c>
    </row>
    <row r="576" spans="1:11" x14ac:dyDescent="0.15">
      <c r="A576" s="1" t="s">
        <v>31</v>
      </c>
      <c r="B576" s="1">
        <v>554</v>
      </c>
      <c r="C576" s="1">
        <v>37182000</v>
      </c>
      <c r="D576" s="1" t="s">
        <v>1034</v>
      </c>
      <c r="E576" s="1" t="s">
        <v>450</v>
      </c>
      <c r="F576" s="1" t="s">
        <v>3273</v>
      </c>
      <c r="G576" s="1" t="s">
        <v>3229</v>
      </c>
      <c r="H576" s="1" t="s">
        <v>681</v>
      </c>
      <c r="I576" s="98" t="s">
        <v>682</v>
      </c>
      <c r="J576" s="2" t="s">
        <v>3092</v>
      </c>
      <c r="K576" s="2" t="s">
        <v>31</v>
      </c>
    </row>
    <row r="577" spans="1:11" x14ac:dyDescent="0.15">
      <c r="A577" s="1" t="s">
        <v>31</v>
      </c>
      <c r="B577" s="1">
        <v>555</v>
      </c>
      <c r="C577" s="1">
        <v>37183000</v>
      </c>
      <c r="D577" s="1" t="s">
        <v>1035</v>
      </c>
      <c r="E577" s="1" t="s">
        <v>450</v>
      </c>
      <c r="F577" s="1" t="s">
        <v>3273</v>
      </c>
      <c r="G577" s="1" t="s">
        <v>3229</v>
      </c>
      <c r="H577" s="1" t="s">
        <v>681</v>
      </c>
      <c r="I577" s="98" t="s">
        <v>682</v>
      </c>
      <c r="J577" s="2" t="s">
        <v>3092</v>
      </c>
      <c r="K577" s="2" t="s">
        <v>31</v>
      </c>
    </row>
    <row r="578" spans="1:11" x14ac:dyDescent="0.15">
      <c r="A578" s="1" t="s">
        <v>31</v>
      </c>
      <c r="B578" s="1">
        <v>556</v>
      </c>
      <c r="C578" s="1">
        <v>70149000</v>
      </c>
      <c r="D578" s="1" t="s">
        <v>1036</v>
      </c>
      <c r="E578" s="1" t="s">
        <v>450</v>
      </c>
      <c r="F578" s="1" t="s">
        <v>3273</v>
      </c>
      <c r="G578" s="1" t="s">
        <v>3229</v>
      </c>
      <c r="H578" s="1" t="s">
        <v>681</v>
      </c>
      <c r="I578" s="98" t="s">
        <v>682</v>
      </c>
      <c r="J578" s="2" t="s">
        <v>3092</v>
      </c>
      <c r="K578" s="2" t="s">
        <v>31</v>
      </c>
    </row>
    <row r="579" spans="1:11" x14ac:dyDescent="0.15">
      <c r="A579" s="1" t="s">
        <v>31</v>
      </c>
      <c r="B579" s="1">
        <v>557</v>
      </c>
      <c r="C579" s="1">
        <v>70150000</v>
      </c>
      <c r="D579" s="1" t="s">
        <v>1037</v>
      </c>
      <c r="E579" s="1" t="s">
        <v>450</v>
      </c>
      <c r="F579" s="1" t="s">
        <v>3273</v>
      </c>
      <c r="G579" s="1" t="s">
        <v>3229</v>
      </c>
      <c r="H579" s="1" t="s">
        <v>681</v>
      </c>
      <c r="I579" s="98" t="s">
        <v>682</v>
      </c>
      <c r="J579" s="2" t="s">
        <v>3092</v>
      </c>
      <c r="K579" s="2" t="s">
        <v>31</v>
      </c>
    </row>
    <row r="580" spans="1:11" x14ac:dyDescent="0.15">
      <c r="A580" s="1" t="s">
        <v>31</v>
      </c>
      <c r="B580" s="1">
        <v>558</v>
      </c>
      <c r="C580" s="1">
        <v>70151000</v>
      </c>
      <c r="D580" s="1" t="s">
        <v>1038</v>
      </c>
      <c r="E580" s="1" t="s">
        <v>450</v>
      </c>
      <c r="F580" s="1" t="s">
        <v>3273</v>
      </c>
      <c r="G580" s="1" t="s">
        <v>3229</v>
      </c>
      <c r="H580" s="1" t="s">
        <v>681</v>
      </c>
      <c r="I580" s="98" t="s">
        <v>682</v>
      </c>
      <c r="J580" s="2" t="s">
        <v>3092</v>
      </c>
      <c r="K580" s="2" t="s">
        <v>31</v>
      </c>
    </row>
    <row r="581" spans="1:11" x14ac:dyDescent="0.15">
      <c r="A581" s="1" t="s">
        <v>31</v>
      </c>
      <c r="B581" s="1">
        <v>559</v>
      </c>
      <c r="C581" s="1">
        <v>70153000</v>
      </c>
      <c r="D581" s="1" t="s">
        <v>1039</v>
      </c>
      <c r="E581" s="1" t="s">
        <v>450</v>
      </c>
      <c r="F581" s="1" t="s">
        <v>3273</v>
      </c>
      <c r="G581" s="1" t="s">
        <v>3229</v>
      </c>
      <c r="H581" s="1" t="s">
        <v>681</v>
      </c>
      <c r="I581" s="98" t="s">
        <v>682</v>
      </c>
      <c r="J581" s="2" t="s">
        <v>3092</v>
      </c>
      <c r="K581" s="2" t="s">
        <v>31</v>
      </c>
    </row>
    <row r="582" spans="1:11" x14ac:dyDescent="0.15">
      <c r="A582" s="1" t="s">
        <v>31</v>
      </c>
      <c r="B582" s="1">
        <v>560</v>
      </c>
      <c r="C582" s="1">
        <v>70154000</v>
      </c>
      <c r="D582" s="1" t="s">
        <v>1040</v>
      </c>
      <c r="E582" s="1" t="s">
        <v>450</v>
      </c>
      <c r="F582" s="1" t="s">
        <v>3273</v>
      </c>
      <c r="G582" s="1" t="s">
        <v>3229</v>
      </c>
      <c r="H582" s="1" t="s">
        <v>681</v>
      </c>
      <c r="I582" s="98" t="s">
        <v>682</v>
      </c>
      <c r="J582" s="2" t="s">
        <v>3092</v>
      </c>
      <c r="K582" s="2" t="s">
        <v>31</v>
      </c>
    </row>
    <row r="583" spans="1:11" x14ac:dyDescent="0.15">
      <c r="A583" s="1" t="s">
        <v>31</v>
      </c>
      <c r="B583" s="1">
        <v>561</v>
      </c>
      <c r="C583" s="1">
        <v>70155000</v>
      </c>
      <c r="D583" s="1" t="s">
        <v>1041</v>
      </c>
      <c r="E583" s="1" t="s">
        <v>450</v>
      </c>
      <c r="F583" s="1" t="s">
        <v>3273</v>
      </c>
      <c r="G583" s="1" t="s">
        <v>3229</v>
      </c>
      <c r="H583" s="1" t="s">
        <v>681</v>
      </c>
      <c r="I583" s="98" t="s">
        <v>682</v>
      </c>
      <c r="J583" s="2" t="s">
        <v>3092</v>
      </c>
      <c r="K583" s="2" t="s">
        <v>31</v>
      </c>
    </row>
    <row r="584" spans="1:11" x14ac:dyDescent="0.15">
      <c r="A584" s="5" t="s">
        <v>31</v>
      </c>
      <c r="B584" s="5">
        <v>562</v>
      </c>
      <c r="C584" s="5">
        <v>70156000</v>
      </c>
      <c r="D584" s="5" t="s">
        <v>1042</v>
      </c>
      <c r="E584" s="5" t="s">
        <v>450</v>
      </c>
      <c r="F584" s="1" t="s">
        <v>3264</v>
      </c>
      <c r="G584" s="1" t="s">
        <v>3210</v>
      </c>
      <c r="H584" s="1" t="s">
        <v>553</v>
      </c>
      <c r="I584" s="98" t="s">
        <v>554</v>
      </c>
      <c r="J584" s="2" t="s">
        <v>1043</v>
      </c>
      <c r="K584" s="2" t="s">
        <v>31</v>
      </c>
    </row>
    <row r="585" spans="1:11" x14ac:dyDescent="0.15">
      <c r="A585" s="12"/>
      <c r="B585" s="10">
        <v>562</v>
      </c>
      <c r="C585" s="10">
        <v>70156000</v>
      </c>
      <c r="D585" s="10" t="s">
        <v>1042</v>
      </c>
      <c r="E585" s="10" t="s">
        <v>450</v>
      </c>
      <c r="F585" s="1" t="s">
        <v>3273</v>
      </c>
      <c r="G585" s="1" t="s">
        <v>3229</v>
      </c>
      <c r="H585" s="1" t="s">
        <v>681</v>
      </c>
      <c r="I585" s="98" t="s">
        <v>682</v>
      </c>
      <c r="J585" s="2" t="s">
        <v>1043</v>
      </c>
      <c r="K585" s="2" t="s">
        <v>31</v>
      </c>
    </row>
    <row r="586" spans="1:11" x14ac:dyDescent="0.15">
      <c r="A586" s="1" t="s">
        <v>31</v>
      </c>
      <c r="B586" s="1">
        <v>563</v>
      </c>
      <c r="C586" s="1">
        <v>36951000</v>
      </c>
      <c r="D586" s="1" t="s">
        <v>1044</v>
      </c>
      <c r="E586" s="1" t="s">
        <v>450</v>
      </c>
      <c r="F586" s="1" t="s">
        <v>3273</v>
      </c>
      <c r="G586" s="1" t="s">
        <v>3229</v>
      </c>
      <c r="H586" s="1" t="s">
        <v>681</v>
      </c>
      <c r="I586" s="98" t="s">
        <v>682</v>
      </c>
      <c r="J586" s="2" t="s">
        <v>3092</v>
      </c>
      <c r="K586" s="2" t="s">
        <v>31</v>
      </c>
    </row>
    <row r="587" spans="1:11" x14ac:dyDescent="0.15">
      <c r="A587" s="1" t="s">
        <v>31</v>
      </c>
      <c r="B587" s="1">
        <v>564</v>
      </c>
      <c r="C587" s="1">
        <v>36963000</v>
      </c>
      <c r="D587" s="1" t="s">
        <v>1045</v>
      </c>
      <c r="E587" s="1" t="s">
        <v>450</v>
      </c>
      <c r="F587" s="1" t="s">
        <v>3273</v>
      </c>
      <c r="G587" s="1" t="s">
        <v>3229</v>
      </c>
      <c r="H587" s="1" t="s">
        <v>681</v>
      </c>
      <c r="I587" s="98" t="s">
        <v>682</v>
      </c>
      <c r="J587" s="2" t="s">
        <v>3092</v>
      </c>
      <c r="K587" s="2" t="s">
        <v>31</v>
      </c>
    </row>
    <row r="588" spans="1:11" x14ac:dyDescent="0.15">
      <c r="A588" s="1" t="s">
        <v>31</v>
      </c>
      <c r="B588" s="1">
        <v>565</v>
      </c>
      <c r="C588" s="1">
        <v>37223000</v>
      </c>
      <c r="D588" s="1" t="s">
        <v>1046</v>
      </c>
      <c r="E588" s="1" t="s">
        <v>450</v>
      </c>
      <c r="F588" s="1" t="s">
        <v>3273</v>
      </c>
      <c r="G588" s="1" t="s">
        <v>3229</v>
      </c>
      <c r="H588" s="1" t="s">
        <v>681</v>
      </c>
      <c r="I588" s="98" t="s">
        <v>682</v>
      </c>
      <c r="J588" s="2" t="s">
        <v>3092</v>
      </c>
      <c r="K588" s="2" t="s">
        <v>31</v>
      </c>
    </row>
    <row r="589" spans="1:11" x14ac:dyDescent="0.15">
      <c r="A589" s="1" t="s">
        <v>31</v>
      </c>
      <c r="B589" s="1">
        <v>566</v>
      </c>
      <c r="C589" s="1">
        <v>38807000</v>
      </c>
      <c r="D589" s="1" t="s">
        <v>1047</v>
      </c>
      <c r="E589" s="1" t="s">
        <v>450</v>
      </c>
      <c r="F589" s="1" t="s">
        <v>3273</v>
      </c>
      <c r="G589" s="1" t="s">
        <v>3229</v>
      </c>
      <c r="H589" s="1" t="s">
        <v>681</v>
      </c>
      <c r="I589" s="98" t="s">
        <v>682</v>
      </c>
      <c r="J589" s="2" t="s">
        <v>3092</v>
      </c>
      <c r="K589" s="2" t="s">
        <v>31</v>
      </c>
    </row>
    <row r="590" spans="1:11" x14ac:dyDescent="0.15">
      <c r="A590" s="1" t="s">
        <v>31</v>
      </c>
      <c r="B590" s="1">
        <v>567</v>
      </c>
      <c r="C590" s="1">
        <v>70157000</v>
      </c>
      <c r="D590" s="1" t="s">
        <v>1048</v>
      </c>
      <c r="E590" s="1" t="s">
        <v>450</v>
      </c>
      <c r="F590" s="1" t="s">
        <v>3273</v>
      </c>
      <c r="G590" s="1" t="s">
        <v>3229</v>
      </c>
      <c r="H590" s="1" t="s">
        <v>681</v>
      </c>
      <c r="I590" s="98" t="s">
        <v>682</v>
      </c>
      <c r="J590" s="2" t="s">
        <v>3092</v>
      </c>
      <c r="K590" s="2" t="s">
        <v>31</v>
      </c>
    </row>
    <row r="591" spans="1:11" x14ac:dyDescent="0.15">
      <c r="A591" s="1" t="s">
        <v>31</v>
      </c>
      <c r="B591" s="1">
        <v>568</v>
      </c>
      <c r="C591" s="1">
        <v>70158000</v>
      </c>
      <c r="D591" s="1" t="s">
        <v>1049</v>
      </c>
      <c r="E591" s="1" t="s">
        <v>450</v>
      </c>
      <c r="F591" s="1" t="s">
        <v>3273</v>
      </c>
      <c r="G591" s="1" t="s">
        <v>3229</v>
      </c>
      <c r="H591" s="1" t="s">
        <v>681</v>
      </c>
      <c r="I591" s="98" t="s">
        <v>682</v>
      </c>
      <c r="J591" s="2" t="s">
        <v>3092</v>
      </c>
      <c r="K591" s="2" t="s">
        <v>31</v>
      </c>
    </row>
    <row r="592" spans="1:11" x14ac:dyDescent="0.15">
      <c r="A592" s="1" t="s">
        <v>31</v>
      </c>
      <c r="B592" s="1">
        <v>569</v>
      </c>
      <c r="C592" s="1">
        <v>70159000</v>
      </c>
      <c r="D592" s="1" t="s">
        <v>1050</v>
      </c>
      <c r="E592" s="1" t="s">
        <v>450</v>
      </c>
      <c r="F592" s="1" t="s">
        <v>3273</v>
      </c>
      <c r="G592" s="1" t="s">
        <v>3229</v>
      </c>
      <c r="H592" s="1" t="s">
        <v>681</v>
      </c>
      <c r="I592" s="98" t="s">
        <v>682</v>
      </c>
      <c r="J592" s="2" t="s">
        <v>3092</v>
      </c>
      <c r="K592" s="2" t="s">
        <v>31</v>
      </c>
    </row>
    <row r="593" spans="1:11" x14ac:dyDescent="0.15">
      <c r="A593" s="1" t="s">
        <v>31</v>
      </c>
      <c r="B593" s="1">
        <v>570</v>
      </c>
      <c r="C593" s="1">
        <v>34540002</v>
      </c>
      <c r="D593" s="1" t="s">
        <v>1051</v>
      </c>
      <c r="E593" s="1" t="s">
        <v>450</v>
      </c>
      <c r="F593" s="1" t="s">
        <v>3273</v>
      </c>
      <c r="G593" s="1" t="s">
        <v>3229</v>
      </c>
      <c r="H593" s="1" t="s">
        <v>681</v>
      </c>
      <c r="I593" s="98" t="s">
        <v>682</v>
      </c>
      <c r="J593" s="2" t="s">
        <v>3092</v>
      </c>
      <c r="K593" s="2" t="s">
        <v>31</v>
      </c>
    </row>
    <row r="594" spans="1:11" x14ac:dyDescent="0.15">
      <c r="A594" s="1" t="s">
        <v>31</v>
      </c>
      <c r="B594" s="1">
        <v>571</v>
      </c>
      <c r="C594" s="1">
        <v>35158002</v>
      </c>
      <c r="D594" s="1" t="s">
        <v>1052</v>
      </c>
      <c r="E594" s="1" t="s">
        <v>450</v>
      </c>
      <c r="F594" s="1" t="s">
        <v>3273</v>
      </c>
      <c r="G594" s="1" t="s">
        <v>3229</v>
      </c>
      <c r="H594" s="1" t="s">
        <v>681</v>
      </c>
      <c r="I594" s="98" t="s">
        <v>682</v>
      </c>
      <c r="J594" s="2" t="s">
        <v>3092</v>
      </c>
      <c r="K594" s="2" t="s">
        <v>31</v>
      </c>
    </row>
    <row r="595" spans="1:11" x14ac:dyDescent="0.15">
      <c r="A595" s="1" t="s">
        <v>31</v>
      </c>
      <c r="B595" s="1">
        <v>572</v>
      </c>
      <c r="C595" s="1">
        <v>35906002</v>
      </c>
      <c r="D595" s="1" t="s">
        <v>1053</v>
      </c>
      <c r="E595" s="1" t="s">
        <v>450</v>
      </c>
      <c r="F595" s="1" t="s">
        <v>3273</v>
      </c>
      <c r="G595" s="1" t="s">
        <v>3229</v>
      </c>
      <c r="H595" s="1" t="s">
        <v>681</v>
      </c>
      <c r="I595" s="98" t="s">
        <v>682</v>
      </c>
      <c r="J595" s="2" t="s">
        <v>3092</v>
      </c>
      <c r="K595" s="2" t="s">
        <v>31</v>
      </c>
    </row>
    <row r="596" spans="1:11" x14ac:dyDescent="0.15">
      <c r="A596" s="1" t="s">
        <v>31</v>
      </c>
      <c r="B596" s="1">
        <v>573</v>
      </c>
      <c r="C596" s="1">
        <v>12144000</v>
      </c>
      <c r="D596" s="1" t="s">
        <v>1054</v>
      </c>
      <c r="E596" s="1" t="s">
        <v>450</v>
      </c>
      <c r="F596" s="1" t="s">
        <v>3273</v>
      </c>
      <c r="G596" s="1" t="s">
        <v>3229</v>
      </c>
      <c r="H596" s="1" t="s">
        <v>681</v>
      </c>
      <c r="I596" s="98" t="s">
        <v>682</v>
      </c>
      <c r="J596" s="2" t="s">
        <v>3092</v>
      </c>
      <c r="K596" s="2" t="s">
        <v>31</v>
      </c>
    </row>
    <row r="597" spans="1:11" x14ac:dyDescent="0.15">
      <c r="A597" s="1" t="s">
        <v>31</v>
      </c>
      <c r="B597" s="1">
        <v>574</v>
      </c>
      <c r="C597" s="1">
        <v>32684000</v>
      </c>
      <c r="D597" s="1" t="s">
        <v>1055</v>
      </c>
      <c r="E597" s="1" t="s">
        <v>450</v>
      </c>
      <c r="F597" s="1" t="s">
        <v>3273</v>
      </c>
      <c r="G597" s="1" t="s">
        <v>3229</v>
      </c>
      <c r="H597" s="1" t="s">
        <v>681</v>
      </c>
      <c r="I597" s="98" t="s">
        <v>682</v>
      </c>
      <c r="J597" s="2" t="s">
        <v>3092</v>
      </c>
      <c r="K597" s="2" t="s">
        <v>31</v>
      </c>
    </row>
    <row r="598" spans="1:11" x14ac:dyDescent="0.15">
      <c r="A598" s="1" t="s">
        <v>31</v>
      </c>
      <c r="B598" s="1">
        <v>575</v>
      </c>
      <c r="C598" s="1">
        <v>33596000</v>
      </c>
      <c r="D598" s="1" t="s">
        <v>1056</v>
      </c>
      <c r="E598" s="1" t="s">
        <v>450</v>
      </c>
      <c r="F598" s="1" t="s">
        <v>3273</v>
      </c>
      <c r="G598" s="1" t="s">
        <v>3229</v>
      </c>
      <c r="H598" s="1" t="s">
        <v>681</v>
      </c>
      <c r="I598" s="98" t="s">
        <v>682</v>
      </c>
      <c r="J598" s="2" t="s">
        <v>3092</v>
      </c>
      <c r="K598" s="2" t="s">
        <v>31</v>
      </c>
    </row>
    <row r="599" spans="1:11" x14ac:dyDescent="0.15">
      <c r="A599" s="1" t="s">
        <v>31</v>
      </c>
      <c r="B599" s="1">
        <v>576</v>
      </c>
      <c r="C599" s="1">
        <v>33602000</v>
      </c>
      <c r="D599" s="1" t="s">
        <v>1057</v>
      </c>
      <c r="E599" s="1" t="s">
        <v>450</v>
      </c>
      <c r="F599" s="1" t="s">
        <v>3273</v>
      </c>
      <c r="G599" s="1" t="s">
        <v>3229</v>
      </c>
      <c r="H599" s="1" t="s">
        <v>681</v>
      </c>
      <c r="I599" s="98" t="s">
        <v>682</v>
      </c>
      <c r="J599" s="2" t="s">
        <v>3092</v>
      </c>
      <c r="K599" s="2" t="s">
        <v>31</v>
      </c>
    </row>
    <row r="600" spans="1:11" x14ac:dyDescent="0.15">
      <c r="A600" s="1" t="s">
        <v>31</v>
      </c>
      <c r="B600" s="1">
        <v>577</v>
      </c>
      <c r="C600" s="1">
        <v>36003000</v>
      </c>
      <c r="D600" s="1" t="s">
        <v>1058</v>
      </c>
      <c r="E600" s="1" t="s">
        <v>450</v>
      </c>
      <c r="F600" s="1" t="s">
        <v>3273</v>
      </c>
      <c r="G600" s="1" t="s">
        <v>3229</v>
      </c>
      <c r="H600" s="1" t="s">
        <v>681</v>
      </c>
      <c r="I600" s="98" t="s">
        <v>682</v>
      </c>
      <c r="J600" s="2" t="s">
        <v>3092</v>
      </c>
      <c r="K600" s="2" t="s">
        <v>31</v>
      </c>
    </row>
    <row r="601" spans="1:11" x14ac:dyDescent="0.15">
      <c r="A601" s="1" t="s">
        <v>31</v>
      </c>
      <c r="B601" s="1">
        <v>578</v>
      </c>
      <c r="C601" s="1">
        <v>36023000</v>
      </c>
      <c r="D601" s="1" t="s">
        <v>1059</v>
      </c>
      <c r="E601" s="1" t="s">
        <v>450</v>
      </c>
      <c r="F601" s="1" t="s">
        <v>3273</v>
      </c>
      <c r="G601" s="1" t="s">
        <v>3229</v>
      </c>
      <c r="H601" s="1" t="s">
        <v>681</v>
      </c>
      <c r="I601" s="98" t="s">
        <v>682</v>
      </c>
      <c r="J601" s="2" t="s">
        <v>3092</v>
      </c>
      <c r="K601" s="2" t="s">
        <v>31</v>
      </c>
    </row>
    <row r="602" spans="1:11" x14ac:dyDescent="0.15">
      <c r="A602" s="1" t="s">
        <v>31</v>
      </c>
      <c r="B602" s="1">
        <v>579</v>
      </c>
      <c r="C602" s="1">
        <v>36122000</v>
      </c>
      <c r="D602" s="1" t="s">
        <v>1060</v>
      </c>
      <c r="E602" s="1" t="s">
        <v>450</v>
      </c>
      <c r="F602" s="1" t="s">
        <v>3273</v>
      </c>
      <c r="G602" s="1" t="s">
        <v>3229</v>
      </c>
      <c r="H602" s="1" t="s">
        <v>681</v>
      </c>
      <c r="I602" s="98" t="s">
        <v>682</v>
      </c>
      <c r="J602" s="2" t="s">
        <v>3092</v>
      </c>
      <c r="K602" s="2" t="s">
        <v>31</v>
      </c>
    </row>
    <row r="603" spans="1:11" x14ac:dyDescent="0.15">
      <c r="A603" s="1" t="s">
        <v>31</v>
      </c>
      <c r="B603" s="1">
        <v>580</v>
      </c>
      <c r="C603" s="1">
        <v>36152000</v>
      </c>
      <c r="D603" s="1" t="s">
        <v>1061</v>
      </c>
      <c r="E603" s="1" t="s">
        <v>450</v>
      </c>
      <c r="F603" s="1" t="s">
        <v>3273</v>
      </c>
      <c r="G603" s="1" t="s">
        <v>3229</v>
      </c>
      <c r="H603" s="1" t="s">
        <v>681</v>
      </c>
      <c r="I603" s="98" t="s">
        <v>682</v>
      </c>
      <c r="J603" s="2" t="s">
        <v>3092</v>
      </c>
      <c r="K603" s="2" t="s">
        <v>31</v>
      </c>
    </row>
    <row r="604" spans="1:11" x14ac:dyDescent="0.15">
      <c r="A604" s="1" t="s">
        <v>31</v>
      </c>
      <c r="B604" s="1">
        <v>581</v>
      </c>
      <c r="C604" s="1">
        <v>36677000</v>
      </c>
      <c r="D604" s="1" t="s">
        <v>1062</v>
      </c>
      <c r="E604" s="1" t="s">
        <v>450</v>
      </c>
      <c r="F604" s="1" t="s">
        <v>3273</v>
      </c>
      <c r="G604" s="1" t="s">
        <v>3229</v>
      </c>
      <c r="H604" s="1" t="s">
        <v>681</v>
      </c>
      <c r="I604" s="98" t="s">
        <v>682</v>
      </c>
      <c r="J604" s="2" t="s">
        <v>3092</v>
      </c>
      <c r="K604" s="2" t="s">
        <v>31</v>
      </c>
    </row>
    <row r="605" spans="1:11" x14ac:dyDescent="0.15">
      <c r="A605" s="1" t="s">
        <v>31</v>
      </c>
      <c r="B605" s="1">
        <v>582</v>
      </c>
      <c r="C605" s="1">
        <v>36750012</v>
      </c>
      <c r="D605" s="1" t="s">
        <v>1063</v>
      </c>
      <c r="E605" s="1" t="s">
        <v>450</v>
      </c>
      <c r="F605" s="1" t="s">
        <v>3273</v>
      </c>
      <c r="G605" s="1" t="s">
        <v>3229</v>
      </c>
      <c r="H605" s="1" t="s">
        <v>681</v>
      </c>
      <c r="I605" s="98" t="s">
        <v>682</v>
      </c>
      <c r="J605" s="2" t="s">
        <v>3092</v>
      </c>
      <c r="K605" s="2" t="s">
        <v>31</v>
      </c>
    </row>
    <row r="606" spans="1:11" x14ac:dyDescent="0.15">
      <c r="A606" s="1" t="s">
        <v>31</v>
      </c>
      <c r="B606" s="1">
        <v>583</v>
      </c>
      <c r="C606" s="1">
        <v>36500022</v>
      </c>
      <c r="D606" s="1" t="s">
        <v>1064</v>
      </c>
      <c r="E606" s="1" t="s">
        <v>450</v>
      </c>
      <c r="F606" s="1" t="s">
        <v>3273</v>
      </c>
      <c r="G606" s="1" t="s">
        <v>3229</v>
      </c>
      <c r="H606" s="1" t="s">
        <v>681</v>
      </c>
      <c r="I606" s="98" t="s">
        <v>682</v>
      </c>
      <c r="J606" s="2" t="s">
        <v>3092</v>
      </c>
      <c r="K606" s="2" t="s">
        <v>31</v>
      </c>
    </row>
    <row r="607" spans="1:11" x14ac:dyDescent="0.15">
      <c r="A607" s="1" t="s">
        <v>31</v>
      </c>
      <c r="B607" s="1">
        <v>584</v>
      </c>
      <c r="C607" s="1">
        <v>36500032</v>
      </c>
      <c r="D607" s="1" t="s">
        <v>1065</v>
      </c>
      <c r="E607" s="1" t="s">
        <v>450</v>
      </c>
      <c r="F607" s="1" t="s">
        <v>3273</v>
      </c>
      <c r="G607" s="1" t="s">
        <v>3229</v>
      </c>
      <c r="H607" s="1" t="s">
        <v>681</v>
      </c>
      <c r="I607" s="98" t="s">
        <v>682</v>
      </c>
      <c r="J607" s="2" t="s">
        <v>3092</v>
      </c>
      <c r="K607" s="2" t="s">
        <v>31</v>
      </c>
    </row>
    <row r="608" spans="1:11" x14ac:dyDescent="0.15">
      <c r="A608" s="1" t="s">
        <v>31</v>
      </c>
      <c r="B608" s="1">
        <v>585</v>
      </c>
      <c r="C608" s="1">
        <v>70161000</v>
      </c>
      <c r="D608" s="1" t="s">
        <v>1066</v>
      </c>
      <c r="E608" s="1" t="s">
        <v>450</v>
      </c>
      <c r="F608" s="1" t="s">
        <v>3273</v>
      </c>
      <c r="G608" s="1" t="s">
        <v>3229</v>
      </c>
      <c r="H608" s="1" t="s">
        <v>681</v>
      </c>
      <c r="I608" s="98" t="s">
        <v>682</v>
      </c>
      <c r="J608" s="2" t="s">
        <v>3092</v>
      </c>
      <c r="K608" s="2" t="s">
        <v>31</v>
      </c>
    </row>
    <row r="609" spans="1:11" x14ac:dyDescent="0.15">
      <c r="A609" s="1" t="s">
        <v>31</v>
      </c>
      <c r="B609" s="1">
        <v>586</v>
      </c>
      <c r="C609" s="1">
        <v>70162000</v>
      </c>
      <c r="D609" s="1" t="s">
        <v>1067</v>
      </c>
      <c r="E609" s="1" t="s">
        <v>450</v>
      </c>
      <c r="F609" s="1" t="s">
        <v>3273</v>
      </c>
      <c r="G609" s="1" t="s">
        <v>3229</v>
      </c>
      <c r="H609" s="1" t="s">
        <v>681</v>
      </c>
      <c r="I609" s="98" t="s">
        <v>682</v>
      </c>
      <c r="J609" s="2" t="s">
        <v>3092</v>
      </c>
      <c r="K609" s="2" t="s">
        <v>31</v>
      </c>
    </row>
    <row r="610" spans="1:11" x14ac:dyDescent="0.15">
      <c r="A610" s="1" t="s">
        <v>31</v>
      </c>
      <c r="B610" s="1">
        <v>587</v>
      </c>
      <c r="C610" s="1">
        <v>35623000</v>
      </c>
      <c r="D610" s="1" t="s">
        <v>1068</v>
      </c>
      <c r="E610" s="1" t="s">
        <v>450</v>
      </c>
      <c r="F610" s="1" t="s">
        <v>3273</v>
      </c>
      <c r="G610" s="1" t="s">
        <v>3229</v>
      </c>
      <c r="H610" s="1" t="s">
        <v>681</v>
      </c>
      <c r="I610" s="98" t="s">
        <v>682</v>
      </c>
      <c r="J610" s="2" t="s">
        <v>3092</v>
      </c>
      <c r="K610" s="2" t="s">
        <v>31</v>
      </c>
    </row>
    <row r="611" spans="1:11" x14ac:dyDescent="0.15">
      <c r="A611" s="1" t="s">
        <v>31</v>
      </c>
      <c r="B611" s="1">
        <v>588</v>
      </c>
      <c r="C611" s="1">
        <v>37085000</v>
      </c>
      <c r="D611" s="1" t="s">
        <v>1069</v>
      </c>
      <c r="E611" s="1" t="s">
        <v>450</v>
      </c>
      <c r="F611" s="1" t="s">
        <v>3273</v>
      </c>
      <c r="G611" s="1" t="s">
        <v>3229</v>
      </c>
      <c r="H611" s="1" t="s">
        <v>681</v>
      </c>
      <c r="I611" s="98" t="s">
        <v>682</v>
      </c>
      <c r="J611" s="2" t="s">
        <v>3092</v>
      </c>
      <c r="K611" s="2" t="s">
        <v>31</v>
      </c>
    </row>
    <row r="612" spans="1:11" x14ac:dyDescent="0.15">
      <c r="A612" s="1" t="s">
        <v>31</v>
      </c>
      <c r="B612" s="1">
        <v>589</v>
      </c>
      <c r="C612" s="1">
        <v>38816000</v>
      </c>
      <c r="D612" s="1" t="s">
        <v>1070</v>
      </c>
      <c r="E612" s="1" t="s">
        <v>450</v>
      </c>
      <c r="F612" s="1" t="s">
        <v>3273</v>
      </c>
      <c r="G612" s="1" t="s">
        <v>3229</v>
      </c>
      <c r="H612" s="1" t="s">
        <v>681</v>
      </c>
      <c r="I612" s="98" t="s">
        <v>682</v>
      </c>
      <c r="J612" s="2" t="s">
        <v>3092</v>
      </c>
      <c r="K612" s="2" t="s">
        <v>31</v>
      </c>
    </row>
    <row r="613" spans="1:11" x14ac:dyDescent="0.15">
      <c r="A613" s="1" t="s">
        <v>31</v>
      </c>
      <c r="B613" s="1">
        <v>590</v>
      </c>
      <c r="C613" s="1">
        <v>38817000</v>
      </c>
      <c r="D613" s="1" t="s">
        <v>1071</v>
      </c>
      <c r="E613" s="1" t="s">
        <v>450</v>
      </c>
      <c r="F613" s="1" t="s">
        <v>3273</v>
      </c>
      <c r="G613" s="1" t="s">
        <v>3229</v>
      </c>
      <c r="H613" s="1" t="s">
        <v>681</v>
      </c>
      <c r="I613" s="98" t="s">
        <v>682</v>
      </c>
      <c r="J613" s="2" t="s">
        <v>3092</v>
      </c>
      <c r="K613" s="2" t="s">
        <v>31</v>
      </c>
    </row>
    <row r="614" spans="1:11" x14ac:dyDescent="0.15">
      <c r="A614" s="1" t="s">
        <v>31</v>
      </c>
      <c r="B614" s="1">
        <v>591</v>
      </c>
      <c r="C614" s="1">
        <v>38827000</v>
      </c>
      <c r="D614" s="1" t="s">
        <v>1072</v>
      </c>
      <c r="E614" s="1" t="s">
        <v>450</v>
      </c>
      <c r="F614" s="1" t="s">
        <v>3273</v>
      </c>
      <c r="G614" s="1" t="s">
        <v>3229</v>
      </c>
      <c r="H614" s="1" t="s">
        <v>681</v>
      </c>
      <c r="I614" s="98" t="s">
        <v>682</v>
      </c>
      <c r="J614" s="2" t="s">
        <v>3092</v>
      </c>
      <c r="K614" s="2" t="s">
        <v>31</v>
      </c>
    </row>
    <row r="615" spans="1:11" x14ac:dyDescent="0.15">
      <c r="A615" s="1" t="s">
        <v>31</v>
      </c>
      <c r="B615" s="1">
        <v>592</v>
      </c>
      <c r="C615" s="1">
        <v>70164010</v>
      </c>
      <c r="D615" s="1" t="s">
        <v>1073</v>
      </c>
      <c r="E615" s="1" t="s">
        <v>450</v>
      </c>
      <c r="F615" s="1" t="s">
        <v>3273</v>
      </c>
      <c r="G615" s="1" t="s">
        <v>3229</v>
      </c>
      <c r="H615" s="1" t="s">
        <v>681</v>
      </c>
      <c r="I615" s="98" t="s">
        <v>682</v>
      </c>
      <c r="J615" s="2" t="s">
        <v>3092</v>
      </c>
      <c r="K615" s="2" t="s">
        <v>31</v>
      </c>
    </row>
    <row r="616" spans="1:11" x14ac:dyDescent="0.15">
      <c r="A616" s="1" t="s">
        <v>31</v>
      </c>
      <c r="B616" s="1">
        <v>593</v>
      </c>
      <c r="C616" s="1">
        <v>70164020</v>
      </c>
      <c r="D616" s="1" t="s">
        <v>1074</v>
      </c>
      <c r="E616" s="1" t="s">
        <v>450</v>
      </c>
      <c r="F616" s="1" t="s">
        <v>3273</v>
      </c>
      <c r="G616" s="1" t="s">
        <v>3229</v>
      </c>
      <c r="H616" s="1" t="s">
        <v>681</v>
      </c>
      <c r="I616" s="98" t="s">
        <v>682</v>
      </c>
      <c r="J616" s="2" t="s">
        <v>3092</v>
      </c>
      <c r="K616" s="2" t="s">
        <v>31</v>
      </c>
    </row>
    <row r="617" spans="1:11" x14ac:dyDescent="0.15">
      <c r="A617" s="1" t="s">
        <v>31</v>
      </c>
      <c r="B617" s="1">
        <v>594</v>
      </c>
      <c r="C617" s="1">
        <v>37155000</v>
      </c>
      <c r="D617" s="1" t="s">
        <v>1075</v>
      </c>
      <c r="E617" s="1" t="s">
        <v>450</v>
      </c>
      <c r="F617" s="1" t="s">
        <v>3273</v>
      </c>
      <c r="G617" s="1" t="s">
        <v>3229</v>
      </c>
      <c r="H617" s="1" t="s">
        <v>681</v>
      </c>
      <c r="I617" s="98" t="s">
        <v>682</v>
      </c>
      <c r="J617" s="2" t="s">
        <v>3092</v>
      </c>
      <c r="K617" s="2" t="s">
        <v>31</v>
      </c>
    </row>
    <row r="618" spans="1:11" x14ac:dyDescent="0.15">
      <c r="A618" s="1" t="s">
        <v>31</v>
      </c>
      <c r="B618" s="1">
        <v>595</v>
      </c>
      <c r="C618" s="1">
        <v>35326002</v>
      </c>
      <c r="D618" s="1" t="s">
        <v>1076</v>
      </c>
      <c r="E618" s="1" t="s">
        <v>450</v>
      </c>
      <c r="F618" s="1" t="s">
        <v>3273</v>
      </c>
      <c r="G618" s="1" t="s">
        <v>3229</v>
      </c>
      <c r="H618" s="1" t="s">
        <v>681</v>
      </c>
      <c r="I618" s="98" t="s">
        <v>682</v>
      </c>
      <c r="J618" s="2" t="s">
        <v>3092</v>
      </c>
      <c r="K618" s="2" t="s">
        <v>31</v>
      </c>
    </row>
    <row r="619" spans="1:11" x14ac:dyDescent="0.15">
      <c r="A619" s="1" t="s">
        <v>31</v>
      </c>
      <c r="B619" s="1">
        <v>596</v>
      </c>
      <c r="C619" s="1">
        <v>38814002</v>
      </c>
      <c r="D619" s="1" t="s">
        <v>1077</v>
      </c>
      <c r="E619" s="1" t="s">
        <v>450</v>
      </c>
      <c r="F619" s="1" t="s">
        <v>3265</v>
      </c>
      <c r="G619" s="1" t="s">
        <v>3211</v>
      </c>
      <c r="H619" s="1" t="s">
        <v>568</v>
      </c>
      <c r="I619" s="98" t="s">
        <v>569</v>
      </c>
      <c r="J619" s="2" t="s">
        <v>3092</v>
      </c>
      <c r="K619" s="2" t="s">
        <v>31</v>
      </c>
    </row>
    <row r="620" spans="1:11" x14ac:dyDescent="0.15">
      <c r="A620" s="1" t="s">
        <v>31</v>
      </c>
      <c r="B620" s="1">
        <v>597</v>
      </c>
      <c r="C620" s="1">
        <v>38821002</v>
      </c>
      <c r="D620" s="1" t="s">
        <v>1078</v>
      </c>
      <c r="E620" s="1" t="s">
        <v>450</v>
      </c>
      <c r="F620" s="1" t="s">
        <v>3265</v>
      </c>
      <c r="G620" s="1" t="s">
        <v>3211</v>
      </c>
      <c r="H620" s="1" t="s">
        <v>568</v>
      </c>
      <c r="I620" s="98" t="s">
        <v>569</v>
      </c>
      <c r="J620" s="2" t="s">
        <v>3092</v>
      </c>
      <c r="K620" s="2" t="s">
        <v>31</v>
      </c>
    </row>
    <row r="621" spans="1:11" x14ac:dyDescent="0.15">
      <c r="A621" s="1" t="s">
        <v>31</v>
      </c>
      <c r="B621" s="1">
        <v>598</v>
      </c>
      <c r="C621" s="1">
        <v>32662000</v>
      </c>
      <c r="D621" s="1" t="s">
        <v>1079</v>
      </c>
      <c r="E621" s="1" t="s">
        <v>450</v>
      </c>
      <c r="F621" s="1" t="s">
        <v>3265</v>
      </c>
      <c r="G621" s="1" t="s">
        <v>3211</v>
      </c>
      <c r="H621" s="1" t="s">
        <v>568</v>
      </c>
      <c r="I621" s="98" t="s">
        <v>569</v>
      </c>
      <c r="J621" s="2" t="s">
        <v>3092</v>
      </c>
      <c r="K621" s="2" t="s">
        <v>31</v>
      </c>
    </row>
    <row r="622" spans="1:11" x14ac:dyDescent="0.15">
      <c r="A622" s="1" t="s">
        <v>31</v>
      </c>
      <c r="B622" s="1">
        <v>599</v>
      </c>
      <c r="C622" s="1">
        <v>38819002</v>
      </c>
      <c r="D622" s="1" t="s">
        <v>1080</v>
      </c>
      <c r="E622" s="1" t="s">
        <v>450</v>
      </c>
      <c r="F622" s="1" t="s">
        <v>3265</v>
      </c>
      <c r="G622" s="1" t="s">
        <v>3211</v>
      </c>
      <c r="H622" s="1" t="s">
        <v>568</v>
      </c>
      <c r="I622" s="98" t="s">
        <v>569</v>
      </c>
      <c r="J622" s="2" t="s">
        <v>3092</v>
      </c>
      <c r="K622" s="2" t="s">
        <v>31</v>
      </c>
    </row>
    <row r="623" spans="1:11" x14ac:dyDescent="0.15">
      <c r="A623" s="1" t="s">
        <v>31</v>
      </c>
      <c r="B623" s="1">
        <v>600</v>
      </c>
      <c r="C623" s="1">
        <v>70173000</v>
      </c>
      <c r="D623" s="1" t="s">
        <v>1081</v>
      </c>
      <c r="E623" s="1" t="s">
        <v>450</v>
      </c>
      <c r="F623" s="1" t="s">
        <v>3265</v>
      </c>
      <c r="G623" s="1" t="s">
        <v>3211</v>
      </c>
      <c r="H623" s="1" t="s">
        <v>568</v>
      </c>
      <c r="I623" s="98" t="s">
        <v>569</v>
      </c>
      <c r="J623" s="2" t="s">
        <v>3092</v>
      </c>
      <c r="K623" s="2" t="s">
        <v>31</v>
      </c>
    </row>
    <row r="624" spans="1:11" x14ac:dyDescent="0.15">
      <c r="A624" s="1" t="s">
        <v>31</v>
      </c>
      <c r="B624" s="1">
        <v>601</v>
      </c>
      <c r="C624" s="1">
        <v>70174000</v>
      </c>
      <c r="D624" s="1" t="s">
        <v>1082</v>
      </c>
      <c r="E624" s="1" t="s">
        <v>450</v>
      </c>
      <c r="F624" s="1" t="s">
        <v>3265</v>
      </c>
      <c r="G624" s="1" t="s">
        <v>3211</v>
      </c>
      <c r="H624" s="1" t="s">
        <v>568</v>
      </c>
      <c r="I624" s="98" t="s">
        <v>569</v>
      </c>
      <c r="J624" s="2" t="s">
        <v>3092</v>
      </c>
      <c r="K624" s="2" t="s">
        <v>31</v>
      </c>
    </row>
    <row r="625" spans="1:11" x14ac:dyDescent="0.15">
      <c r="A625" s="1" t="s">
        <v>31</v>
      </c>
      <c r="B625" s="1">
        <v>602</v>
      </c>
      <c r="C625" s="1">
        <v>12294000</v>
      </c>
      <c r="D625" s="1" t="s">
        <v>1083</v>
      </c>
      <c r="E625" s="1" t="s">
        <v>450</v>
      </c>
      <c r="F625" s="1" t="s">
        <v>3273</v>
      </c>
      <c r="G625" s="1" t="s">
        <v>3229</v>
      </c>
      <c r="H625" s="1" t="s">
        <v>681</v>
      </c>
      <c r="I625" s="98" t="s">
        <v>682</v>
      </c>
      <c r="J625" s="2" t="s">
        <v>3092</v>
      </c>
      <c r="K625" s="2" t="s">
        <v>31</v>
      </c>
    </row>
    <row r="626" spans="1:11" x14ac:dyDescent="0.15">
      <c r="A626" s="1" t="s">
        <v>31</v>
      </c>
      <c r="B626" s="1">
        <v>603</v>
      </c>
      <c r="C626" s="1">
        <v>70175000</v>
      </c>
      <c r="D626" s="1" t="s">
        <v>1084</v>
      </c>
      <c r="E626" s="1" t="s">
        <v>450</v>
      </c>
      <c r="F626" s="1" t="s">
        <v>3265</v>
      </c>
      <c r="G626" s="1" t="s">
        <v>3211</v>
      </c>
      <c r="H626" s="1" t="s">
        <v>568</v>
      </c>
      <c r="I626" s="98" t="s">
        <v>569</v>
      </c>
      <c r="J626" s="2" t="s">
        <v>3092</v>
      </c>
      <c r="K626" s="2" t="s">
        <v>31</v>
      </c>
    </row>
    <row r="627" spans="1:11" x14ac:dyDescent="0.15">
      <c r="A627" s="1" t="s">
        <v>31</v>
      </c>
      <c r="B627" s="1">
        <v>604</v>
      </c>
      <c r="C627" s="1">
        <v>70177000</v>
      </c>
      <c r="D627" s="1" t="s">
        <v>1085</v>
      </c>
      <c r="E627" s="1" t="s">
        <v>450</v>
      </c>
      <c r="F627" s="1" t="s">
        <v>3265</v>
      </c>
      <c r="G627" s="1" t="s">
        <v>3211</v>
      </c>
      <c r="H627" s="1" t="s">
        <v>568</v>
      </c>
      <c r="I627" s="98" t="s">
        <v>569</v>
      </c>
      <c r="J627" s="2" t="s">
        <v>3092</v>
      </c>
      <c r="K627" s="2" t="s">
        <v>31</v>
      </c>
    </row>
    <row r="628" spans="1:11" x14ac:dyDescent="0.15">
      <c r="A628" s="1" t="s">
        <v>31</v>
      </c>
      <c r="B628" s="1">
        <v>605</v>
      </c>
      <c r="C628" s="1">
        <v>70178000</v>
      </c>
      <c r="D628" s="1" t="s">
        <v>1086</v>
      </c>
      <c r="E628" s="1" t="s">
        <v>450</v>
      </c>
      <c r="F628" s="1" t="s">
        <v>3266</v>
      </c>
      <c r="G628" s="1" t="s">
        <v>3267</v>
      </c>
      <c r="H628" s="1" t="s">
        <v>576</v>
      </c>
      <c r="I628" s="98" t="s">
        <v>577</v>
      </c>
      <c r="J628" s="2" t="s">
        <v>3092</v>
      </c>
      <c r="K628" s="2" t="s">
        <v>31</v>
      </c>
    </row>
    <row r="629" spans="1:11" x14ac:dyDescent="0.15">
      <c r="A629" s="1" t="s">
        <v>31</v>
      </c>
      <c r="B629" s="1">
        <v>606</v>
      </c>
      <c r="C629" s="1">
        <v>10396000</v>
      </c>
      <c r="D629" s="1" t="s">
        <v>1087</v>
      </c>
      <c r="E629" s="1" t="s">
        <v>450</v>
      </c>
      <c r="F629" s="1" t="s">
        <v>3276</v>
      </c>
      <c r="G629" s="1" t="s">
        <v>3232</v>
      </c>
      <c r="H629" s="1" t="s">
        <v>911</v>
      </c>
      <c r="I629" s="98" t="s">
        <v>912</v>
      </c>
      <c r="J629" s="2" t="s">
        <v>3092</v>
      </c>
      <c r="K629" s="2" t="s">
        <v>31</v>
      </c>
    </row>
    <row r="630" spans="1:11" x14ac:dyDescent="0.15">
      <c r="A630" s="1" t="s">
        <v>31</v>
      </c>
      <c r="B630" s="1">
        <v>607</v>
      </c>
      <c r="C630" s="1">
        <v>17442000</v>
      </c>
      <c r="D630" s="1" t="s">
        <v>1088</v>
      </c>
      <c r="E630" s="1" t="s">
        <v>450</v>
      </c>
      <c r="F630" s="1" t="s">
        <v>3268</v>
      </c>
      <c r="G630" s="1" t="s">
        <v>3269</v>
      </c>
      <c r="H630" s="1" t="s">
        <v>613</v>
      </c>
      <c r="I630" s="98" t="s">
        <v>614</v>
      </c>
      <c r="J630" s="2" t="s">
        <v>3092</v>
      </c>
      <c r="K630" s="2" t="s">
        <v>31</v>
      </c>
    </row>
    <row r="631" spans="1:11" x14ac:dyDescent="0.15">
      <c r="A631" s="1" t="s">
        <v>31</v>
      </c>
      <c r="B631" s="1">
        <v>608</v>
      </c>
      <c r="C631" s="1">
        <v>36965000</v>
      </c>
      <c r="D631" s="1" t="s">
        <v>1089</v>
      </c>
      <c r="E631" s="1" t="s">
        <v>450</v>
      </c>
      <c r="F631" s="1" t="s">
        <v>3268</v>
      </c>
      <c r="G631" s="1" t="s">
        <v>3269</v>
      </c>
      <c r="H631" s="1" t="s">
        <v>613</v>
      </c>
      <c r="I631" s="98" t="s">
        <v>614</v>
      </c>
      <c r="J631" s="2" t="s">
        <v>3092</v>
      </c>
      <c r="K631" s="2" t="s">
        <v>31</v>
      </c>
    </row>
    <row r="632" spans="1:11" x14ac:dyDescent="0.15">
      <c r="A632" s="1" t="s">
        <v>31</v>
      </c>
      <c r="B632" s="1">
        <v>609</v>
      </c>
      <c r="C632" s="1">
        <v>70180000</v>
      </c>
      <c r="D632" s="1" t="s">
        <v>1090</v>
      </c>
      <c r="E632" s="1" t="s">
        <v>450</v>
      </c>
      <c r="F632" s="1" t="s">
        <v>3277</v>
      </c>
      <c r="G632" s="1" t="s">
        <v>3230</v>
      </c>
      <c r="H632" s="1" t="s">
        <v>1091</v>
      </c>
      <c r="I632" s="98" t="s">
        <v>1092</v>
      </c>
      <c r="J632" s="2" t="s">
        <v>3092</v>
      </c>
      <c r="K632" s="2" t="s">
        <v>31</v>
      </c>
    </row>
    <row r="633" spans="1:11" x14ac:dyDescent="0.15">
      <c r="A633" s="1" t="s">
        <v>31</v>
      </c>
      <c r="B633" s="1">
        <v>610</v>
      </c>
      <c r="C633" s="1">
        <v>34122000</v>
      </c>
      <c r="D633" s="1" t="s">
        <v>1093</v>
      </c>
      <c r="E633" s="1" t="s">
        <v>450</v>
      </c>
      <c r="F633" s="1" t="s">
        <v>3270</v>
      </c>
      <c r="G633" s="1" t="s">
        <v>3207</v>
      </c>
      <c r="H633" s="1" t="s">
        <v>618</v>
      </c>
      <c r="I633" s="98" t="s">
        <v>619</v>
      </c>
      <c r="J633" s="2" t="s">
        <v>3092</v>
      </c>
      <c r="K633" s="2" t="s">
        <v>31</v>
      </c>
    </row>
    <row r="634" spans="1:11" x14ac:dyDescent="0.15">
      <c r="A634" s="1" t="s">
        <v>31</v>
      </c>
      <c r="B634" s="1">
        <v>611</v>
      </c>
      <c r="C634" s="1">
        <v>12734010</v>
      </c>
      <c r="D634" s="1" t="s">
        <v>1094</v>
      </c>
      <c r="E634" s="1" t="s">
        <v>450</v>
      </c>
      <c r="F634" s="1" t="s">
        <v>3270</v>
      </c>
      <c r="G634" s="1" t="s">
        <v>3207</v>
      </c>
      <c r="H634" s="1" t="s">
        <v>618</v>
      </c>
      <c r="I634" s="98" t="s">
        <v>619</v>
      </c>
      <c r="J634" s="2" t="s">
        <v>3092</v>
      </c>
      <c r="K634" s="2" t="s">
        <v>31</v>
      </c>
    </row>
    <row r="635" spans="1:11" x14ac:dyDescent="0.15">
      <c r="A635" s="1" t="s">
        <v>31</v>
      </c>
      <c r="B635" s="1">
        <v>612</v>
      </c>
      <c r="C635" s="1">
        <v>12734020</v>
      </c>
      <c r="D635" s="1" t="s">
        <v>1095</v>
      </c>
      <c r="E635" s="1" t="s">
        <v>450</v>
      </c>
      <c r="F635" s="1" t="s">
        <v>3270</v>
      </c>
      <c r="G635" s="1" t="s">
        <v>3207</v>
      </c>
      <c r="H635" s="1" t="s">
        <v>618</v>
      </c>
      <c r="I635" s="98" t="s">
        <v>619</v>
      </c>
      <c r="J635" s="2" t="s">
        <v>3092</v>
      </c>
      <c r="K635" s="2" t="s">
        <v>31</v>
      </c>
    </row>
    <row r="636" spans="1:11" x14ac:dyDescent="0.15">
      <c r="A636" s="1" t="s">
        <v>31</v>
      </c>
      <c r="B636" s="1">
        <v>613</v>
      </c>
      <c r="C636" s="1">
        <v>12739002</v>
      </c>
      <c r="D636" s="1" t="s">
        <v>1096</v>
      </c>
      <c r="E636" s="1" t="s">
        <v>450</v>
      </c>
      <c r="F636" s="1" t="s">
        <v>3270</v>
      </c>
      <c r="G636" s="1" t="s">
        <v>3207</v>
      </c>
      <c r="H636" s="1" t="s">
        <v>618</v>
      </c>
      <c r="I636" s="98" t="s">
        <v>619</v>
      </c>
      <c r="J636" s="2" t="s">
        <v>3092</v>
      </c>
      <c r="K636" s="2" t="s">
        <v>31</v>
      </c>
    </row>
    <row r="637" spans="1:11" x14ac:dyDescent="0.15">
      <c r="A637" s="1" t="s">
        <v>31</v>
      </c>
      <c r="B637" s="1">
        <v>614</v>
      </c>
      <c r="C637" s="1">
        <v>12745002</v>
      </c>
      <c r="D637" s="1" t="s">
        <v>1097</v>
      </c>
      <c r="E637" s="1" t="s">
        <v>450</v>
      </c>
      <c r="F637" s="1" t="s">
        <v>3270</v>
      </c>
      <c r="G637" s="1" t="s">
        <v>3207</v>
      </c>
      <c r="H637" s="1" t="s">
        <v>618</v>
      </c>
      <c r="I637" s="98" t="s">
        <v>619</v>
      </c>
      <c r="J637" s="2" t="s">
        <v>3092</v>
      </c>
      <c r="K637" s="2" t="s">
        <v>31</v>
      </c>
    </row>
    <row r="638" spans="1:11" x14ac:dyDescent="0.15">
      <c r="A638" s="1" t="s">
        <v>31</v>
      </c>
      <c r="B638" s="1">
        <v>615</v>
      </c>
      <c r="C638" s="1">
        <v>12747102</v>
      </c>
      <c r="D638" s="1" t="s">
        <v>1098</v>
      </c>
      <c r="E638" s="1" t="s">
        <v>450</v>
      </c>
      <c r="F638" s="1" t="s">
        <v>3270</v>
      </c>
      <c r="G638" s="1" t="s">
        <v>3207</v>
      </c>
      <c r="H638" s="1" t="s">
        <v>618</v>
      </c>
      <c r="I638" s="98" t="s">
        <v>619</v>
      </c>
      <c r="J638" s="2" t="s">
        <v>3092</v>
      </c>
      <c r="K638" s="2" t="s">
        <v>31</v>
      </c>
    </row>
    <row r="639" spans="1:11" x14ac:dyDescent="0.15">
      <c r="A639" s="1" t="s">
        <v>31</v>
      </c>
      <c r="B639" s="1">
        <v>616</v>
      </c>
      <c r="C639" s="1">
        <v>15679012</v>
      </c>
      <c r="D639" s="1" t="s">
        <v>1099</v>
      </c>
      <c r="E639" s="1" t="s">
        <v>450</v>
      </c>
      <c r="F639" s="1" t="s">
        <v>3270</v>
      </c>
      <c r="G639" s="1" t="s">
        <v>3207</v>
      </c>
      <c r="H639" s="1" t="s">
        <v>618</v>
      </c>
      <c r="I639" s="98" t="s">
        <v>619</v>
      </c>
      <c r="J639" s="2" t="s">
        <v>3092</v>
      </c>
      <c r="K639" s="2" t="s">
        <v>31</v>
      </c>
    </row>
    <row r="640" spans="1:11" x14ac:dyDescent="0.15">
      <c r="A640" s="1" t="s">
        <v>31</v>
      </c>
      <c r="B640" s="1">
        <v>617</v>
      </c>
      <c r="C640" s="1">
        <v>15679022</v>
      </c>
      <c r="D640" s="1" t="s">
        <v>1100</v>
      </c>
      <c r="E640" s="1" t="s">
        <v>450</v>
      </c>
      <c r="F640" s="1" t="s">
        <v>3270</v>
      </c>
      <c r="G640" s="1" t="s">
        <v>3207</v>
      </c>
      <c r="H640" s="1" t="s">
        <v>618</v>
      </c>
      <c r="I640" s="98" t="s">
        <v>619</v>
      </c>
      <c r="J640" s="2" t="s">
        <v>3092</v>
      </c>
      <c r="K640" s="2" t="s">
        <v>31</v>
      </c>
    </row>
    <row r="641" spans="1:11" x14ac:dyDescent="0.15">
      <c r="A641" s="1" t="s">
        <v>31</v>
      </c>
      <c r="B641" s="1">
        <v>618</v>
      </c>
      <c r="C641" s="1">
        <v>16266002</v>
      </c>
      <c r="D641" s="1" t="s">
        <v>1101</v>
      </c>
      <c r="E641" s="1" t="s">
        <v>450</v>
      </c>
      <c r="F641" s="1" t="s">
        <v>3270</v>
      </c>
      <c r="G641" s="1" t="s">
        <v>3207</v>
      </c>
      <c r="H641" s="1" t="s">
        <v>618</v>
      </c>
      <c r="I641" s="98" t="s">
        <v>619</v>
      </c>
      <c r="J641" s="2" t="s">
        <v>3092</v>
      </c>
      <c r="K641" s="2" t="s">
        <v>31</v>
      </c>
    </row>
    <row r="642" spans="1:11" x14ac:dyDescent="0.15">
      <c r="A642" s="1" t="s">
        <v>31</v>
      </c>
      <c r="B642" s="1">
        <v>619</v>
      </c>
      <c r="C642" s="1">
        <v>17180002</v>
      </c>
      <c r="D642" s="1" t="s">
        <v>1102</v>
      </c>
      <c r="E642" s="1" t="s">
        <v>450</v>
      </c>
      <c r="F642" s="1" t="s">
        <v>3270</v>
      </c>
      <c r="G642" s="1" t="s">
        <v>3207</v>
      </c>
      <c r="H642" s="1" t="s">
        <v>618</v>
      </c>
      <c r="I642" s="98" t="s">
        <v>619</v>
      </c>
      <c r="J642" s="2" t="s">
        <v>3092</v>
      </c>
      <c r="K642" s="2" t="s">
        <v>31</v>
      </c>
    </row>
    <row r="643" spans="1:11" x14ac:dyDescent="0.15">
      <c r="A643" s="1" t="s">
        <v>31</v>
      </c>
      <c r="B643" s="1">
        <v>620</v>
      </c>
      <c r="C643" s="1">
        <v>30889000</v>
      </c>
      <c r="D643" s="1" t="s">
        <v>1103</v>
      </c>
      <c r="E643" s="1" t="s">
        <v>450</v>
      </c>
      <c r="F643" s="1" t="s">
        <v>3270</v>
      </c>
      <c r="G643" s="1" t="s">
        <v>3207</v>
      </c>
      <c r="H643" s="1" t="s">
        <v>618</v>
      </c>
      <c r="I643" s="98" t="s">
        <v>619</v>
      </c>
      <c r="J643" s="2" t="s">
        <v>3092</v>
      </c>
      <c r="K643" s="2" t="s">
        <v>31</v>
      </c>
    </row>
    <row r="644" spans="1:11" x14ac:dyDescent="0.15">
      <c r="A644" s="1" t="s">
        <v>31</v>
      </c>
      <c r="B644" s="1">
        <v>621</v>
      </c>
      <c r="C644" s="1">
        <v>32111002</v>
      </c>
      <c r="D644" s="1" t="s">
        <v>1104</v>
      </c>
      <c r="E644" s="1" t="s">
        <v>450</v>
      </c>
      <c r="F644" s="1" t="s">
        <v>3270</v>
      </c>
      <c r="G644" s="1" t="s">
        <v>3207</v>
      </c>
      <c r="H644" s="1" t="s">
        <v>618</v>
      </c>
      <c r="I644" s="98" t="s">
        <v>619</v>
      </c>
      <c r="J644" s="2" t="s">
        <v>3092</v>
      </c>
      <c r="K644" s="2" t="s">
        <v>31</v>
      </c>
    </row>
    <row r="645" spans="1:11" x14ac:dyDescent="0.15">
      <c r="A645" s="1" t="s">
        <v>31</v>
      </c>
      <c r="B645" s="1">
        <v>622</v>
      </c>
      <c r="C645" s="1">
        <v>34899012</v>
      </c>
      <c r="D645" s="1" t="s">
        <v>1105</v>
      </c>
      <c r="E645" s="1" t="s">
        <v>450</v>
      </c>
      <c r="F645" s="1" t="s">
        <v>3258</v>
      </c>
      <c r="G645" s="1" t="s">
        <v>3210</v>
      </c>
      <c r="H645" s="1" t="s">
        <v>685</v>
      </c>
      <c r="I645" s="98" t="s">
        <v>686</v>
      </c>
      <c r="J645" s="2" t="s">
        <v>3092</v>
      </c>
      <c r="K645" s="2" t="s">
        <v>31</v>
      </c>
    </row>
    <row r="646" spans="1:11" x14ac:dyDescent="0.15">
      <c r="A646" s="1" t="s">
        <v>31</v>
      </c>
      <c r="B646" s="1">
        <v>623</v>
      </c>
      <c r="C646" s="1">
        <v>34899022</v>
      </c>
      <c r="D646" s="1" t="s">
        <v>1106</v>
      </c>
      <c r="E646" s="1" t="s">
        <v>450</v>
      </c>
      <c r="F646" s="1" t="s">
        <v>3258</v>
      </c>
      <c r="G646" s="1" t="s">
        <v>3210</v>
      </c>
      <c r="H646" s="1" t="s">
        <v>685</v>
      </c>
      <c r="I646" s="98" t="s">
        <v>686</v>
      </c>
      <c r="J646" s="2" t="s">
        <v>3092</v>
      </c>
      <c r="K646" s="2" t="s">
        <v>31</v>
      </c>
    </row>
    <row r="647" spans="1:11" x14ac:dyDescent="0.15">
      <c r="A647" s="1" t="s">
        <v>31</v>
      </c>
      <c r="B647" s="1">
        <v>624</v>
      </c>
      <c r="C647" s="1">
        <v>34899032</v>
      </c>
      <c r="D647" s="1" t="s">
        <v>1107</v>
      </c>
      <c r="E647" s="1" t="s">
        <v>450</v>
      </c>
      <c r="F647" s="1" t="s">
        <v>3258</v>
      </c>
      <c r="G647" s="1" t="s">
        <v>3210</v>
      </c>
      <c r="H647" s="1" t="s">
        <v>685</v>
      </c>
      <c r="I647" s="98" t="s">
        <v>686</v>
      </c>
      <c r="J647" s="2" t="s">
        <v>3092</v>
      </c>
      <c r="K647" s="2" t="s">
        <v>31</v>
      </c>
    </row>
    <row r="648" spans="1:11" x14ac:dyDescent="0.15">
      <c r="A648" s="1" t="s">
        <v>31</v>
      </c>
      <c r="B648" s="1">
        <v>625</v>
      </c>
      <c r="C648" s="1">
        <v>35209002</v>
      </c>
      <c r="D648" s="1" t="s">
        <v>1108</v>
      </c>
      <c r="E648" s="1" t="s">
        <v>450</v>
      </c>
      <c r="F648" s="1" t="s">
        <v>3270</v>
      </c>
      <c r="G648" s="1" t="s">
        <v>3207</v>
      </c>
      <c r="H648" s="1" t="s">
        <v>618</v>
      </c>
      <c r="I648" s="98" t="s">
        <v>619</v>
      </c>
      <c r="J648" s="2" t="s">
        <v>3092</v>
      </c>
      <c r="K648" s="2" t="s">
        <v>31</v>
      </c>
    </row>
    <row r="649" spans="1:11" x14ac:dyDescent="0.15">
      <c r="A649" s="1" t="s">
        <v>31</v>
      </c>
      <c r="B649" s="1">
        <v>626</v>
      </c>
      <c r="C649" s="1">
        <v>35210000</v>
      </c>
      <c r="D649" s="1" t="s">
        <v>1109</v>
      </c>
      <c r="E649" s="1" t="s">
        <v>450</v>
      </c>
      <c r="F649" s="1" t="s">
        <v>3270</v>
      </c>
      <c r="G649" s="1" t="s">
        <v>3207</v>
      </c>
      <c r="H649" s="1" t="s">
        <v>618</v>
      </c>
      <c r="I649" s="98" t="s">
        <v>619</v>
      </c>
      <c r="J649" s="2" t="s">
        <v>3092</v>
      </c>
      <c r="K649" s="2" t="s">
        <v>31</v>
      </c>
    </row>
    <row r="650" spans="1:11" x14ac:dyDescent="0.15">
      <c r="A650" s="1" t="s">
        <v>31</v>
      </c>
      <c r="B650" s="1">
        <v>627</v>
      </c>
      <c r="C650" s="1">
        <v>35886000</v>
      </c>
      <c r="D650" s="1" t="s">
        <v>1110</v>
      </c>
      <c r="E650" s="1" t="s">
        <v>450</v>
      </c>
      <c r="F650" s="1" t="s">
        <v>3270</v>
      </c>
      <c r="G650" s="1" t="s">
        <v>3207</v>
      </c>
      <c r="H650" s="1" t="s">
        <v>618</v>
      </c>
      <c r="I650" s="98" t="s">
        <v>619</v>
      </c>
      <c r="J650" s="2" t="s">
        <v>3092</v>
      </c>
      <c r="K650" s="2" t="s">
        <v>31</v>
      </c>
    </row>
    <row r="651" spans="1:11" x14ac:dyDescent="0.15">
      <c r="A651" s="1" t="s">
        <v>31</v>
      </c>
      <c r="B651" s="1">
        <v>628</v>
      </c>
      <c r="C651" s="1">
        <v>37466000</v>
      </c>
      <c r="D651" s="1" t="s">
        <v>1111</v>
      </c>
      <c r="E651" s="1" t="s">
        <v>450</v>
      </c>
      <c r="F651" s="1" t="s">
        <v>3265</v>
      </c>
      <c r="G651" s="1" t="s">
        <v>3211</v>
      </c>
      <c r="H651" s="1" t="s">
        <v>568</v>
      </c>
      <c r="I651" s="98" t="s">
        <v>569</v>
      </c>
      <c r="J651" s="2" t="s">
        <v>3092</v>
      </c>
      <c r="K651" s="2" t="s">
        <v>31</v>
      </c>
    </row>
    <row r="652" spans="1:11" x14ac:dyDescent="0.15">
      <c r="A652" s="1" t="s">
        <v>31</v>
      </c>
      <c r="B652" s="1">
        <v>629</v>
      </c>
      <c r="C652" s="1">
        <v>70194000</v>
      </c>
      <c r="D652" s="1" t="s">
        <v>1112</v>
      </c>
      <c r="E652" s="1" t="s">
        <v>450</v>
      </c>
      <c r="F652" s="1" t="s">
        <v>3270</v>
      </c>
      <c r="G652" s="1" t="s">
        <v>3207</v>
      </c>
      <c r="H652" s="1" t="s">
        <v>618</v>
      </c>
      <c r="I652" s="98" t="s">
        <v>619</v>
      </c>
      <c r="J652" s="2" t="s">
        <v>3092</v>
      </c>
      <c r="K652" s="2" t="s">
        <v>31</v>
      </c>
    </row>
    <row r="653" spans="1:11" x14ac:dyDescent="0.15">
      <c r="A653" s="1" t="s">
        <v>31</v>
      </c>
      <c r="B653" s="1">
        <v>630</v>
      </c>
      <c r="C653" s="1">
        <v>70195000</v>
      </c>
      <c r="D653" s="1" t="s">
        <v>1113</v>
      </c>
      <c r="E653" s="1" t="s">
        <v>450</v>
      </c>
      <c r="F653" s="1" t="s">
        <v>3270</v>
      </c>
      <c r="G653" s="1" t="s">
        <v>3207</v>
      </c>
      <c r="H653" s="1" t="s">
        <v>618</v>
      </c>
      <c r="I653" s="98" t="s">
        <v>619</v>
      </c>
      <c r="J653" s="2" t="s">
        <v>3092</v>
      </c>
      <c r="K653" s="2" t="s">
        <v>31</v>
      </c>
    </row>
    <row r="654" spans="1:11" x14ac:dyDescent="0.15">
      <c r="A654" s="1" t="s">
        <v>31</v>
      </c>
      <c r="B654" s="1">
        <v>631</v>
      </c>
      <c r="C654" s="1">
        <v>70197000</v>
      </c>
      <c r="D654" s="1" t="s">
        <v>1114</v>
      </c>
      <c r="E654" s="1" t="s">
        <v>450</v>
      </c>
      <c r="F654" s="1" t="s">
        <v>3270</v>
      </c>
      <c r="G654" s="1" t="s">
        <v>3207</v>
      </c>
      <c r="H654" s="1" t="s">
        <v>618</v>
      </c>
      <c r="I654" s="98" t="s">
        <v>619</v>
      </c>
      <c r="J654" s="2" t="s">
        <v>3092</v>
      </c>
      <c r="K654" s="2" t="s">
        <v>31</v>
      </c>
    </row>
    <row r="655" spans="1:11" x14ac:dyDescent="0.15">
      <c r="A655" s="1" t="s">
        <v>31</v>
      </c>
      <c r="B655" s="1">
        <v>632</v>
      </c>
      <c r="C655" s="1">
        <v>70198000</v>
      </c>
      <c r="D655" s="1" t="s">
        <v>1115</v>
      </c>
      <c r="E655" s="1" t="s">
        <v>450</v>
      </c>
      <c r="F655" s="1" t="s">
        <v>3270</v>
      </c>
      <c r="G655" s="1" t="s">
        <v>3207</v>
      </c>
      <c r="H655" s="1" t="s">
        <v>618</v>
      </c>
      <c r="I655" s="98" t="s">
        <v>619</v>
      </c>
      <c r="J655" s="2" t="s">
        <v>3092</v>
      </c>
      <c r="K655" s="2" t="s">
        <v>31</v>
      </c>
    </row>
    <row r="656" spans="1:11" x14ac:dyDescent="0.15">
      <c r="A656" s="1" t="s">
        <v>31</v>
      </c>
      <c r="B656" s="1">
        <v>633</v>
      </c>
      <c r="C656" s="1">
        <v>70200000</v>
      </c>
      <c r="D656" s="1" t="s">
        <v>1116</v>
      </c>
      <c r="E656" s="1" t="s">
        <v>450</v>
      </c>
      <c r="F656" s="1" t="s">
        <v>3258</v>
      </c>
      <c r="G656" s="1" t="s">
        <v>3210</v>
      </c>
      <c r="H656" s="1" t="s">
        <v>685</v>
      </c>
      <c r="I656" s="98" t="s">
        <v>686</v>
      </c>
      <c r="J656" s="2" t="s">
        <v>3092</v>
      </c>
      <c r="K656" s="2" t="s">
        <v>31</v>
      </c>
    </row>
    <row r="657" spans="1:11" x14ac:dyDescent="0.15">
      <c r="A657" s="5" t="s">
        <v>31</v>
      </c>
      <c r="B657" s="5">
        <v>634</v>
      </c>
      <c r="C657" s="5">
        <v>12740000</v>
      </c>
      <c r="D657" s="5" t="s">
        <v>1117</v>
      </c>
      <c r="E657" s="5" t="s">
        <v>450</v>
      </c>
      <c r="F657" s="1" t="s">
        <v>3270</v>
      </c>
      <c r="G657" s="1" t="s">
        <v>3207</v>
      </c>
      <c r="H657" s="1" t="s">
        <v>618</v>
      </c>
      <c r="I657" s="98" t="s">
        <v>619</v>
      </c>
      <c r="J657" s="2" t="s">
        <v>1118</v>
      </c>
      <c r="K657" s="2" t="s">
        <v>31</v>
      </c>
    </row>
    <row r="658" spans="1:11" x14ac:dyDescent="0.15">
      <c r="A658" s="12"/>
      <c r="B658" s="10">
        <v>634</v>
      </c>
      <c r="C658" s="10">
        <v>12740000</v>
      </c>
      <c r="D658" s="10" t="s">
        <v>1117</v>
      </c>
      <c r="E658" s="10" t="s">
        <v>450</v>
      </c>
      <c r="F658" s="1" t="s">
        <v>3278</v>
      </c>
      <c r="G658" s="1" t="s">
        <v>3223</v>
      </c>
      <c r="H658" s="1" t="s">
        <v>1119</v>
      </c>
      <c r="I658" s="98" t="s">
        <v>1120</v>
      </c>
      <c r="J658" s="2" t="s">
        <v>1118</v>
      </c>
      <c r="K658" s="2" t="s">
        <v>31</v>
      </c>
    </row>
    <row r="659" spans="1:11" x14ac:dyDescent="0.15">
      <c r="A659" s="1" t="s">
        <v>31</v>
      </c>
      <c r="B659" s="1">
        <v>635</v>
      </c>
      <c r="C659" s="1">
        <v>44127010</v>
      </c>
      <c r="D659" s="1" t="s">
        <v>1121</v>
      </c>
      <c r="E659" s="1" t="s">
        <v>450</v>
      </c>
      <c r="F659" s="1" t="s">
        <v>3270</v>
      </c>
      <c r="G659" s="1" t="s">
        <v>3207</v>
      </c>
      <c r="H659" s="1" t="s">
        <v>618</v>
      </c>
      <c r="I659" s="98" t="s">
        <v>619</v>
      </c>
      <c r="J659" s="2" t="s">
        <v>3092</v>
      </c>
      <c r="K659" s="2" t="s">
        <v>31</v>
      </c>
    </row>
    <row r="660" spans="1:11" x14ac:dyDescent="0.15">
      <c r="A660" s="1" t="s">
        <v>31</v>
      </c>
      <c r="B660" s="1">
        <v>636</v>
      </c>
      <c r="C660" s="1">
        <v>36076002</v>
      </c>
      <c r="D660" s="1" t="s">
        <v>1122</v>
      </c>
      <c r="E660" s="1" t="s">
        <v>450</v>
      </c>
      <c r="F660" s="1" t="s">
        <v>3270</v>
      </c>
      <c r="G660" s="1" t="s">
        <v>3207</v>
      </c>
      <c r="H660" s="1" t="s">
        <v>618</v>
      </c>
      <c r="I660" s="98" t="s">
        <v>619</v>
      </c>
      <c r="J660" s="2" t="s">
        <v>3092</v>
      </c>
      <c r="K660" s="2" t="s">
        <v>31</v>
      </c>
    </row>
    <row r="661" spans="1:11" x14ac:dyDescent="0.15">
      <c r="A661" s="1" t="s">
        <v>31</v>
      </c>
      <c r="B661" s="1">
        <v>637</v>
      </c>
      <c r="C661" s="1">
        <v>38825000</v>
      </c>
      <c r="D661" s="1" t="s">
        <v>1123</v>
      </c>
      <c r="E661" s="1" t="s">
        <v>450</v>
      </c>
      <c r="F661" s="1" t="s">
        <v>3270</v>
      </c>
      <c r="G661" s="1" t="s">
        <v>3207</v>
      </c>
      <c r="H661" s="1" t="s">
        <v>618</v>
      </c>
      <c r="I661" s="98" t="s">
        <v>619</v>
      </c>
      <c r="J661" s="2" t="s">
        <v>3092</v>
      </c>
      <c r="K661" s="2" t="s">
        <v>31</v>
      </c>
    </row>
    <row r="662" spans="1:11" x14ac:dyDescent="0.15">
      <c r="A662" s="1" t="s">
        <v>31</v>
      </c>
      <c r="B662" s="1">
        <v>638</v>
      </c>
      <c r="C662" s="1">
        <v>44127020</v>
      </c>
      <c r="D662" s="1" t="s">
        <v>1124</v>
      </c>
      <c r="E662" s="1" t="s">
        <v>450</v>
      </c>
      <c r="F662" s="1" t="s">
        <v>3270</v>
      </c>
      <c r="G662" s="1" t="s">
        <v>3207</v>
      </c>
      <c r="H662" s="1" t="s">
        <v>618</v>
      </c>
      <c r="I662" s="98" t="s">
        <v>619</v>
      </c>
      <c r="J662" s="2" t="s">
        <v>3092</v>
      </c>
      <c r="K662" s="2" t="s">
        <v>31</v>
      </c>
    </row>
    <row r="663" spans="1:11" x14ac:dyDescent="0.15">
      <c r="A663" s="1" t="s">
        <v>31</v>
      </c>
      <c r="B663" s="1">
        <v>639</v>
      </c>
      <c r="C663" s="1">
        <v>44127030</v>
      </c>
      <c r="D663" s="1" t="s">
        <v>1125</v>
      </c>
      <c r="E663" s="1" t="s">
        <v>450</v>
      </c>
      <c r="F663" s="1" t="s">
        <v>3270</v>
      </c>
      <c r="G663" s="1" t="s">
        <v>3207</v>
      </c>
      <c r="H663" s="1" t="s">
        <v>618</v>
      </c>
      <c r="I663" s="98" t="s">
        <v>619</v>
      </c>
      <c r="J663" s="2" t="s">
        <v>3092</v>
      </c>
      <c r="K663" s="2" t="s">
        <v>31</v>
      </c>
    </row>
    <row r="664" spans="1:11" x14ac:dyDescent="0.15">
      <c r="A664" s="1" t="s">
        <v>31</v>
      </c>
      <c r="B664" s="1">
        <v>640</v>
      </c>
      <c r="C664" s="1">
        <v>13929002</v>
      </c>
      <c r="D664" s="1" t="s">
        <v>1126</v>
      </c>
      <c r="E664" s="1" t="s">
        <v>450</v>
      </c>
      <c r="F664" s="1" t="s">
        <v>3270</v>
      </c>
      <c r="G664" s="1" t="s">
        <v>3207</v>
      </c>
      <c r="H664" s="1" t="s">
        <v>618</v>
      </c>
      <c r="I664" s="98" t="s">
        <v>619</v>
      </c>
      <c r="J664" s="2" t="s">
        <v>3092</v>
      </c>
      <c r="K664" s="2" t="s">
        <v>31</v>
      </c>
    </row>
    <row r="665" spans="1:11" x14ac:dyDescent="0.15">
      <c r="A665" s="1" t="s">
        <v>31</v>
      </c>
      <c r="B665" s="1">
        <v>641</v>
      </c>
      <c r="C665" s="1">
        <v>16785000</v>
      </c>
      <c r="D665" s="1" t="s">
        <v>1127</v>
      </c>
      <c r="E665" s="1" t="s">
        <v>450</v>
      </c>
      <c r="F665" s="1" t="s">
        <v>3270</v>
      </c>
      <c r="G665" s="1" t="s">
        <v>3207</v>
      </c>
      <c r="H665" s="1" t="s">
        <v>618</v>
      </c>
      <c r="I665" s="98" t="s">
        <v>619</v>
      </c>
      <c r="J665" s="2" t="s">
        <v>3092</v>
      </c>
      <c r="K665" s="2" t="s">
        <v>31</v>
      </c>
    </row>
    <row r="666" spans="1:11" x14ac:dyDescent="0.15">
      <c r="A666" s="1" t="s">
        <v>31</v>
      </c>
      <c r="B666" s="1">
        <v>642</v>
      </c>
      <c r="C666" s="1">
        <v>35387002</v>
      </c>
      <c r="D666" s="1" t="s">
        <v>1128</v>
      </c>
      <c r="E666" s="1" t="s">
        <v>450</v>
      </c>
      <c r="F666" s="1" t="s">
        <v>3279</v>
      </c>
      <c r="G666" s="1" t="s">
        <v>3280</v>
      </c>
      <c r="H666" s="1" t="s">
        <v>1129</v>
      </c>
      <c r="I666" s="98" t="s">
        <v>1130</v>
      </c>
      <c r="J666" s="2" t="s">
        <v>3092</v>
      </c>
      <c r="K666" s="2" t="s">
        <v>31</v>
      </c>
    </row>
    <row r="667" spans="1:11" x14ac:dyDescent="0.15">
      <c r="A667" s="1" t="s">
        <v>31</v>
      </c>
      <c r="B667" s="1">
        <v>643</v>
      </c>
      <c r="C667" s="1">
        <v>36279000</v>
      </c>
      <c r="D667" s="1" t="s">
        <v>1131</v>
      </c>
      <c r="E667" s="1" t="s">
        <v>450</v>
      </c>
      <c r="F667" s="1" t="s">
        <v>3270</v>
      </c>
      <c r="G667" s="1" t="s">
        <v>3207</v>
      </c>
      <c r="H667" s="1" t="s">
        <v>618</v>
      </c>
      <c r="I667" s="98" t="s">
        <v>619</v>
      </c>
      <c r="J667" s="2" t="s">
        <v>3092</v>
      </c>
      <c r="K667" s="2" t="s">
        <v>31</v>
      </c>
    </row>
    <row r="668" spans="1:11" x14ac:dyDescent="0.15">
      <c r="A668" s="1" t="s">
        <v>31</v>
      </c>
      <c r="B668" s="1">
        <v>644</v>
      </c>
      <c r="C668" s="1">
        <v>36280000</v>
      </c>
      <c r="D668" s="1" t="s">
        <v>1132</v>
      </c>
      <c r="E668" s="1" t="s">
        <v>450</v>
      </c>
      <c r="F668" s="1" t="s">
        <v>3270</v>
      </c>
      <c r="G668" s="1" t="s">
        <v>3207</v>
      </c>
      <c r="H668" s="1" t="s">
        <v>618</v>
      </c>
      <c r="I668" s="98" t="s">
        <v>619</v>
      </c>
      <c r="J668" s="2" t="s">
        <v>3092</v>
      </c>
      <c r="K668" s="2" t="s">
        <v>31</v>
      </c>
    </row>
    <row r="669" spans="1:11" x14ac:dyDescent="0.15">
      <c r="A669" s="1" t="s">
        <v>31</v>
      </c>
      <c r="B669" s="1">
        <v>645</v>
      </c>
      <c r="C669" s="1">
        <v>12132000</v>
      </c>
      <c r="D669" s="1" t="s">
        <v>1133</v>
      </c>
      <c r="E669" s="1" t="s">
        <v>450</v>
      </c>
      <c r="F669" s="1" t="s">
        <v>3270</v>
      </c>
      <c r="G669" s="1" t="s">
        <v>3207</v>
      </c>
      <c r="H669" s="1" t="s">
        <v>618</v>
      </c>
      <c r="I669" s="98" t="s">
        <v>619</v>
      </c>
      <c r="J669" s="2" t="s">
        <v>3092</v>
      </c>
      <c r="K669" s="2" t="s">
        <v>31</v>
      </c>
    </row>
    <row r="670" spans="1:11" x14ac:dyDescent="0.15">
      <c r="A670" s="1" t="s">
        <v>31</v>
      </c>
      <c r="B670" s="1">
        <v>646</v>
      </c>
      <c r="C670" s="1">
        <v>70201002</v>
      </c>
      <c r="D670" s="1" t="s">
        <v>1134</v>
      </c>
      <c r="E670" s="1" t="s">
        <v>450</v>
      </c>
      <c r="F670" s="1" t="s">
        <v>3279</v>
      </c>
      <c r="G670" s="1" t="s">
        <v>3280</v>
      </c>
      <c r="H670" s="1" t="s">
        <v>1129</v>
      </c>
      <c r="I670" s="98" t="s">
        <v>1130</v>
      </c>
      <c r="J670" s="2" t="s">
        <v>3092</v>
      </c>
      <c r="K670" s="2" t="s">
        <v>31</v>
      </c>
    </row>
    <row r="671" spans="1:11" x14ac:dyDescent="0.15">
      <c r="A671" s="1" t="s">
        <v>31</v>
      </c>
      <c r="B671" s="1">
        <v>647</v>
      </c>
      <c r="C671" s="1">
        <v>70203012</v>
      </c>
      <c r="D671" s="1" t="s">
        <v>1135</v>
      </c>
      <c r="E671" s="1" t="s">
        <v>450</v>
      </c>
      <c r="F671" s="1" t="s">
        <v>3279</v>
      </c>
      <c r="G671" s="1" t="s">
        <v>3280</v>
      </c>
      <c r="H671" s="1" t="s">
        <v>1129</v>
      </c>
      <c r="I671" s="98" t="s">
        <v>1130</v>
      </c>
      <c r="J671" s="2" t="s">
        <v>3092</v>
      </c>
      <c r="K671" s="2" t="s">
        <v>31</v>
      </c>
    </row>
    <row r="672" spans="1:11" x14ac:dyDescent="0.15">
      <c r="A672" s="1" t="s">
        <v>31</v>
      </c>
      <c r="B672" s="1">
        <v>648</v>
      </c>
      <c r="C672" s="1">
        <v>70203022</v>
      </c>
      <c r="D672" s="1" t="s">
        <v>1136</v>
      </c>
      <c r="E672" s="1" t="s">
        <v>450</v>
      </c>
      <c r="F672" s="1" t="s">
        <v>3270</v>
      </c>
      <c r="G672" s="1" t="s">
        <v>3207</v>
      </c>
      <c r="H672" s="1" t="s">
        <v>618</v>
      </c>
      <c r="I672" s="98" t="s">
        <v>619</v>
      </c>
      <c r="J672" s="2" t="s">
        <v>3092</v>
      </c>
      <c r="K672" s="2" t="s">
        <v>31</v>
      </c>
    </row>
    <row r="673" spans="1:11" x14ac:dyDescent="0.15">
      <c r="A673" s="1" t="s">
        <v>31</v>
      </c>
      <c r="B673" s="1">
        <v>649</v>
      </c>
      <c r="C673" s="1">
        <v>70204010</v>
      </c>
      <c r="D673" s="1" t="s">
        <v>1137</v>
      </c>
      <c r="E673" s="1" t="s">
        <v>450</v>
      </c>
      <c r="F673" s="1" t="s">
        <v>3270</v>
      </c>
      <c r="G673" s="1" t="s">
        <v>3207</v>
      </c>
      <c r="H673" s="1" t="s">
        <v>618</v>
      </c>
      <c r="I673" s="98" t="s">
        <v>619</v>
      </c>
      <c r="J673" s="2" t="s">
        <v>3092</v>
      </c>
      <c r="K673" s="2" t="s">
        <v>31</v>
      </c>
    </row>
    <row r="674" spans="1:11" x14ac:dyDescent="0.15">
      <c r="A674" s="1" t="s">
        <v>31</v>
      </c>
      <c r="B674" s="1">
        <v>650</v>
      </c>
      <c r="C674" s="1">
        <v>70204020</v>
      </c>
      <c r="D674" s="1" t="s">
        <v>1138</v>
      </c>
      <c r="E674" s="1" t="s">
        <v>450</v>
      </c>
      <c r="F674" s="1" t="s">
        <v>3270</v>
      </c>
      <c r="G674" s="1" t="s">
        <v>3207</v>
      </c>
      <c r="H674" s="1" t="s">
        <v>618</v>
      </c>
      <c r="I674" s="98" t="s">
        <v>619</v>
      </c>
      <c r="J674" s="2" t="s">
        <v>3092</v>
      </c>
      <c r="K674" s="2" t="s">
        <v>31</v>
      </c>
    </row>
    <row r="675" spans="1:11" x14ac:dyDescent="0.15">
      <c r="A675" s="1" t="s">
        <v>31</v>
      </c>
      <c r="B675" s="1">
        <v>651</v>
      </c>
      <c r="C675" s="1">
        <v>70204030</v>
      </c>
      <c r="D675" s="1" t="s">
        <v>1139</v>
      </c>
      <c r="E675" s="1" t="s">
        <v>450</v>
      </c>
      <c r="F675" s="1" t="s">
        <v>3270</v>
      </c>
      <c r="G675" s="1" t="s">
        <v>3207</v>
      </c>
      <c r="H675" s="1" t="s">
        <v>618</v>
      </c>
      <c r="I675" s="98" t="s">
        <v>619</v>
      </c>
      <c r="J675" s="2" t="s">
        <v>3092</v>
      </c>
      <c r="K675" s="2" t="s">
        <v>31</v>
      </c>
    </row>
    <row r="676" spans="1:11" x14ac:dyDescent="0.15">
      <c r="A676" s="1" t="s">
        <v>31</v>
      </c>
      <c r="B676" s="1">
        <v>652</v>
      </c>
      <c r="C676" s="1">
        <v>10403000</v>
      </c>
      <c r="D676" s="1" t="s">
        <v>1140</v>
      </c>
      <c r="E676" s="1" t="s">
        <v>450</v>
      </c>
      <c r="F676" s="1" t="s">
        <v>3270</v>
      </c>
      <c r="G676" s="1" t="s">
        <v>3207</v>
      </c>
      <c r="H676" s="1" t="s">
        <v>618</v>
      </c>
      <c r="I676" s="98" t="s">
        <v>619</v>
      </c>
      <c r="J676" s="2" t="s">
        <v>3092</v>
      </c>
      <c r="K676" s="2" t="s">
        <v>31</v>
      </c>
    </row>
    <row r="677" spans="1:11" x14ac:dyDescent="0.15">
      <c r="A677" s="1" t="s">
        <v>31</v>
      </c>
      <c r="B677" s="1">
        <v>653</v>
      </c>
      <c r="C677" s="1">
        <v>70205000</v>
      </c>
      <c r="D677" s="1" t="s">
        <v>1141</v>
      </c>
      <c r="E677" s="1" t="s">
        <v>450</v>
      </c>
      <c r="F677" s="1" t="s">
        <v>3270</v>
      </c>
      <c r="G677" s="1" t="s">
        <v>3207</v>
      </c>
      <c r="H677" s="1" t="s">
        <v>618</v>
      </c>
      <c r="I677" s="98" t="s">
        <v>619</v>
      </c>
      <c r="J677" s="2" t="s">
        <v>3092</v>
      </c>
      <c r="K677" s="2" t="s">
        <v>31</v>
      </c>
    </row>
    <row r="678" spans="1:11" x14ac:dyDescent="0.15">
      <c r="A678" s="1" t="s">
        <v>31</v>
      </c>
      <c r="B678" s="1">
        <v>654</v>
      </c>
      <c r="C678" s="1">
        <v>70206000</v>
      </c>
      <c r="D678" s="1" t="s">
        <v>1142</v>
      </c>
      <c r="E678" s="1" t="s">
        <v>450</v>
      </c>
      <c r="F678" s="1" t="s">
        <v>3270</v>
      </c>
      <c r="G678" s="1" t="s">
        <v>3207</v>
      </c>
      <c r="H678" s="1" t="s">
        <v>618</v>
      </c>
      <c r="I678" s="98" t="s">
        <v>619</v>
      </c>
      <c r="J678" s="2" t="s">
        <v>3092</v>
      </c>
      <c r="K678" s="2" t="s">
        <v>31</v>
      </c>
    </row>
    <row r="679" spans="1:11" x14ac:dyDescent="0.15">
      <c r="A679" s="1" t="s">
        <v>31</v>
      </c>
      <c r="B679" s="1">
        <v>655</v>
      </c>
      <c r="C679" s="1">
        <v>70207000</v>
      </c>
      <c r="D679" s="1" t="s">
        <v>1143</v>
      </c>
      <c r="E679" s="1" t="s">
        <v>450</v>
      </c>
      <c r="F679" s="1" t="s">
        <v>3270</v>
      </c>
      <c r="G679" s="1" t="s">
        <v>3207</v>
      </c>
      <c r="H679" s="1" t="s">
        <v>618</v>
      </c>
      <c r="I679" s="98" t="s">
        <v>619</v>
      </c>
      <c r="J679" s="2" t="s">
        <v>3092</v>
      </c>
      <c r="K679" s="2" t="s">
        <v>31</v>
      </c>
    </row>
    <row r="680" spans="1:11" x14ac:dyDescent="0.15">
      <c r="A680" s="1" t="s">
        <v>31</v>
      </c>
      <c r="B680" s="1">
        <v>656</v>
      </c>
      <c r="C680" s="1">
        <v>70208010</v>
      </c>
      <c r="D680" s="1" t="s">
        <v>1144</v>
      </c>
      <c r="E680" s="1" t="s">
        <v>450</v>
      </c>
      <c r="F680" s="1" t="s">
        <v>3270</v>
      </c>
      <c r="G680" s="1" t="s">
        <v>3207</v>
      </c>
      <c r="H680" s="1" t="s">
        <v>618</v>
      </c>
      <c r="I680" s="98" t="s">
        <v>619</v>
      </c>
      <c r="J680" s="2" t="s">
        <v>3092</v>
      </c>
      <c r="K680" s="2" t="s">
        <v>31</v>
      </c>
    </row>
    <row r="681" spans="1:11" x14ac:dyDescent="0.15">
      <c r="A681" s="1" t="s">
        <v>31</v>
      </c>
      <c r="B681" s="1">
        <v>657</v>
      </c>
      <c r="C681" s="1">
        <v>70208020</v>
      </c>
      <c r="D681" s="1" t="s">
        <v>1145</v>
      </c>
      <c r="E681" s="1" t="s">
        <v>450</v>
      </c>
      <c r="F681" s="1" t="s">
        <v>3270</v>
      </c>
      <c r="G681" s="1" t="s">
        <v>3207</v>
      </c>
      <c r="H681" s="1" t="s">
        <v>618</v>
      </c>
      <c r="I681" s="98" t="s">
        <v>619</v>
      </c>
      <c r="J681" s="2" t="s">
        <v>3092</v>
      </c>
      <c r="K681" s="2" t="s">
        <v>31</v>
      </c>
    </row>
    <row r="682" spans="1:11" x14ac:dyDescent="0.15">
      <c r="A682" s="1" t="s">
        <v>31</v>
      </c>
      <c r="B682" s="1">
        <v>658</v>
      </c>
      <c r="C682" s="1">
        <v>70210000</v>
      </c>
      <c r="D682" s="1" t="s">
        <v>1146</v>
      </c>
      <c r="E682" s="1" t="s">
        <v>450</v>
      </c>
      <c r="F682" s="1" t="s">
        <v>3270</v>
      </c>
      <c r="G682" s="1" t="s">
        <v>3207</v>
      </c>
      <c r="H682" s="1" t="s">
        <v>618</v>
      </c>
      <c r="I682" s="98" t="s">
        <v>619</v>
      </c>
      <c r="J682" s="2" t="s">
        <v>3092</v>
      </c>
      <c r="K682" s="2" t="s">
        <v>31</v>
      </c>
    </row>
    <row r="683" spans="1:11" x14ac:dyDescent="0.15">
      <c r="A683" s="1" t="s">
        <v>31</v>
      </c>
      <c r="B683" s="1">
        <v>659</v>
      </c>
      <c r="C683" s="1">
        <v>70211000</v>
      </c>
      <c r="D683" s="1" t="s">
        <v>1147</v>
      </c>
      <c r="E683" s="1" t="s">
        <v>450</v>
      </c>
      <c r="F683" s="1" t="s">
        <v>3270</v>
      </c>
      <c r="G683" s="1" t="s">
        <v>3207</v>
      </c>
      <c r="H683" s="1" t="s">
        <v>618</v>
      </c>
      <c r="I683" s="98" t="s">
        <v>619</v>
      </c>
      <c r="J683" s="2" t="s">
        <v>3092</v>
      </c>
      <c r="K683" s="2" t="s">
        <v>31</v>
      </c>
    </row>
    <row r="684" spans="1:11" x14ac:dyDescent="0.15">
      <c r="A684" s="1" t="s">
        <v>31</v>
      </c>
      <c r="B684" s="1">
        <v>660</v>
      </c>
      <c r="C684" s="1">
        <v>70212000</v>
      </c>
      <c r="D684" s="1" t="s">
        <v>1148</v>
      </c>
      <c r="E684" s="1" t="s">
        <v>450</v>
      </c>
      <c r="F684" s="1" t="s">
        <v>3270</v>
      </c>
      <c r="G684" s="1" t="s">
        <v>3207</v>
      </c>
      <c r="H684" s="1" t="s">
        <v>618</v>
      </c>
      <c r="I684" s="98" t="s">
        <v>619</v>
      </c>
      <c r="J684" s="2" t="s">
        <v>3092</v>
      </c>
      <c r="K684" s="2" t="s">
        <v>31</v>
      </c>
    </row>
    <row r="685" spans="1:11" x14ac:dyDescent="0.15">
      <c r="A685" s="1" t="s">
        <v>31</v>
      </c>
      <c r="B685" s="1">
        <v>661</v>
      </c>
      <c r="C685" s="1">
        <v>70213000</v>
      </c>
      <c r="D685" s="1" t="s">
        <v>1149</v>
      </c>
      <c r="E685" s="1" t="s">
        <v>450</v>
      </c>
      <c r="F685" s="1" t="s">
        <v>3270</v>
      </c>
      <c r="G685" s="1" t="s">
        <v>3207</v>
      </c>
      <c r="H685" s="1" t="s">
        <v>618</v>
      </c>
      <c r="I685" s="98" t="s">
        <v>619</v>
      </c>
      <c r="J685" s="2" t="s">
        <v>3092</v>
      </c>
      <c r="K685" s="2" t="s">
        <v>31</v>
      </c>
    </row>
    <row r="686" spans="1:11" x14ac:dyDescent="0.15">
      <c r="A686" s="1" t="s">
        <v>31</v>
      </c>
      <c r="B686" s="1">
        <v>662</v>
      </c>
      <c r="C686" s="1">
        <v>70214000</v>
      </c>
      <c r="D686" s="1" t="s">
        <v>1150</v>
      </c>
      <c r="E686" s="1" t="s">
        <v>450</v>
      </c>
      <c r="F686" s="1" t="s">
        <v>3270</v>
      </c>
      <c r="G686" s="1" t="s">
        <v>3207</v>
      </c>
      <c r="H686" s="1" t="s">
        <v>618</v>
      </c>
      <c r="I686" s="98" t="s">
        <v>619</v>
      </c>
      <c r="J686" s="2" t="s">
        <v>3092</v>
      </c>
      <c r="K686" s="2" t="s">
        <v>31</v>
      </c>
    </row>
    <row r="687" spans="1:11" x14ac:dyDescent="0.15">
      <c r="A687" s="1" t="s">
        <v>31</v>
      </c>
      <c r="B687" s="1">
        <v>663</v>
      </c>
      <c r="C687" s="1">
        <v>70215000</v>
      </c>
      <c r="D687" s="1" t="s">
        <v>1151</v>
      </c>
      <c r="E687" s="1" t="s">
        <v>450</v>
      </c>
      <c r="F687" s="1" t="s">
        <v>3270</v>
      </c>
      <c r="G687" s="1" t="s">
        <v>3207</v>
      </c>
      <c r="H687" s="1" t="s">
        <v>618</v>
      </c>
      <c r="I687" s="98" t="s">
        <v>619</v>
      </c>
      <c r="J687" s="2" t="s">
        <v>3092</v>
      </c>
      <c r="K687" s="2" t="s">
        <v>31</v>
      </c>
    </row>
    <row r="688" spans="1:11" x14ac:dyDescent="0.15">
      <c r="A688" s="1" t="s">
        <v>31</v>
      </c>
      <c r="B688" s="1">
        <v>664</v>
      </c>
      <c r="C688" s="1">
        <v>15316002</v>
      </c>
      <c r="D688" s="1" t="s">
        <v>1152</v>
      </c>
      <c r="E688" s="1" t="s">
        <v>450</v>
      </c>
      <c r="F688" s="1" t="s">
        <v>3281</v>
      </c>
      <c r="G688" s="1" t="s">
        <v>3208</v>
      </c>
      <c r="H688" s="1" t="s">
        <v>1153</v>
      </c>
      <c r="I688" s="98" t="s">
        <v>1154</v>
      </c>
      <c r="J688" s="2" t="s">
        <v>3092</v>
      </c>
      <c r="K688" s="2" t="s">
        <v>31</v>
      </c>
    </row>
    <row r="689" spans="1:11" x14ac:dyDescent="0.15">
      <c r="A689" s="1" t="s">
        <v>31</v>
      </c>
      <c r="B689" s="1">
        <v>665</v>
      </c>
      <c r="C689" s="1">
        <v>16833000</v>
      </c>
      <c r="D689" s="1" t="s">
        <v>1155</v>
      </c>
      <c r="E689" s="1" t="s">
        <v>450</v>
      </c>
      <c r="F689" s="1" t="s">
        <v>3270</v>
      </c>
      <c r="G689" s="1" t="s">
        <v>3207</v>
      </c>
      <c r="H689" s="1" t="s">
        <v>618</v>
      </c>
      <c r="I689" s="98" t="s">
        <v>619</v>
      </c>
      <c r="J689" s="2" t="s">
        <v>3092</v>
      </c>
      <c r="K689" s="2" t="s">
        <v>31</v>
      </c>
    </row>
    <row r="690" spans="1:11" x14ac:dyDescent="0.15">
      <c r="A690" s="1" t="s">
        <v>31</v>
      </c>
      <c r="B690" s="1">
        <v>666</v>
      </c>
      <c r="C690" s="1">
        <v>16834000</v>
      </c>
      <c r="D690" s="1" t="s">
        <v>1156</v>
      </c>
      <c r="E690" s="1" t="s">
        <v>450</v>
      </c>
      <c r="F690" s="1" t="s">
        <v>3270</v>
      </c>
      <c r="G690" s="1" t="s">
        <v>3207</v>
      </c>
      <c r="H690" s="1" t="s">
        <v>618</v>
      </c>
      <c r="I690" s="98" t="s">
        <v>619</v>
      </c>
      <c r="J690" s="2" t="s">
        <v>3092</v>
      </c>
      <c r="K690" s="2" t="s">
        <v>31</v>
      </c>
    </row>
    <row r="691" spans="1:11" x14ac:dyDescent="0.15">
      <c r="A691" s="1" t="s">
        <v>31</v>
      </c>
      <c r="B691" s="1">
        <v>667</v>
      </c>
      <c r="C691" s="1">
        <v>11531000</v>
      </c>
      <c r="D691" s="1" t="s">
        <v>1157</v>
      </c>
      <c r="E691" s="1" t="s">
        <v>450</v>
      </c>
      <c r="F691" s="1" t="s">
        <v>3270</v>
      </c>
      <c r="G691" s="1" t="s">
        <v>3207</v>
      </c>
      <c r="H691" s="1" t="s">
        <v>618</v>
      </c>
      <c r="I691" s="98" t="s">
        <v>619</v>
      </c>
      <c r="J691" s="2" t="s">
        <v>3092</v>
      </c>
      <c r="K691" s="2" t="s">
        <v>31</v>
      </c>
    </row>
    <row r="692" spans="1:11" x14ac:dyDescent="0.15">
      <c r="A692" s="1" t="s">
        <v>31</v>
      </c>
      <c r="B692" s="1">
        <v>668</v>
      </c>
      <c r="C692" s="1">
        <v>16835010</v>
      </c>
      <c r="D692" s="1" t="s">
        <v>1158</v>
      </c>
      <c r="E692" s="1" t="s">
        <v>450</v>
      </c>
      <c r="F692" s="1" t="s">
        <v>3270</v>
      </c>
      <c r="G692" s="1" t="s">
        <v>3207</v>
      </c>
      <c r="H692" s="1" t="s">
        <v>618</v>
      </c>
      <c r="I692" s="98" t="s">
        <v>619</v>
      </c>
      <c r="J692" s="2" t="s">
        <v>3092</v>
      </c>
      <c r="K692" s="2" t="s">
        <v>31</v>
      </c>
    </row>
    <row r="693" spans="1:11" x14ac:dyDescent="0.15">
      <c r="A693" s="1" t="s">
        <v>31</v>
      </c>
      <c r="B693" s="1">
        <v>669</v>
      </c>
      <c r="C693" s="1">
        <v>16835020</v>
      </c>
      <c r="D693" s="1" t="s">
        <v>1159</v>
      </c>
      <c r="E693" s="1" t="s">
        <v>450</v>
      </c>
      <c r="F693" s="1" t="s">
        <v>3273</v>
      </c>
      <c r="G693" s="1" t="s">
        <v>3229</v>
      </c>
      <c r="H693" s="1" t="s">
        <v>681</v>
      </c>
      <c r="I693" s="98" t="s">
        <v>682</v>
      </c>
      <c r="J693" s="2" t="s">
        <v>3092</v>
      </c>
      <c r="K693" s="2" t="s">
        <v>31</v>
      </c>
    </row>
    <row r="694" spans="1:11" x14ac:dyDescent="0.15">
      <c r="A694" s="1" t="s">
        <v>31</v>
      </c>
      <c r="B694" s="1">
        <v>670</v>
      </c>
      <c r="C694" s="1">
        <v>33984002</v>
      </c>
      <c r="D694" s="1" t="s">
        <v>1160</v>
      </c>
      <c r="E694" s="1" t="s">
        <v>450</v>
      </c>
      <c r="F694" s="1" t="s">
        <v>3270</v>
      </c>
      <c r="G694" s="1" t="s">
        <v>3207</v>
      </c>
      <c r="H694" s="1" t="s">
        <v>618</v>
      </c>
      <c r="I694" s="98" t="s">
        <v>619</v>
      </c>
      <c r="J694" s="2" t="s">
        <v>3092</v>
      </c>
      <c r="K694" s="2" t="s">
        <v>31</v>
      </c>
    </row>
    <row r="695" spans="1:11" x14ac:dyDescent="0.15">
      <c r="A695" s="1" t="s">
        <v>31</v>
      </c>
      <c r="B695" s="1">
        <v>671</v>
      </c>
      <c r="C695" s="1">
        <v>38562000</v>
      </c>
      <c r="D695" s="1" t="s">
        <v>1161</v>
      </c>
      <c r="E695" s="1" t="s">
        <v>450</v>
      </c>
      <c r="F695" s="1" t="s">
        <v>3270</v>
      </c>
      <c r="G695" s="1" t="s">
        <v>3207</v>
      </c>
      <c r="H695" s="1" t="s">
        <v>618</v>
      </c>
      <c r="I695" s="98" t="s">
        <v>619</v>
      </c>
      <c r="J695" s="2" t="s">
        <v>3092</v>
      </c>
      <c r="K695" s="2" t="s">
        <v>31</v>
      </c>
    </row>
    <row r="696" spans="1:11" x14ac:dyDescent="0.15">
      <c r="A696" s="1" t="s">
        <v>31</v>
      </c>
      <c r="B696" s="1">
        <v>672</v>
      </c>
      <c r="C696" s="1">
        <v>38563000</v>
      </c>
      <c r="D696" s="1" t="s">
        <v>1162</v>
      </c>
      <c r="E696" s="1" t="s">
        <v>450</v>
      </c>
      <c r="F696" s="1" t="s">
        <v>3270</v>
      </c>
      <c r="G696" s="1" t="s">
        <v>3207</v>
      </c>
      <c r="H696" s="1" t="s">
        <v>618</v>
      </c>
      <c r="I696" s="98" t="s">
        <v>619</v>
      </c>
      <c r="J696" s="2" t="s">
        <v>3092</v>
      </c>
      <c r="K696" s="2" t="s">
        <v>31</v>
      </c>
    </row>
    <row r="697" spans="1:11" x14ac:dyDescent="0.15">
      <c r="A697" s="1" t="s">
        <v>31</v>
      </c>
      <c r="B697" s="1">
        <v>673</v>
      </c>
      <c r="C697" s="1">
        <v>12404002</v>
      </c>
      <c r="D697" s="1" t="s">
        <v>1163</v>
      </c>
      <c r="E697" s="1" t="s">
        <v>450</v>
      </c>
      <c r="F697" s="1" t="s">
        <v>3270</v>
      </c>
      <c r="G697" s="1" t="s">
        <v>3207</v>
      </c>
      <c r="H697" s="1" t="s">
        <v>618</v>
      </c>
      <c r="I697" s="98" t="s">
        <v>619</v>
      </c>
      <c r="J697" s="2" t="s">
        <v>3092</v>
      </c>
      <c r="K697" s="2" t="s">
        <v>31</v>
      </c>
    </row>
    <row r="698" spans="1:11" x14ac:dyDescent="0.15">
      <c r="A698" s="1" t="s">
        <v>31</v>
      </c>
      <c r="B698" s="1">
        <v>674</v>
      </c>
      <c r="C698" s="1">
        <v>34583002</v>
      </c>
      <c r="D698" s="1" t="s">
        <v>1164</v>
      </c>
      <c r="E698" s="1" t="s">
        <v>450</v>
      </c>
      <c r="F698" s="1" t="s">
        <v>3270</v>
      </c>
      <c r="G698" s="1" t="s">
        <v>3207</v>
      </c>
      <c r="H698" s="1" t="s">
        <v>618</v>
      </c>
      <c r="I698" s="98" t="s">
        <v>619</v>
      </c>
      <c r="J698" s="2" t="s">
        <v>3092</v>
      </c>
      <c r="K698" s="2" t="s">
        <v>31</v>
      </c>
    </row>
    <row r="699" spans="1:11" x14ac:dyDescent="0.15">
      <c r="A699" s="1" t="s">
        <v>31</v>
      </c>
      <c r="B699" s="1">
        <v>675</v>
      </c>
      <c r="C699" s="1">
        <v>12750002</v>
      </c>
      <c r="D699" s="1" t="s">
        <v>1165</v>
      </c>
      <c r="E699" s="1" t="s">
        <v>450</v>
      </c>
      <c r="F699" s="1" t="s">
        <v>3265</v>
      </c>
      <c r="G699" s="1" t="s">
        <v>3211</v>
      </c>
      <c r="H699" s="1" t="s">
        <v>568</v>
      </c>
      <c r="I699" s="98" t="s">
        <v>569</v>
      </c>
      <c r="J699" s="2" t="s">
        <v>3092</v>
      </c>
      <c r="K699" s="2" t="s">
        <v>31</v>
      </c>
    </row>
    <row r="700" spans="1:11" x14ac:dyDescent="0.15">
      <c r="A700" s="1" t="s">
        <v>31</v>
      </c>
      <c r="B700" s="1">
        <v>676</v>
      </c>
      <c r="C700" s="1">
        <v>37243002</v>
      </c>
      <c r="D700" s="1" t="s">
        <v>1166</v>
      </c>
      <c r="E700" s="1" t="s">
        <v>450</v>
      </c>
      <c r="F700" s="1" t="s">
        <v>3265</v>
      </c>
      <c r="G700" s="1" t="s">
        <v>3211</v>
      </c>
      <c r="H700" s="1" t="s">
        <v>568</v>
      </c>
      <c r="I700" s="98" t="s">
        <v>569</v>
      </c>
      <c r="J700" s="2" t="s">
        <v>3092</v>
      </c>
      <c r="K700" s="2" t="s">
        <v>31</v>
      </c>
    </row>
    <row r="701" spans="1:11" x14ac:dyDescent="0.15">
      <c r="A701" s="1" t="s">
        <v>31</v>
      </c>
      <c r="B701" s="1">
        <v>677</v>
      </c>
      <c r="C701" s="1">
        <v>37244000</v>
      </c>
      <c r="D701" s="1" t="s">
        <v>1167</v>
      </c>
      <c r="E701" s="1" t="s">
        <v>450</v>
      </c>
      <c r="F701" s="1" t="s">
        <v>3270</v>
      </c>
      <c r="G701" s="1" t="s">
        <v>3207</v>
      </c>
      <c r="H701" s="1" t="s">
        <v>618</v>
      </c>
      <c r="I701" s="98" t="s">
        <v>619</v>
      </c>
      <c r="J701" s="2" t="s">
        <v>3092</v>
      </c>
      <c r="K701" s="2" t="s">
        <v>31</v>
      </c>
    </row>
    <row r="702" spans="1:11" x14ac:dyDescent="0.15">
      <c r="A702" s="1" t="s">
        <v>31</v>
      </c>
      <c r="B702" s="1">
        <v>678</v>
      </c>
      <c r="C702" s="1">
        <v>70217000</v>
      </c>
      <c r="D702" s="1" t="s">
        <v>1168</v>
      </c>
      <c r="E702" s="1" t="s">
        <v>450</v>
      </c>
      <c r="F702" s="1" t="s">
        <v>3270</v>
      </c>
      <c r="G702" s="1" t="s">
        <v>3207</v>
      </c>
      <c r="H702" s="1" t="s">
        <v>618</v>
      </c>
      <c r="I702" s="98" t="s">
        <v>619</v>
      </c>
      <c r="J702" s="2" t="s">
        <v>3092</v>
      </c>
      <c r="K702" s="2" t="s">
        <v>31</v>
      </c>
    </row>
    <row r="703" spans="1:11" x14ac:dyDescent="0.15">
      <c r="A703" s="1" t="s">
        <v>31</v>
      </c>
      <c r="B703" s="1">
        <v>679</v>
      </c>
      <c r="C703" s="1">
        <v>70218000</v>
      </c>
      <c r="D703" s="1" t="s">
        <v>1169</v>
      </c>
      <c r="E703" s="1" t="s">
        <v>450</v>
      </c>
      <c r="F703" s="1" t="s">
        <v>3265</v>
      </c>
      <c r="G703" s="1" t="s">
        <v>3211</v>
      </c>
      <c r="H703" s="1" t="s">
        <v>568</v>
      </c>
      <c r="I703" s="98" t="s">
        <v>569</v>
      </c>
      <c r="J703" s="2" t="s">
        <v>3092</v>
      </c>
      <c r="K703" s="2" t="s">
        <v>31</v>
      </c>
    </row>
    <row r="704" spans="1:11" x14ac:dyDescent="0.15">
      <c r="A704" s="1" t="s">
        <v>31</v>
      </c>
      <c r="B704" s="1">
        <v>680</v>
      </c>
      <c r="C704" s="1">
        <v>14155000</v>
      </c>
      <c r="D704" s="1" t="s">
        <v>1170</v>
      </c>
      <c r="E704" s="1" t="s">
        <v>450</v>
      </c>
      <c r="F704" s="1" t="s">
        <v>3265</v>
      </c>
      <c r="G704" s="1" t="s">
        <v>3211</v>
      </c>
      <c r="H704" s="1" t="s">
        <v>568</v>
      </c>
      <c r="I704" s="98" t="s">
        <v>569</v>
      </c>
      <c r="J704" s="2" t="s">
        <v>3092</v>
      </c>
      <c r="K704" s="2" t="s">
        <v>31</v>
      </c>
    </row>
    <row r="705" spans="1:11" x14ac:dyDescent="0.15">
      <c r="A705" s="1" t="s">
        <v>31</v>
      </c>
      <c r="B705" s="1">
        <v>681</v>
      </c>
      <c r="C705" s="1">
        <v>14156000</v>
      </c>
      <c r="D705" s="1" t="s">
        <v>1171</v>
      </c>
      <c r="E705" s="1" t="s">
        <v>450</v>
      </c>
      <c r="F705" s="1" t="s">
        <v>3265</v>
      </c>
      <c r="G705" s="1" t="s">
        <v>3211</v>
      </c>
      <c r="H705" s="1" t="s">
        <v>568</v>
      </c>
      <c r="I705" s="98" t="s">
        <v>569</v>
      </c>
      <c r="J705" s="2" t="s">
        <v>3092</v>
      </c>
      <c r="K705" s="2" t="s">
        <v>31</v>
      </c>
    </row>
    <row r="706" spans="1:11" x14ac:dyDescent="0.15">
      <c r="A706" s="1" t="s">
        <v>31</v>
      </c>
      <c r="B706" s="1">
        <v>682</v>
      </c>
      <c r="C706" s="1">
        <v>14159000</v>
      </c>
      <c r="D706" s="1" t="s">
        <v>1172</v>
      </c>
      <c r="E706" s="1" t="s">
        <v>450</v>
      </c>
      <c r="F706" s="1" t="s">
        <v>3265</v>
      </c>
      <c r="G706" s="1" t="s">
        <v>3211</v>
      </c>
      <c r="H706" s="1" t="s">
        <v>568</v>
      </c>
      <c r="I706" s="98" t="s">
        <v>569</v>
      </c>
      <c r="J706" s="2" t="s">
        <v>3092</v>
      </c>
      <c r="K706" s="2" t="s">
        <v>31</v>
      </c>
    </row>
    <row r="707" spans="1:11" x14ac:dyDescent="0.15">
      <c r="A707" s="1" t="s">
        <v>31</v>
      </c>
      <c r="B707" s="1">
        <v>683</v>
      </c>
      <c r="C707" s="1">
        <v>32021000</v>
      </c>
      <c r="D707" s="1" t="s">
        <v>1173</v>
      </c>
      <c r="E707" s="1" t="s">
        <v>450</v>
      </c>
      <c r="F707" s="1" t="s">
        <v>3265</v>
      </c>
      <c r="G707" s="1" t="s">
        <v>3211</v>
      </c>
      <c r="H707" s="1" t="s">
        <v>568</v>
      </c>
      <c r="I707" s="98" t="s">
        <v>569</v>
      </c>
      <c r="J707" s="2" t="s">
        <v>3092</v>
      </c>
      <c r="K707" s="2" t="s">
        <v>31</v>
      </c>
    </row>
    <row r="708" spans="1:11" x14ac:dyDescent="0.15">
      <c r="A708" s="1" t="s">
        <v>31</v>
      </c>
      <c r="B708" s="1">
        <v>684</v>
      </c>
      <c r="C708" s="1">
        <v>70219000</v>
      </c>
      <c r="D708" s="1" t="s">
        <v>1174</v>
      </c>
      <c r="E708" s="1" t="s">
        <v>450</v>
      </c>
      <c r="F708" s="1" t="s">
        <v>3265</v>
      </c>
      <c r="G708" s="1" t="s">
        <v>3211</v>
      </c>
      <c r="H708" s="1" t="s">
        <v>568</v>
      </c>
      <c r="I708" s="98" t="s">
        <v>569</v>
      </c>
      <c r="J708" s="2" t="s">
        <v>3092</v>
      </c>
      <c r="K708" s="2" t="s">
        <v>31</v>
      </c>
    </row>
    <row r="709" spans="1:11" x14ac:dyDescent="0.15">
      <c r="A709" s="1" t="s">
        <v>31</v>
      </c>
      <c r="B709" s="1">
        <v>685</v>
      </c>
      <c r="C709" s="1">
        <v>70220000</v>
      </c>
      <c r="D709" s="1" t="s">
        <v>1175</v>
      </c>
      <c r="E709" s="1" t="s">
        <v>450</v>
      </c>
      <c r="F709" s="1" t="s">
        <v>3270</v>
      </c>
      <c r="G709" s="1" t="s">
        <v>3207</v>
      </c>
      <c r="H709" s="1" t="s">
        <v>618</v>
      </c>
      <c r="I709" s="98" t="s">
        <v>619</v>
      </c>
      <c r="J709" s="2" t="s">
        <v>3092</v>
      </c>
      <c r="K709" s="2" t="s">
        <v>31</v>
      </c>
    </row>
    <row r="710" spans="1:11" x14ac:dyDescent="0.15">
      <c r="A710" s="1" t="s">
        <v>31</v>
      </c>
      <c r="B710" s="1">
        <v>686</v>
      </c>
      <c r="C710" s="1">
        <v>35496000</v>
      </c>
      <c r="D710" s="1" t="s">
        <v>1176</v>
      </c>
      <c r="E710" s="1" t="s">
        <v>450</v>
      </c>
      <c r="F710" s="1" t="s">
        <v>3270</v>
      </c>
      <c r="G710" s="1" t="s">
        <v>3207</v>
      </c>
      <c r="H710" s="1" t="s">
        <v>618</v>
      </c>
      <c r="I710" s="98" t="s">
        <v>619</v>
      </c>
      <c r="J710" s="2" t="s">
        <v>3092</v>
      </c>
      <c r="K710" s="2" t="s">
        <v>31</v>
      </c>
    </row>
    <row r="711" spans="1:11" x14ac:dyDescent="0.15">
      <c r="A711" s="1" t="s">
        <v>31</v>
      </c>
      <c r="B711" s="1">
        <v>687</v>
      </c>
      <c r="C711" s="1">
        <v>37148002</v>
      </c>
      <c r="D711" s="1" t="s">
        <v>1177</v>
      </c>
      <c r="E711" s="1" t="s">
        <v>450</v>
      </c>
      <c r="F711" s="1" t="s">
        <v>3265</v>
      </c>
      <c r="G711" s="1" t="s">
        <v>3211</v>
      </c>
      <c r="H711" s="1" t="s">
        <v>568</v>
      </c>
      <c r="I711" s="98" t="s">
        <v>569</v>
      </c>
      <c r="J711" s="2" t="s">
        <v>3092</v>
      </c>
      <c r="K711" s="2" t="s">
        <v>31</v>
      </c>
    </row>
    <row r="712" spans="1:11" x14ac:dyDescent="0.15">
      <c r="A712" s="1" t="s">
        <v>31</v>
      </c>
      <c r="B712" s="1">
        <v>688</v>
      </c>
      <c r="C712" s="1">
        <v>70222000</v>
      </c>
      <c r="D712" s="1" t="s">
        <v>1178</v>
      </c>
      <c r="E712" s="1" t="s">
        <v>450</v>
      </c>
      <c r="F712" s="1" t="s">
        <v>3265</v>
      </c>
      <c r="G712" s="1" t="s">
        <v>3211</v>
      </c>
      <c r="H712" s="1" t="s">
        <v>568</v>
      </c>
      <c r="I712" s="98" t="s">
        <v>569</v>
      </c>
      <c r="J712" s="2" t="s">
        <v>3092</v>
      </c>
      <c r="K712" s="2" t="s">
        <v>31</v>
      </c>
    </row>
    <row r="713" spans="1:11" x14ac:dyDescent="0.15">
      <c r="A713" s="1" t="s">
        <v>31</v>
      </c>
      <c r="B713" s="1">
        <v>689</v>
      </c>
      <c r="C713" s="1">
        <v>37149002</v>
      </c>
      <c r="D713" s="1" t="s">
        <v>1179</v>
      </c>
      <c r="E713" s="1" t="s">
        <v>450</v>
      </c>
      <c r="F713" s="1" t="s">
        <v>3265</v>
      </c>
      <c r="G713" s="1" t="s">
        <v>3211</v>
      </c>
      <c r="H713" s="1" t="s">
        <v>568</v>
      </c>
      <c r="I713" s="98" t="s">
        <v>569</v>
      </c>
      <c r="J713" s="2" t="s">
        <v>3092</v>
      </c>
      <c r="K713" s="2" t="s">
        <v>31</v>
      </c>
    </row>
    <row r="714" spans="1:11" x14ac:dyDescent="0.15">
      <c r="A714" s="1" t="s">
        <v>31</v>
      </c>
      <c r="B714" s="1">
        <v>690</v>
      </c>
      <c r="C714" s="1">
        <v>37151002</v>
      </c>
      <c r="D714" s="1" t="s">
        <v>1180</v>
      </c>
      <c r="E714" s="1" t="s">
        <v>450</v>
      </c>
      <c r="F714" s="1" t="s">
        <v>3265</v>
      </c>
      <c r="G714" s="1" t="s">
        <v>3211</v>
      </c>
      <c r="H714" s="1" t="s">
        <v>568</v>
      </c>
      <c r="I714" s="98" t="s">
        <v>569</v>
      </c>
      <c r="J714" s="2" t="s">
        <v>3092</v>
      </c>
      <c r="K714" s="2" t="s">
        <v>31</v>
      </c>
    </row>
    <row r="715" spans="1:11" x14ac:dyDescent="0.15">
      <c r="A715" s="1" t="s">
        <v>31</v>
      </c>
      <c r="B715" s="1">
        <v>691</v>
      </c>
      <c r="C715" s="1">
        <v>35950002</v>
      </c>
      <c r="D715" s="1" t="s">
        <v>1181</v>
      </c>
      <c r="E715" s="1" t="s">
        <v>450</v>
      </c>
      <c r="F715" s="1" t="s">
        <v>3265</v>
      </c>
      <c r="G715" s="1" t="s">
        <v>3211</v>
      </c>
      <c r="H715" s="1" t="s">
        <v>568</v>
      </c>
      <c r="I715" s="98" t="s">
        <v>569</v>
      </c>
      <c r="J715" s="2" t="s">
        <v>3092</v>
      </c>
      <c r="K715" s="2" t="s">
        <v>31</v>
      </c>
    </row>
    <row r="716" spans="1:11" x14ac:dyDescent="0.15">
      <c r="A716" s="1" t="s">
        <v>31</v>
      </c>
      <c r="B716" s="1">
        <v>692</v>
      </c>
      <c r="C716" s="1">
        <v>70227000</v>
      </c>
      <c r="D716" s="1" t="s">
        <v>1182</v>
      </c>
      <c r="E716" s="1" t="s">
        <v>450</v>
      </c>
      <c r="F716" s="1" t="s">
        <v>3265</v>
      </c>
      <c r="G716" s="1" t="s">
        <v>3211</v>
      </c>
      <c r="H716" s="1" t="s">
        <v>568</v>
      </c>
      <c r="I716" s="98" t="s">
        <v>569</v>
      </c>
      <c r="J716" s="2" t="s">
        <v>3092</v>
      </c>
      <c r="K716" s="2" t="s">
        <v>31</v>
      </c>
    </row>
    <row r="717" spans="1:11" x14ac:dyDescent="0.15">
      <c r="A717" s="1" t="s">
        <v>31</v>
      </c>
      <c r="B717" s="1">
        <v>693</v>
      </c>
      <c r="C717" s="1">
        <v>10731002</v>
      </c>
      <c r="D717" s="1" t="s">
        <v>1183</v>
      </c>
      <c r="E717" s="1" t="s">
        <v>450</v>
      </c>
      <c r="F717" s="1" t="s">
        <v>3265</v>
      </c>
      <c r="G717" s="1" t="s">
        <v>3211</v>
      </c>
      <c r="H717" s="1" t="s">
        <v>568</v>
      </c>
      <c r="I717" s="98" t="s">
        <v>569</v>
      </c>
      <c r="J717" s="2" t="s">
        <v>3092</v>
      </c>
      <c r="K717" s="2" t="s">
        <v>31</v>
      </c>
    </row>
    <row r="718" spans="1:11" x14ac:dyDescent="0.15">
      <c r="A718" s="1" t="s">
        <v>31</v>
      </c>
      <c r="B718" s="1">
        <v>694</v>
      </c>
      <c r="C718" s="1">
        <v>11677002</v>
      </c>
      <c r="D718" s="1" t="s">
        <v>1184</v>
      </c>
      <c r="E718" s="1" t="s">
        <v>450</v>
      </c>
      <c r="F718" s="1" t="s">
        <v>3265</v>
      </c>
      <c r="G718" s="1" t="s">
        <v>3211</v>
      </c>
      <c r="H718" s="1" t="s">
        <v>568</v>
      </c>
      <c r="I718" s="98" t="s">
        <v>569</v>
      </c>
      <c r="J718" s="2" t="s">
        <v>3092</v>
      </c>
      <c r="K718" s="2" t="s">
        <v>31</v>
      </c>
    </row>
    <row r="719" spans="1:11" x14ac:dyDescent="0.15">
      <c r="A719" s="1" t="s">
        <v>31</v>
      </c>
      <c r="B719" s="1">
        <v>695</v>
      </c>
      <c r="C719" s="1">
        <v>16798000</v>
      </c>
      <c r="D719" s="1" t="s">
        <v>1185</v>
      </c>
      <c r="E719" s="1" t="s">
        <v>450</v>
      </c>
      <c r="F719" s="1" t="s">
        <v>3265</v>
      </c>
      <c r="G719" s="1" t="s">
        <v>3211</v>
      </c>
      <c r="H719" s="1" t="s">
        <v>568</v>
      </c>
      <c r="I719" s="98" t="s">
        <v>569</v>
      </c>
      <c r="J719" s="2" t="s">
        <v>3092</v>
      </c>
      <c r="K719" s="2" t="s">
        <v>31</v>
      </c>
    </row>
    <row r="720" spans="1:11" x14ac:dyDescent="0.15">
      <c r="A720" s="1" t="s">
        <v>31</v>
      </c>
      <c r="B720" s="1">
        <v>696</v>
      </c>
      <c r="C720" s="1">
        <v>16799002</v>
      </c>
      <c r="D720" s="1" t="s">
        <v>1186</v>
      </c>
      <c r="E720" s="1" t="s">
        <v>450</v>
      </c>
      <c r="F720" s="1" t="s">
        <v>3265</v>
      </c>
      <c r="G720" s="1" t="s">
        <v>3211</v>
      </c>
      <c r="H720" s="1" t="s">
        <v>568</v>
      </c>
      <c r="I720" s="98" t="s">
        <v>569</v>
      </c>
      <c r="J720" s="2" t="s">
        <v>3092</v>
      </c>
      <c r="K720" s="2" t="s">
        <v>31</v>
      </c>
    </row>
    <row r="721" spans="1:11" x14ac:dyDescent="0.15">
      <c r="A721" s="1" t="s">
        <v>31</v>
      </c>
      <c r="B721" s="1">
        <v>697</v>
      </c>
      <c r="C721" s="1">
        <v>35419002</v>
      </c>
      <c r="D721" s="1" t="s">
        <v>1187</v>
      </c>
      <c r="E721" s="1" t="s">
        <v>450</v>
      </c>
      <c r="F721" s="1" t="s">
        <v>3265</v>
      </c>
      <c r="G721" s="1" t="s">
        <v>3211</v>
      </c>
      <c r="H721" s="1" t="s">
        <v>568</v>
      </c>
      <c r="I721" s="98" t="s">
        <v>569</v>
      </c>
      <c r="J721" s="2" t="s">
        <v>3092</v>
      </c>
      <c r="K721" s="2" t="s">
        <v>31</v>
      </c>
    </row>
    <row r="722" spans="1:11" x14ac:dyDescent="0.15">
      <c r="A722" s="1" t="s">
        <v>31</v>
      </c>
      <c r="B722" s="1">
        <v>698</v>
      </c>
      <c r="C722" s="1">
        <v>38564000</v>
      </c>
      <c r="D722" s="1" t="s">
        <v>1188</v>
      </c>
      <c r="E722" s="1" t="s">
        <v>450</v>
      </c>
      <c r="F722" s="1" t="s">
        <v>3265</v>
      </c>
      <c r="G722" s="1" t="s">
        <v>3211</v>
      </c>
      <c r="H722" s="1" t="s">
        <v>568</v>
      </c>
      <c r="I722" s="98" t="s">
        <v>569</v>
      </c>
      <c r="J722" s="2" t="s">
        <v>3092</v>
      </c>
      <c r="K722" s="2" t="s">
        <v>31</v>
      </c>
    </row>
    <row r="723" spans="1:11" x14ac:dyDescent="0.15">
      <c r="A723" s="1" t="s">
        <v>31</v>
      </c>
      <c r="B723" s="1">
        <v>699</v>
      </c>
      <c r="C723" s="1">
        <v>38565002</v>
      </c>
      <c r="D723" s="1" t="s">
        <v>1189</v>
      </c>
      <c r="E723" s="1" t="s">
        <v>450</v>
      </c>
      <c r="F723" s="1" t="s">
        <v>3265</v>
      </c>
      <c r="G723" s="1" t="s">
        <v>3211</v>
      </c>
      <c r="H723" s="1" t="s">
        <v>568</v>
      </c>
      <c r="I723" s="98" t="s">
        <v>569</v>
      </c>
      <c r="J723" s="2" t="s">
        <v>3092</v>
      </c>
      <c r="K723" s="2" t="s">
        <v>31</v>
      </c>
    </row>
    <row r="724" spans="1:11" x14ac:dyDescent="0.15">
      <c r="A724" s="1" t="s">
        <v>31</v>
      </c>
      <c r="B724" s="1">
        <v>700</v>
      </c>
      <c r="C724" s="1">
        <v>14202000</v>
      </c>
      <c r="D724" s="1" t="s">
        <v>1190</v>
      </c>
      <c r="E724" s="1" t="s">
        <v>450</v>
      </c>
      <c r="F724" s="1" t="s">
        <v>3265</v>
      </c>
      <c r="G724" s="1" t="s">
        <v>3211</v>
      </c>
      <c r="H724" s="1" t="s">
        <v>568</v>
      </c>
      <c r="I724" s="98" t="s">
        <v>569</v>
      </c>
      <c r="J724" s="2" t="s">
        <v>3092</v>
      </c>
      <c r="K724" s="2" t="s">
        <v>31</v>
      </c>
    </row>
    <row r="725" spans="1:11" x14ac:dyDescent="0.15">
      <c r="A725" s="1" t="s">
        <v>31</v>
      </c>
      <c r="B725" s="1">
        <v>701</v>
      </c>
      <c r="C725" s="1">
        <v>14221012</v>
      </c>
      <c r="D725" s="1" t="s">
        <v>1191</v>
      </c>
      <c r="E725" s="1" t="s">
        <v>450</v>
      </c>
      <c r="F725" s="1" t="s">
        <v>3265</v>
      </c>
      <c r="G725" s="1" t="s">
        <v>3211</v>
      </c>
      <c r="H725" s="1" t="s">
        <v>568</v>
      </c>
      <c r="I725" s="98" t="s">
        <v>569</v>
      </c>
      <c r="J725" s="2" t="s">
        <v>3092</v>
      </c>
      <c r="K725" s="2" t="s">
        <v>31</v>
      </c>
    </row>
    <row r="726" spans="1:11" x14ac:dyDescent="0.15">
      <c r="A726" s="1" t="s">
        <v>31</v>
      </c>
      <c r="B726" s="1">
        <v>702</v>
      </c>
      <c r="C726" s="1">
        <v>14221022</v>
      </c>
      <c r="D726" s="1" t="s">
        <v>1192</v>
      </c>
      <c r="E726" s="1" t="s">
        <v>450</v>
      </c>
      <c r="F726" s="1" t="s">
        <v>3265</v>
      </c>
      <c r="G726" s="1" t="s">
        <v>3211</v>
      </c>
      <c r="H726" s="1" t="s">
        <v>568</v>
      </c>
      <c r="I726" s="98" t="s">
        <v>569</v>
      </c>
      <c r="J726" s="2" t="s">
        <v>3092</v>
      </c>
      <c r="K726" s="2" t="s">
        <v>31</v>
      </c>
    </row>
    <row r="727" spans="1:11" x14ac:dyDescent="0.15">
      <c r="A727" s="1" t="s">
        <v>31</v>
      </c>
      <c r="B727" s="1">
        <v>703</v>
      </c>
      <c r="C727" s="1">
        <v>14230000</v>
      </c>
      <c r="D727" s="1" t="s">
        <v>1193</v>
      </c>
      <c r="E727" s="1" t="s">
        <v>450</v>
      </c>
      <c r="F727" s="1" t="s">
        <v>3265</v>
      </c>
      <c r="G727" s="1" t="s">
        <v>3211</v>
      </c>
      <c r="H727" s="1" t="s">
        <v>568</v>
      </c>
      <c r="I727" s="98" t="s">
        <v>569</v>
      </c>
      <c r="J727" s="2" t="s">
        <v>3092</v>
      </c>
      <c r="K727" s="2" t="s">
        <v>31</v>
      </c>
    </row>
    <row r="728" spans="1:11" x14ac:dyDescent="0.15">
      <c r="A728" s="1" t="s">
        <v>31</v>
      </c>
      <c r="B728" s="1">
        <v>704</v>
      </c>
      <c r="C728" s="1">
        <v>17202000</v>
      </c>
      <c r="D728" s="1" t="s">
        <v>1194</v>
      </c>
      <c r="E728" s="1" t="s">
        <v>450</v>
      </c>
      <c r="F728" s="1" t="s">
        <v>3265</v>
      </c>
      <c r="G728" s="1" t="s">
        <v>3211</v>
      </c>
      <c r="H728" s="1" t="s">
        <v>568</v>
      </c>
      <c r="I728" s="98" t="s">
        <v>569</v>
      </c>
      <c r="J728" s="2" t="s">
        <v>3092</v>
      </c>
      <c r="K728" s="2" t="s">
        <v>31</v>
      </c>
    </row>
    <row r="729" spans="1:11" x14ac:dyDescent="0.15">
      <c r="A729" s="1" t="s">
        <v>31</v>
      </c>
      <c r="B729" s="1">
        <v>705</v>
      </c>
      <c r="C729" s="1">
        <v>32058000</v>
      </c>
      <c r="D729" s="1" t="s">
        <v>1195</v>
      </c>
      <c r="E729" s="1" t="s">
        <v>450</v>
      </c>
      <c r="F729" s="1" t="s">
        <v>3265</v>
      </c>
      <c r="G729" s="1" t="s">
        <v>3211</v>
      </c>
      <c r="H729" s="1" t="s">
        <v>568</v>
      </c>
      <c r="I729" s="98" t="s">
        <v>569</v>
      </c>
      <c r="J729" s="2" t="s">
        <v>3092</v>
      </c>
      <c r="K729" s="2" t="s">
        <v>31</v>
      </c>
    </row>
    <row r="730" spans="1:11" x14ac:dyDescent="0.15">
      <c r="A730" s="1" t="s">
        <v>31</v>
      </c>
      <c r="B730" s="1">
        <v>706</v>
      </c>
      <c r="C730" s="1">
        <v>35416002</v>
      </c>
      <c r="D730" s="1" t="s">
        <v>1196</v>
      </c>
      <c r="E730" s="1" t="s">
        <v>450</v>
      </c>
      <c r="F730" s="1" t="s">
        <v>3265</v>
      </c>
      <c r="G730" s="1" t="s">
        <v>3211</v>
      </c>
      <c r="H730" s="1" t="s">
        <v>568</v>
      </c>
      <c r="I730" s="98" t="s">
        <v>569</v>
      </c>
      <c r="J730" s="2" t="s">
        <v>3092</v>
      </c>
      <c r="K730" s="2" t="s">
        <v>31</v>
      </c>
    </row>
    <row r="731" spans="1:11" x14ac:dyDescent="0.15">
      <c r="A731" s="1" t="s">
        <v>31</v>
      </c>
      <c r="B731" s="1">
        <v>707</v>
      </c>
      <c r="C731" s="1">
        <v>70232000</v>
      </c>
      <c r="D731" s="1" t="s">
        <v>1197</v>
      </c>
      <c r="E731" s="1" t="s">
        <v>450</v>
      </c>
      <c r="F731" s="1" t="s">
        <v>3265</v>
      </c>
      <c r="G731" s="1" t="s">
        <v>3211</v>
      </c>
      <c r="H731" s="1" t="s">
        <v>568</v>
      </c>
      <c r="I731" s="98" t="s">
        <v>569</v>
      </c>
      <c r="J731" s="2" t="s">
        <v>3092</v>
      </c>
      <c r="K731" s="2" t="s">
        <v>31</v>
      </c>
    </row>
    <row r="732" spans="1:11" x14ac:dyDescent="0.15">
      <c r="A732" s="1" t="s">
        <v>31</v>
      </c>
      <c r="B732" s="1">
        <v>708</v>
      </c>
      <c r="C732" s="1">
        <v>70233000</v>
      </c>
      <c r="D732" s="1" t="s">
        <v>1198</v>
      </c>
      <c r="E732" s="1" t="s">
        <v>450</v>
      </c>
      <c r="F732" s="1" t="s">
        <v>3265</v>
      </c>
      <c r="G732" s="1" t="s">
        <v>3211</v>
      </c>
      <c r="H732" s="1" t="s">
        <v>568</v>
      </c>
      <c r="I732" s="98" t="s">
        <v>569</v>
      </c>
      <c r="J732" s="2" t="s">
        <v>3092</v>
      </c>
      <c r="K732" s="2" t="s">
        <v>31</v>
      </c>
    </row>
    <row r="733" spans="1:11" x14ac:dyDescent="0.15">
      <c r="A733" s="1" t="s">
        <v>31</v>
      </c>
      <c r="B733" s="1">
        <v>709</v>
      </c>
      <c r="C733" s="1">
        <v>70234000</v>
      </c>
      <c r="D733" s="1" t="s">
        <v>1199</v>
      </c>
      <c r="E733" s="1" t="s">
        <v>450</v>
      </c>
      <c r="F733" s="1" t="s">
        <v>3265</v>
      </c>
      <c r="G733" s="1" t="s">
        <v>3211</v>
      </c>
      <c r="H733" s="1" t="s">
        <v>568</v>
      </c>
      <c r="I733" s="98" t="s">
        <v>569</v>
      </c>
      <c r="J733" s="2" t="s">
        <v>3092</v>
      </c>
      <c r="K733" s="2" t="s">
        <v>31</v>
      </c>
    </row>
    <row r="734" spans="1:11" x14ac:dyDescent="0.15">
      <c r="A734" s="1" t="s">
        <v>31</v>
      </c>
      <c r="B734" s="1">
        <v>710</v>
      </c>
      <c r="C734" s="1">
        <v>70235000</v>
      </c>
      <c r="D734" s="1" t="s">
        <v>1200</v>
      </c>
      <c r="E734" s="1" t="s">
        <v>450</v>
      </c>
      <c r="F734" s="1" t="s">
        <v>3265</v>
      </c>
      <c r="G734" s="1" t="s">
        <v>3211</v>
      </c>
      <c r="H734" s="1" t="s">
        <v>568</v>
      </c>
      <c r="I734" s="98" t="s">
        <v>569</v>
      </c>
      <c r="J734" s="2" t="s">
        <v>3092</v>
      </c>
      <c r="K734" s="2" t="s">
        <v>31</v>
      </c>
    </row>
    <row r="735" spans="1:11" x14ac:dyDescent="0.15">
      <c r="A735" s="1" t="s">
        <v>31</v>
      </c>
      <c r="B735" s="1">
        <v>711</v>
      </c>
      <c r="C735" s="1">
        <v>14227000</v>
      </c>
      <c r="D735" s="1" t="s">
        <v>1201</v>
      </c>
      <c r="E735" s="1" t="s">
        <v>450</v>
      </c>
      <c r="F735" s="1" t="s">
        <v>3265</v>
      </c>
      <c r="G735" s="1" t="s">
        <v>3211</v>
      </c>
      <c r="H735" s="1" t="s">
        <v>568</v>
      </c>
      <c r="I735" s="98" t="s">
        <v>569</v>
      </c>
      <c r="J735" s="2" t="s">
        <v>3092</v>
      </c>
      <c r="K735" s="2" t="s">
        <v>31</v>
      </c>
    </row>
    <row r="736" spans="1:11" x14ac:dyDescent="0.15">
      <c r="A736" s="1" t="s">
        <v>31</v>
      </c>
      <c r="B736" s="1">
        <v>712</v>
      </c>
      <c r="C736" s="1">
        <v>16514000</v>
      </c>
      <c r="D736" s="1" t="s">
        <v>1202</v>
      </c>
      <c r="E736" s="1" t="s">
        <v>450</v>
      </c>
      <c r="F736" s="1" t="s">
        <v>3265</v>
      </c>
      <c r="G736" s="1" t="s">
        <v>3211</v>
      </c>
      <c r="H736" s="1" t="s">
        <v>568</v>
      </c>
      <c r="I736" s="98" t="s">
        <v>569</v>
      </c>
      <c r="J736" s="2" t="s">
        <v>3092</v>
      </c>
      <c r="K736" s="2" t="s">
        <v>31</v>
      </c>
    </row>
    <row r="737" spans="1:11" x14ac:dyDescent="0.15">
      <c r="A737" s="1" t="s">
        <v>31</v>
      </c>
      <c r="B737" s="1">
        <v>713</v>
      </c>
      <c r="C737" s="1">
        <v>35415010</v>
      </c>
      <c r="D737" s="1" t="s">
        <v>1203</v>
      </c>
      <c r="E737" s="1" t="s">
        <v>450</v>
      </c>
      <c r="F737" s="1" t="s">
        <v>3265</v>
      </c>
      <c r="G737" s="1" t="s">
        <v>3211</v>
      </c>
      <c r="H737" s="1" t="s">
        <v>568</v>
      </c>
      <c r="I737" s="98" t="s">
        <v>569</v>
      </c>
      <c r="J737" s="2" t="s">
        <v>3092</v>
      </c>
      <c r="K737" s="2" t="s">
        <v>31</v>
      </c>
    </row>
    <row r="738" spans="1:11" x14ac:dyDescent="0.15">
      <c r="A738" s="1" t="s">
        <v>31</v>
      </c>
      <c r="B738" s="1">
        <v>714</v>
      </c>
      <c r="C738" s="1">
        <v>36044002</v>
      </c>
      <c r="D738" s="1" t="s">
        <v>1204</v>
      </c>
      <c r="E738" s="1" t="s">
        <v>450</v>
      </c>
      <c r="F738" s="1" t="s">
        <v>3265</v>
      </c>
      <c r="G738" s="1" t="s">
        <v>3211</v>
      </c>
      <c r="H738" s="1" t="s">
        <v>568</v>
      </c>
      <c r="I738" s="98" t="s">
        <v>569</v>
      </c>
      <c r="J738" s="2" t="s">
        <v>3092</v>
      </c>
      <c r="K738" s="2" t="s">
        <v>31</v>
      </c>
    </row>
    <row r="739" spans="1:11" x14ac:dyDescent="0.15">
      <c r="A739" s="1" t="s">
        <v>31</v>
      </c>
      <c r="B739" s="1">
        <v>715</v>
      </c>
      <c r="C739" s="1">
        <v>70236000</v>
      </c>
      <c r="D739" s="1" t="s">
        <v>1205</v>
      </c>
      <c r="E739" s="1" t="s">
        <v>450</v>
      </c>
      <c r="F739" s="1" t="s">
        <v>3265</v>
      </c>
      <c r="G739" s="1" t="s">
        <v>3211</v>
      </c>
      <c r="H739" s="1" t="s">
        <v>568</v>
      </c>
      <c r="I739" s="98" t="s">
        <v>569</v>
      </c>
      <c r="J739" s="2" t="s">
        <v>3092</v>
      </c>
      <c r="K739" s="2" t="s">
        <v>31</v>
      </c>
    </row>
    <row r="740" spans="1:11" x14ac:dyDescent="0.15">
      <c r="A740" s="1" t="s">
        <v>31</v>
      </c>
      <c r="B740" s="1">
        <v>716</v>
      </c>
      <c r="C740" s="1">
        <v>70237000</v>
      </c>
      <c r="D740" s="1" t="s">
        <v>1206</v>
      </c>
      <c r="E740" s="1" t="s">
        <v>450</v>
      </c>
      <c r="F740" s="1" t="s">
        <v>3265</v>
      </c>
      <c r="G740" s="1" t="s">
        <v>3211</v>
      </c>
      <c r="H740" s="1" t="s">
        <v>568</v>
      </c>
      <c r="I740" s="98" t="s">
        <v>569</v>
      </c>
      <c r="J740" s="2" t="s">
        <v>3092</v>
      </c>
      <c r="K740" s="2" t="s">
        <v>31</v>
      </c>
    </row>
    <row r="741" spans="1:11" x14ac:dyDescent="0.15">
      <c r="A741" s="1" t="s">
        <v>31</v>
      </c>
      <c r="B741" s="1">
        <v>717</v>
      </c>
      <c r="C741" s="1">
        <v>35415020</v>
      </c>
      <c r="D741" s="1" t="s">
        <v>1207</v>
      </c>
      <c r="E741" s="1" t="s">
        <v>450</v>
      </c>
      <c r="F741" s="1" t="s">
        <v>3265</v>
      </c>
      <c r="G741" s="1" t="s">
        <v>3211</v>
      </c>
      <c r="H741" s="1" t="s">
        <v>568</v>
      </c>
      <c r="I741" s="98" t="s">
        <v>569</v>
      </c>
      <c r="J741" s="2" t="s">
        <v>3092</v>
      </c>
      <c r="K741" s="2" t="s">
        <v>31</v>
      </c>
    </row>
    <row r="742" spans="1:11" x14ac:dyDescent="0.15">
      <c r="A742" s="1" t="s">
        <v>31</v>
      </c>
      <c r="B742" s="1">
        <v>718</v>
      </c>
      <c r="C742" s="1">
        <v>10696012</v>
      </c>
      <c r="D742" s="1" t="s">
        <v>3111</v>
      </c>
      <c r="E742" s="1" t="s">
        <v>450</v>
      </c>
      <c r="F742" s="1" t="s">
        <v>3265</v>
      </c>
      <c r="G742" s="1" t="s">
        <v>3211</v>
      </c>
      <c r="H742" s="1" t="s">
        <v>568</v>
      </c>
      <c r="I742" s="98" t="s">
        <v>569</v>
      </c>
      <c r="J742" s="2" t="s">
        <v>3092</v>
      </c>
      <c r="K742" s="2" t="s">
        <v>31</v>
      </c>
    </row>
    <row r="743" spans="1:11" x14ac:dyDescent="0.15">
      <c r="A743" s="1" t="s">
        <v>31</v>
      </c>
      <c r="B743" s="1">
        <v>719</v>
      </c>
      <c r="C743" s="1">
        <v>10696022</v>
      </c>
      <c r="D743" s="1" t="s">
        <v>3112</v>
      </c>
      <c r="E743" s="1" t="s">
        <v>450</v>
      </c>
      <c r="F743" s="1" t="s">
        <v>3265</v>
      </c>
      <c r="G743" s="1" t="s">
        <v>3211</v>
      </c>
      <c r="H743" s="1" t="s">
        <v>568</v>
      </c>
      <c r="I743" s="98" t="s">
        <v>569</v>
      </c>
      <c r="J743" s="2" t="s">
        <v>3092</v>
      </c>
      <c r="K743" s="2" t="s">
        <v>31</v>
      </c>
    </row>
    <row r="744" spans="1:11" x14ac:dyDescent="0.15">
      <c r="A744" s="1" t="s">
        <v>31</v>
      </c>
      <c r="B744" s="1">
        <v>720</v>
      </c>
      <c r="C744" s="1">
        <v>11307000</v>
      </c>
      <c r="D744" s="1" t="s">
        <v>1208</v>
      </c>
      <c r="E744" s="1" t="s">
        <v>450</v>
      </c>
      <c r="F744" s="1" t="s">
        <v>3265</v>
      </c>
      <c r="G744" s="1" t="s">
        <v>3211</v>
      </c>
      <c r="H744" s="1" t="s">
        <v>568</v>
      </c>
      <c r="I744" s="98" t="s">
        <v>569</v>
      </c>
      <c r="J744" s="2" t="s">
        <v>3092</v>
      </c>
      <c r="K744" s="2" t="s">
        <v>31</v>
      </c>
    </row>
    <row r="745" spans="1:11" x14ac:dyDescent="0.15">
      <c r="A745" s="1" t="s">
        <v>31</v>
      </c>
      <c r="B745" s="1">
        <v>721</v>
      </c>
      <c r="C745" s="1">
        <v>16429000</v>
      </c>
      <c r="D745" s="1" t="s">
        <v>3113</v>
      </c>
      <c r="E745" s="1" t="s">
        <v>450</v>
      </c>
      <c r="F745" s="1" t="s">
        <v>3265</v>
      </c>
      <c r="G745" s="1" t="s">
        <v>3211</v>
      </c>
      <c r="H745" s="1" t="s">
        <v>568</v>
      </c>
      <c r="I745" s="98" t="s">
        <v>569</v>
      </c>
      <c r="J745" s="2" t="s">
        <v>3092</v>
      </c>
      <c r="K745" s="2" t="s">
        <v>31</v>
      </c>
    </row>
    <row r="746" spans="1:11" x14ac:dyDescent="0.15">
      <c r="A746" s="1" t="s">
        <v>31</v>
      </c>
      <c r="B746" s="1">
        <v>722</v>
      </c>
      <c r="C746" s="1">
        <v>36181000</v>
      </c>
      <c r="D746" s="1" t="s">
        <v>1209</v>
      </c>
      <c r="E746" s="1" t="s">
        <v>450</v>
      </c>
      <c r="F746" s="1" t="s">
        <v>3265</v>
      </c>
      <c r="G746" s="1" t="s">
        <v>3211</v>
      </c>
      <c r="H746" s="1" t="s">
        <v>568</v>
      </c>
      <c r="I746" s="98" t="s">
        <v>569</v>
      </c>
      <c r="J746" s="2" t="s">
        <v>3092</v>
      </c>
      <c r="K746" s="2" t="s">
        <v>31</v>
      </c>
    </row>
    <row r="747" spans="1:11" x14ac:dyDescent="0.15">
      <c r="A747" s="1" t="s">
        <v>31</v>
      </c>
      <c r="B747" s="1">
        <v>723</v>
      </c>
      <c r="C747" s="1">
        <v>70238000</v>
      </c>
      <c r="D747" s="1" t="s">
        <v>1210</v>
      </c>
      <c r="E747" s="1" t="s">
        <v>450</v>
      </c>
      <c r="F747" s="1" t="s">
        <v>3265</v>
      </c>
      <c r="G747" s="1" t="s">
        <v>3211</v>
      </c>
      <c r="H747" s="1" t="s">
        <v>568</v>
      </c>
      <c r="I747" s="98" t="s">
        <v>569</v>
      </c>
      <c r="J747" s="2" t="s">
        <v>3092</v>
      </c>
      <c r="K747" s="2" t="s">
        <v>31</v>
      </c>
    </row>
    <row r="748" spans="1:11" x14ac:dyDescent="0.15">
      <c r="A748" s="1" t="s">
        <v>31</v>
      </c>
      <c r="B748" s="1">
        <v>724</v>
      </c>
      <c r="C748" s="1">
        <v>37141002</v>
      </c>
      <c r="D748" s="1" t="s">
        <v>1211</v>
      </c>
      <c r="E748" s="1" t="s">
        <v>450</v>
      </c>
      <c r="F748" s="1" t="s">
        <v>3265</v>
      </c>
      <c r="G748" s="1" t="s">
        <v>3211</v>
      </c>
      <c r="H748" s="1" t="s">
        <v>568</v>
      </c>
      <c r="I748" s="98" t="s">
        <v>569</v>
      </c>
      <c r="J748" s="2" t="s">
        <v>3092</v>
      </c>
      <c r="K748" s="2" t="s">
        <v>31</v>
      </c>
    </row>
    <row r="749" spans="1:11" x14ac:dyDescent="0.15">
      <c r="A749" s="1" t="s">
        <v>31</v>
      </c>
      <c r="B749" s="1">
        <v>725</v>
      </c>
      <c r="C749" s="1">
        <v>70239000</v>
      </c>
      <c r="D749" s="1" t="s">
        <v>1212</v>
      </c>
      <c r="E749" s="1" t="s">
        <v>450</v>
      </c>
      <c r="F749" s="1" t="s">
        <v>3265</v>
      </c>
      <c r="G749" s="1" t="s">
        <v>3211</v>
      </c>
      <c r="H749" s="1" t="s">
        <v>568</v>
      </c>
      <c r="I749" s="98" t="s">
        <v>569</v>
      </c>
      <c r="J749" s="2" t="s">
        <v>3092</v>
      </c>
      <c r="K749" s="2" t="s">
        <v>31</v>
      </c>
    </row>
    <row r="750" spans="1:11" x14ac:dyDescent="0.15">
      <c r="A750" s="1" t="s">
        <v>31</v>
      </c>
      <c r="B750" s="1">
        <v>726</v>
      </c>
      <c r="C750" s="1">
        <v>70240000</v>
      </c>
      <c r="D750" s="1" t="s">
        <v>1213</v>
      </c>
      <c r="E750" s="1" t="s">
        <v>450</v>
      </c>
      <c r="F750" s="1" t="s">
        <v>3265</v>
      </c>
      <c r="G750" s="1" t="s">
        <v>3211</v>
      </c>
      <c r="H750" s="1" t="s">
        <v>568</v>
      </c>
      <c r="I750" s="98" t="s">
        <v>569</v>
      </c>
      <c r="J750" s="2" t="s">
        <v>3092</v>
      </c>
      <c r="K750" s="2" t="s">
        <v>31</v>
      </c>
    </row>
    <row r="751" spans="1:11" x14ac:dyDescent="0.15">
      <c r="A751" s="1" t="s">
        <v>31</v>
      </c>
      <c r="B751" s="1">
        <v>727</v>
      </c>
      <c r="C751" s="1">
        <v>70241000</v>
      </c>
      <c r="D751" s="1" t="s">
        <v>1214</v>
      </c>
      <c r="E751" s="1" t="s">
        <v>450</v>
      </c>
      <c r="F751" s="1" t="s">
        <v>3265</v>
      </c>
      <c r="G751" s="1" t="s">
        <v>3211</v>
      </c>
      <c r="H751" s="1" t="s">
        <v>568</v>
      </c>
      <c r="I751" s="98" t="s">
        <v>569</v>
      </c>
      <c r="J751" s="2" t="s">
        <v>3092</v>
      </c>
      <c r="K751" s="2" t="s">
        <v>31</v>
      </c>
    </row>
    <row r="752" spans="1:11" x14ac:dyDescent="0.15">
      <c r="A752" s="1" t="s">
        <v>31</v>
      </c>
      <c r="B752" s="1">
        <v>728</v>
      </c>
      <c r="C752" s="1">
        <v>70242000</v>
      </c>
      <c r="D752" s="1" t="s">
        <v>1215</v>
      </c>
      <c r="E752" s="1" t="s">
        <v>450</v>
      </c>
      <c r="F752" s="1" t="s">
        <v>3265</v>
      </c>
      <c r="G752" s="1" t="s">
        <v>3211</v>
      </c>
      <c r="H752" s="1" t="s">
        <v>568</v>
      </c>
      <c r="I752" s="98" t="s">
        <v>569</v>
      </c>
      <c r="J752" s="2" t="s">
        <v>3092</v>
      </c>
      <c r="K752" s="2" t="s">
        <v>31</v>
      </c>
    </row>
    <row r="753" spans="1:11" x14ac:dyDescent="0.15">
      <c r="A753" s="1" t="s">
        <v>31</v>
      </c>
      <c r="B753" s="1">
        <v>729</v>
      </c>
      <c r="C753" s="1">
        <v>34912000</v>
      </c>
      <c r="D753" s="1" t="s">
        <v>1216</v>
      </c>
      <c r="E753" s="1" t="s">
        <v>450</v>
      </c>
      <c r="F753" s="1" t="s">
        <v>3265</v>
      </c>
      <c r="G753" s="1" t="s">
        <v>3211</v>
      </c>
      <c r="H753" s="1" t="s">
        <v>568</v>
      </c>
      <c r="I753" s="98" t="s">
        <v>569</v>
      </c>
      <c r="J753" s="2" t="s">
        <v>3092</v>
      </c>
      <c r="K753" s="2" t="s">
        <v>31</v>
      </c>
    </row>
    <row r="754" spans="1:11" x14ac:dyDescent="0.15">
      <c r="A754" s="1" t="s">
        <v>31</v>
      </c>
      <c r="B754" s="1">
        <v>730</v>
      </c>
      <c r="C754" s="1">
        <v>70243000</v>
      </c>
      <c r="D754" s="1" t="s">
        <v>1217</v>
      </c>
      <c r="E754" s="1" t="s">
        <v>450</v>
      </c>
      <c r="F754" s="1" t="s">
        <v>3265</v>
      </c>
      <c r="G754" s="1" t="s">
        <v>3211</v>
      </c>
      <c r="H754" s="1" t="s">
        <v>568</v>
      </c>
      <c r="I754" s="98" t="s">
        <v>569</v>
      </c>
      <c r="J754" s="2" t="s">
        <v>3092</v>
      </c>
      <c r="K754" s="2" t="s">
        <v>31</v>
      </c>
    </row>
    <row r="755" spans="1:11" x14ac:dyDescent="0.15">
      <c r="A755" s="1" t="s">
        <v>31</v>
      </c>
      <c r="B755" s="1">
        <v>731</v>
      </c>
      <c r="C755" s="1">
        <v>70244000</v>
      </c>
      <c r="D755" s="1" t="s">
        <v>1218</v>
      </c>
      <c r="E755" s="1" t="s">
        <v>450</v>
      </c>
      <c r="F755" s="1" t="s">
        <v>3265</v>
      </c>
      <c r="G755" s="1" t="s">
        <v>3211</v>
      </c>
      <c r="H755" s="1" t="s">
        <v>568</v>
      </c>
      <c r="I755" s="98" t="s">
        <v>569</v>
      </c>
      <c r="J755" s="2" t="s">
        <v>3092</v>
      </c>
      <c r="K755" s="2" t="s">
        <v>31</v>
      </c>
    </row>
    <row r="756" spans="1:11" x14ac:dyDescent="0.15">
      <c r="A756" s="1" t="s">
        <v>31</v>
      </c>
      <c r="B756" s="1">
        <v>732</v>
      </c>
      <c r="C756" s="1">
        <v>70245000</v>
      </c>
      <c r="D756" s="1" t="s">
        <v>1219</v>
      </c>
      <c r="E756" s="1" t="s">
        <v>450</v>
      </c>
      <c r="F756" s="1" t="s">
        <v>3265</v>
      </c>
      <c r="G756" s="1" t="s">
        <v>3211</v>
      </c>
      <c r="H756" s="1" t="s">
        <v>568</v>
      </c>
      <c r="I756" s="98" t="s">
        <v>569</v>
      </c>
      <c r="J756" s="2" t="s">
        <v>3092</v>
      </c>
      <c r="K756" s="2" t="s">
        <v>31</v>
      </c>
    </row>
    <row r="757" spans="1:11" x14ac:dyDescent="0.15">
      <c r="A757" s="1" t="s">
        <v>31</v>
      </c>
      <c r="B757" s="1">
        <v>733</v>
      </c>
      <c r="C757" s="1">
        <v>70246000</v>
      </c>
      <c r="D757" s="1" t="s">
        <v>1220</v>
      </c>
      <c r="E757" s="1" t="s">
        <v>450</v>
      </c>
      <c r="F757" s="1" t="s">
        <v>3265</v>
      </c>
      <c r="G757" s="1" t="s">
        <v>3211</v>
      </c>
      <c r="H757" s="1" t="s">
        <v>568</v>
      </c>
      <c r="I757" s="98" t="s">
        <v>569</v>
      </c>
      <c r="J757" s="2" t="s">
        <v>3092</v>
      </c>
      <c r="K757" s="2" t="s">
        <v>31</v>
      </c>
    </row>
    <row r="758" spans="1:11" x14ac:dyDescent="0.15">
      <c r="A758" s="1" t="s">
        <v>31</v>
      </c>
      <c r="B758" s="1">
        <v>734</v>
      </c>
      <c r="C758" s="1">
        <v>10749000</v>
      </c>
      <c r="D758" s="1" t="s">
        <v>1221</v>
      </c>
      <c r="E758" s="1" t="s">
        <v>450</v>
      </c>
      <c r="F758" s="1" t="s">
        <v>3279</v>
      </c>
      <c r="G758" s="1" t="s">
        <v>3280</v>
      </c>
      <c r="H758" s="1" t="s">
        <v>1129</v>
      </c>
      <c r="I758" s="98" t="s">
        <v>1130</v>
      </c>
      <c r="J758" s="2" t="s">
        <v>3092</v>
      </c>
      <c r="K758" s="2" t="s">
        <v>31</v>
      </c>
    </row>
    <row r="759" spans="1:11" x14ac:dyDescent="0.15">
      <c r="A759" s="1" t="s">
        <v>31</v>
      </c>
      <c r="B759" s="1">
        <v>735</v>
      </c>
      <c r="C759" s="1">
        <v>13846000</v>
      </c>
      <c r="D759" s="1" t="s">
        <v>1222</v>
      </c>
      <c r="E759" s="1" t="s">
        <v>450</v>
      </c>
      <c r="F759" s="1" t="s">
        <v>3265</v>
      </c>
      <c r="G759" s="1" t="s">
        <v>3211</v>
      </c>
      <c r="H759" s="1" t="s">
        <v>568</v>
      </c>
      <c r="I759" s="98" t="s">
        <v>569</v>
      </c>
      <c r="J759" s="2" t="s">
        <v>3092</v>
      </c>
      <c r="K759" s="2" t="s">
        <v>31</v>
      </c>
    </row>
    <row r="760" spans="1:11" x14ac:dyDescent="0.15">
      <c r="A760" s="1" t="s">
        <v>31</v>
      </c>
      <c r="B760" s="1">
        <v>736</v>
      </c>
      <c r="C760" s="1">
        <v>31249000</v>
      </c>
      <c r="D760" s="1" t="s">
        <v>1223</v>
      </c>
      <c r="E760" s="1" t="s">
        <v>450</v>
      </c>
      <c r="F760" s="1" t="s">
        <v>3279</v>
      </c>
      <c r="G760" s="1" t="s">
        <v>3280</v>
      </c>
      <c r="H760" s="1" t="s">
        <v>1129</v>
      </c>
      <c r="I760" s="98" t="s">
        <v>1130</v>
      </c>
      <c r="J760" s="2" t="s">
        <v>3092</v>
      </c>
      <c r="K760" s="2" t="s">
        <v>31</v>
      </c>
    </row>
    <row r="761" spans="1:11" x14ac:dyDescent="0.15">
      <c r="A761" s="1" t="s">
        <v>31</v>
      </c>
      <c r="B761" s="1">
        <v>737</v>
      </c>
      <c r="C761" s="1">
        <v>70248000</v>
      </c>
      <c r="D761" s="1" t="s">
        <v>1224</v>
      </c>
      <c r="E761" s="1" t="s">
        <v>450</v>
      </c>
      <c r="F761" s="1" t="s">
        <v>3279</v>
      </c>
      <c r="G761" s="1" t="s">
        <v>3280</v>
      </c>
      <c r="H761" s="1" t="s">
        <v>1129</v>
      </c>
      <c r="I761" s="98" t="s">
        <v>1130</v>
      </c>
      <c r="J761" s="2" t="s">
        <v>3092</v>
      </c>
      <c r="K761" s="2" t="s">
        <v>31</v>
      </c>
    </row>
    <row r="762" spans="1:11" x14ac:dyDescent="0.15">
      <c r="A762" s="1" t="s">
        <v>31</v>
      </c>
      <c r="B762" s="1">
        <v>738</v>
      </c>
      <c r="C762" s="1">
        <v>14082012</v>
      </c>
      <c r="D762" s="1" t="s">
        <v>1225</v>
      </c>
      <c r="E762" s="1" t="s">
        <v>450</v>
      </c>
      <c r="F762" s="1" t="s">
        <v>3279</v>
      </c>
      <c r="G762" s="1" t="s">
        <v>3280</v>
      </c>
      <c r="H762" s="1" t="s">
        <v>1129</v>
      </c>
      <c r="I762" s="98" t="s">
        <v>1130</v>
      </c>
      <c r="J762" s="2" t="s">
        <v>3092</v>
      </c>
      <c r="K762" s="2" t="s">
        <v>31</v>
      </c>
    </row>
    <row r="763" spans="1:11" x14ac:dyDescent="0.15">
      <c r="A763" s="1" t="s">
        <v>31</v>
      </c>
      <c r="B763" s="1">
        <v>739</v>
      </c>
      <c r="C763" s="1">
        <v>14082022</v>
      </c>
      <c r="D763" s="1" t="s">
        <v>1226</v>
      </c>
      <c r="E763" s="1" t="s">
        <v>450</v>
      </c>
      <c r="F763" s="1" t="s">
        <v>3279</v>
      </c>
      <c r="G763" s="1" t="s">
        <v>3280</v>
      </c>
      <c r="H763" s="1" t="s">
        <v>1129</v>
      </c>
      <c r="I763" s="98" t="s">
        <v>1130</v>
      </c>
      <c r="J763" s="2" t="s">
        <v>3092</v>
      </c>
      <c r="K763" s="2" t="s">
        <v>31</v>
      </c>
    </row>
    <row r="764" spans="1:11" x14ac:dyDescent="0.15">
      <c r="A764" s="1" t="s">
        <v>31</v>
      </c>
      <c r="B764" s="1">
        <v>740</v>
      </c>
      <c r="C764" s="1">
        <v>14085012</v>
      </c>
      <c r="D764" s="1" t="s">
        <v>1227</v>
      </c>
      <c r="E764" s="1" t="s">
        <v>450</v>
      </c>
      <c r="F764" s="1" t="s">
        <v>3279</v>
      </c>
      <c r="G764" s="1" t="s">
        <v>3280</v>
      </c>
      <c r="H764" s="1" t="s">
        <v>1129</v>
      </c>
      <c r="I764" s="98" t="s">
        <v>1130</v>
      </c>
      <c r="J764" s="2" t="s">
        <v>3092</v>
      </c>
      <c r="K764" s="2" t="s">
        <v>31</v>
      </c>
    </row>
    <row r="765" spans="1:11" x14ac:dyDescent="0.15">
      <c r="A765" s="1" t="s">
        <v>31</v>
      </c>
      <c r="B765" s="1">
        <v>741</v>
      </c>
      <c r="C765" s="1">
        <v>14085022</v>
      </c>
      <c r="D765" s="1" t="s">
        <v>1228</v>
      </c>
      <c r="E765" s="1" t="s">
        <v>450</v>
      </c>
      <c r="F765" s="1" t="s">
        <v>3279</v>
      </c>
      <c r="G765" s="1" t="s">
        <v>3280</v>
      </c>
      <c r="H765" s="1" t="s">
        <v>1129</v>
      </c>
      <c r="I765" s="98" t="s">
        <v>1130</v>
      </c>
      <c r="J765" s="2" t="s">
        <v>3092</v>
      </c>
      <c r="K765" s="2" t="s">
        <v>31</v>
      </c>
    </row>
    <row r="766" spans="1:11" x14ac:dyDescent="0.15">
      <c r="A766" s="1" t="s">
        <v>31</v>
      </c>
      <c r="B766" s="1">
        <v>742</v>
      </c>
      <c r="C766" s="1">
        <v>14085032</v>
      </c>
      <c r="D766" s="1" t="s">
        <v>1229</v>
      </c>
      <c r="E766" s="1" t="s">
        <v>450</v>
      </c>
      <c r="F766" s="1" t="s">
        <v>3279</v>
      </c>
      <c r="G766" s="1" t="s">
        <v>3280</v>
      </c>
      <c r="H766" s="1" t="s">
        <v>1129</v>
      </c>
      <c r="I766" s="98" t="s">
        <v>1130</v>
      </c>
      <c r="J766" s="2" t="s">
        <v>3092</v>
      </c>
      <c r="K766" s="2" t="s">
        <v>31</v>
      </c>
    </row>
    <row r="767" spans="1:11" x14ac:dyDescent="0.15">
      <c r="A767" s="1" t="s">
        <v>31</v>
      </c>
      <c r="B767" s="1">
        <v>743</v>
      </c>
      <c r="C767" s="1">
        <v>17935002</v>
      </c>
      <c r="D767" s="1" t="s">
        <v>1230</v>
      </c>
      <c r="E767" s="1" t="s">
        <v>450</v>
      </c>
      <c r="F767" s="1" t="s">
        <v>3279</v>
      </c>
      <c r="G767" s="1" t="s">
        <v>3280</v>
      </c>
      <c r="H767" s="1" t="s">
        <v>1129</v>
      </c>
      <c r="I767" s="98" t="s">
        <v>1130</v>
      </c>
      <c r="J767" s="2" t="s">
        <v>3092</v>
      </c>
      <c r="K767" s="2" t="s">
        <v>31</v>
      </c>
    </row>
    <row r="768" spans="1:11" x14ac:dyDescent="0.15">
      <c r="A768" s="1" t="s">
        <v>31</v>
      </c>
      <c r="B768" s="1">
        <v>744</v>
      </c>
      <c r="C768" s="1">
        <v>36064002</v>
      </c>
      <c r="D768" s="1" t="s">
        <v>1231</v>
      </c>
      <c r="E768" s="1" t="s">
        <v>450</v>
      </c>
      <c r="F768" s="1" t="s">
        <v>3279</v>
      </c>
      <c r="G768" s="1" t="s">
        <v>3280</v>
      </c>
      <c r="H768" s="1" t="s">
        <v>1129</v>
      </c>
      <c r="I768" s="98" t="s">
        <v>1130</v>
      </c>
      <c r="J768" s="2" t="s">
        <v>3092</v>
      </c>
      <c r="K768" s="2" t="s">
        <v>31</v>
      </c>
    </row>
    <row r="769" spans="1:11" x14ac:dyDescent="0.15">
      <c r="A769" s="1" t="s">
        <v>31</v>
      </c>
      <c r="B769" s="1">
        <v>745</v>
      </c>
      <c r="C769" s="1">
        <v>14085042</v>
      </c>
      <c r="D769" s="1" t="s">
        <v>1232</v>
      </c>
      <c r="E769" s="1" t="s">
        <v>450</v>
      </c>
      <c r="F769" s="1" t="s">
        <v>3279</v>
      </c>
      <c r="G769" s="1" t="s">
        <v>3280</v>
      </c>
      <c r="H769" s="1" t="s">
        <v>1129</v>
      </c>
      <c r="I769" s="98" t="s">
        <v>1130</v>
      </c>
      <c r="J769" s="2" t="s">
        <v>3092</v>
      </c>
      <c r="K769" s="2" t="s">
        <v>31</v>
      </c>
    </row>
    <row r="770" spans="1:11" x14ac:dyDescent="0.15">
      <c r="A770" s="1" t="s">
        <v>31</v>
      </c>
      <c r="B770" s="1">
        <v>746</v>
      </c>
      <c r="C770" s="1">
        <v>42422000</v>
      </c>
      <c r="D770" s="1" t="s">
        <v>1233</v>
      </c>
      <c r="E770" s="1" t="s">
        <v>450</v>
      </c>
      <c r="F770" s="1" t="s">
        <v>3279</v>
      </c>
      <c r="G770" s="1" t="s">
        <v>3280</v>
      </c>
      <c r="H770" s="1" t="s">
        <v>1129</v>
      </c>
      <c r="I770" s="98" t="s">
        <v>1130</v>
      </c>
      <c r="J770" s="2" t="s">
        <v>3092</v>
      </c>
      <c r="K770" s="2" t="s">
        <v>31</v>
      </c>
    </row>
    <row r="771" spans="1:11" x14ac:dyDescent="0.15">
      <c r="A771" s="1" t="s">
        <v>31</v>
      </c>
      <c r="B771" s="1">
        <v>747</v>
      </c>
      <c r="C771" s="1">
        <v>42424012</v>
      </c>
      <c r="D771" s="1" t="s">
        <v>1234</v>
      </c>
      <c r="E771" s="1" t="s">
        <v>450</v>
      </c>
      <c r="F771" s="1" t="s">
        <v>3279</v>
      </c>
      <c r="G771" s="1" t="s">
        <v>3280</v>
      </c>
      <c r="H771" s="1" t="s">
        <v>1129</v>
      </c>
      <c r="I771" s="98" t="s">
        <v>1130</v>
      </c>
      <c r="J771" s="2" t="s">
        <v>3092</v>
      </c>
      <c r="K771" s="2" t="s">
        <v>31</v>
      </c>
    </row>
    <row r="772" spans="1:11" x14ac:dyDescent="0.15">
      <c r="A772" s="1" t="s">
        <v>31</v>
      </c>
      <c r="B772" s="1">
        <v>748</v>
      </c>
      <c r="C772" s="1">
        <v>70249000</v>
      </c>
      <c r="D772" s="1" t="s">
        <v>1235</v>
      </c>
      <c r="E772" s="1" t="s">
        <v>450</v>
      </c>
      <c r="F772" s="1" t="s">
        <v>3265</v>
      </c>
      <c r="G772" s="1" t="s">
        <v>3211</v>
      </c>
      <c r="H772" s="1" t="s">
        <v>568</v>
      </c>
      <c r="I772" s="98" t="s">
        <v>569</v>
      </c>
      <c r="J772" s="2" t="s">
        <v>3092</v>
      </c>
      <c r="K772" s="2" t="s">
        <v>31</v>
      </c>
    </row>
    <row r="773" spans="1:11" x14ac:dyDescent="0.15">
      <c r="A773" s="1" t="s">
        <v>31</v>
      </c>
      <c r="B773" s="1">
        <v>749</v>
      </c>
      <c r="C773" s="1">
        <v>70250002</v>
      </c>
      <c r="D773" s="1" t="s">
        <v>1236</v>
      </c>
      <c r="E773" s="1" t="s">
        <v>450</v>
      </c>
      <c r="F773" s="1" t="s">
        <v>3279</v>
      </c>
      <c r="G773" s="1" t="s">
        <v>3280</v>
      </c>
      <c r="H773" s="1" t="s">
        <v>1129</v>
      </c>
      <c r="I773" s="98" t="s">
        <v>1130</v>
      </c>
      <c r="J773" s="2" t="s">
        <v>3092</v>
      </c>
      <c r="K773" s="2" t="s">
        <v>31</v>
      </c>
    </row>
    <row r="774" spans="1:11" x14ac:dyDescent="0.15">
      <c r="A774" s="1" t="s">
        <v>31</v>
      </c>
      <c r="B774" s="1">
        <v>750</v>
      </c>
      <c r="C774" s="1">
        <v>42424022</v>
      </c>
      <c r="D774" s="1" t="s">
        <v>1237</v>
      </c>
      <c r="E774" s="1" t="s">
        <v>450</v>
      </c>
      <c r="F774" s="1" t="s">
        <v>3265</v>
      </c>
      <c r="G774" s="1" t="s">
        <v>3211</v>
      </c>
      <c r="H774" s="1" t="s">
        <v>568</v>
      </c>
      <c r="I774" s="98" t="s">
        <v>569</v>
      </c>
      <c r="J774" s="2" t="s">
        <v>3092</v>
      </c>
      <c r="K774" s="2" t="s">
        <v>31</v>
      </c>
    </row>
    <row r="775" spans="1:11" x14ac:dyDescent="0.15">
      <c r="A775" s="1" t="s">
        <v>31</v>
      </c>
      <c r="B775" s="1">
        <v>751</v>
      </c>
      <c r="C775" s="1">
        <v>70252000</v>
      </c>
      <c r="D775" s="1" t="s">
        <v>1238</v>
      </c>
      <c r="E775" s="1" t="s">
        <v>450</v>
      </c>
      <c r="F775" s="1" t="s">
        <v>3265</v>
      </c>
      <c r="G775" s="1" t="s">
        <v>3211</v>
      </c>
      <c r="H775" s="1" t="s">
        <v>568</v>
      </c>
      <c r="I775" s="98" t="s">
        <v>569</v>
      </c>
      <c r="J775" s="2" t="s">
        <v>3092</v>
      </c>
      <c r="K775" s="2" t="s">
        <v>31</v>
      </c>
    </row>
    <row r="776" spans="1:11" x14ac:dyDescent="0.15">
      <c r="A776" s="1" t="s">
        <v>31</v>
      </c>
      <c r="B776" s="1">
        <v>752</v>
      </c>
      <c r="C776" s="1">
        <v>70253000</v>
      </c>
      <c r="D776" s="1" t="s">
        <v>1239</v>
      </c>
      <c r="E776" s="1" t="s">
        <v>450</v>
      </c>
      <c r="F776" s="1" t="s">
        <v>3265</v>
      </c>
      <c r="G776" s="1" t="s">
        <v>3211</v>
      </c>
      <c r="H776" s="1" t="s">
        <v>568</v>
      </c>
      <c r="I776" s="98" t="s">
        <v>569</v>
      </c>
      <c r="J776" s="2" t="s">
        <v>3092</v>
      </c>
      <c r="K776" s="2" t="s">
        <v>31</v>
      </c>
    </row>
    <row r="777" spans="1:11" x14ac:dyDescent="0.15">
      <c r="A777" s="1" t="s">
        <v>31</v>
      </c>
      <c r="B777" s="1">
        <v>753</v>
      </c>
      <c r="C777" s="1">
        <v>70254000</v>
      </c>
      <c r="D777" s="1" t="s">
        <v>1240</v>
      </c>
      <c r="E777" s="1" t="s">
        <v>450</v>
      </c>
      <c r="F777" s="1" t="s">
        <v>3279</v>
      </c>
      <c r="G777" s="1" t="s">
        <v>3280</v>
      </c>
      <c r="H777" s="1" t="s">
        <v>1129</v>
      </c>
      <c r="I777" s="98" t="s">
        <v>1130</v>
      </c>
      <c r="J777" s="2" t="s">
        <v>3092</v>
      </c>
      <c r="K777" s="2" t="s">
        <v>31</v>
      </c>
    </row>
    <row r="778" spans="1:11" x14ac:dyDescent="0.15">
      <c r="A778" s="1" t="s">
        <v>31</v>
      </c>
      <c r="B778" s="1">
        <v>754</v>
      </c>
      <c r="C778" s="1">
        <v>14089000</v>
      </c>
      <c r="D778" s="1" t="s">
        <v>1241</v>
      </c>
      <c r="E778" s="1" t="s">
        <v>450</v>
      </c>
      <c r="F778" s="1" t="s">
        <v>3279</v>
      </c>
      <c r="G778" s="1" t="s">
        <v>3280</v>
      </c>
      <c r="H778" s="1" t="s">
        <v>1129</v>
      </c>
      <c r="I778" s="98" t="s">
        <v>1130</v>
      </c>
      <c r="J778" s="2" t="s">
        <v>3092</v>
      </c>
      <c r="K778" s="2" t="s">
        <v>31</v>
      </c>
    </row>
    <row r="779" spans="1:11" x14ac:dyDescent="0.15">
      <c r="A779" s="1" t="s">
        <v>31</v>
      </c>
      <c r="B779" s="1">
        <v>755</v>
      </c>
      <c r="C779" s="1">
        <v>14094000</v>
      </c>
      <c r="D779" s="1" t="s">
        <v>1242</v>
      </c>
      <c r="E779" s="1" t="s">
        <v>450</v>
      </c>
      <c r="F779" s="1" t="s">
        <v>3279</v>
      </c>
      <c r="G779" s="1" t="s">
        <v>3280</v>
      </c>
      <c r="H779" s="1" t="s">
        <v>1129</v>
      </c>
      <c r="I779" s="98" t="s">
        <v>1130</v>
      </c>
      <c r="J779" s="2" t="s">
        <v>3092</v>
      </c>
      <c r="K779" s="2" t="s">
        <v>31</v>
      </c>
    </row>
    <row r="780" spans="1:11" x14ac:dyDescent="0.15">
      <c r="A780" s="1" t="s">
        <v>31</v>
      </c>
      <c r="B780" s="1">
        <v>756</v>
      </c>
      <c r="C780" s="1">
        <v>14099000</v>
      </c>
      <c r="D780" s="1" t="s">
        <v>1243</v>
      </c>
      <c r="E780" s="1" t="s">
        <v>450</v>
      </c>
      <c r="F780" s="1" t="s">
        <v>3279</v>
      </c>
      <c r="G780" s="1" t="s">
        <v>3280</v>
      </c>
      <c r="H780" s="1" t="s">
        <v>1129</v>
      </c>
      <c r="I780" s="98" t="s">
        <v>1130</v>
      </c>
      <c r="J780" s="2" t="s">
        <v>3092</v>
      </c>
      <c r="K780" s="2" t="s">
        <v>31</v>
      </c>
    </row>
    <row r="781" spans="1:11" x14ac:dyDescent="0.15">
      <c r="A781" s="1" t="s">
        <v>31</v>
      </c>
      <c r="B781" s="1">
        <v>757</v>
      </c>
      <c r="C781" s="1">
        <v>15028000</v>
      </c>
      <c r="D781" s="1" t="s">
        <v>1244</v>
      </c>
      <c r="E781" s="1" t="s">
        <v>450</v>
      </c>
      <c r="F781" s="1" t="s">
        <v>3279</v>
      </c>
      <c r="G781" s="1" t="s">
        <v>3280</v>
      </c>
      <c r="H781" s="1" t="s">
        <v>1129</v>
      </c>
      <c r="I781" s="98" t="s">
        <v>1130</v>
      </c>
      <c r="J781" s="2" t="s">
        <v>3092</v>
      </c>
      <c r="K781" s="2" t="s">
        <v>31</v>
      </c>
    </row>
    <row r="782" spans="1:11" x14ac:dyDescent="0.15">
      <c r="A782" s="1" t="s">
        <v>31</v>
      </c>
      <c r="B782" s="1">
        <v>758</v>
      </c>
      <c r="C782" s="1">
        <v>35403000</v>
      </c>
      <c r="D782" s="1" t="s">
        <v>1245</v>
      </c>
      <c r="E782" s="1" t="s">
        <v>450</v>
      </c>
      <c r="F782" s="1" t="s">
        <v>3279</v>
      </c>
      <c r="G782" s="1" t="s">
        <v>3280</v>
      </c>
      <c r="H782" s="1" t="s">
        <v>1129</v>
      </c>
      <c r="I782" s="98" t="s">
        <v>1130</v>
      </c>
      <c r="J782" s="2" t="s">
        <v>3092</v>
      </c>
      <c r="K782" s="2" t="s">
        <v>31</v>
      </c>
    </row>
    <row r="783" spans="1:11" x14ac:dyDescent="0.15">
      <c r="A783" s="1" t="s">
        <v>31</v>
      </c>
      <c r="B783" s="1">
        <v>759</v>
      </c>
      <c r="C783" s="1">
        <v>35404010</v>
      </c>
      <c r="D783" s="1" t="s">
        <v>1246</v>
      </c>
      <c r="E783" s="1" t="s">
        <v>450</v>
      </c>
      <c r="F783" s="1" t="s">
        <v>3279</v>
      </c>
      <c r="G783" s="1" t="s">
        <v>3280</v>
      </c>
      <c r="H783" s="1" t="s">
        <v>1129</v>
      </c>
      <c r="I783" s="98" t="s">
        <v>1130</v>
      </c>
      <c r="J783" s="2" t="s">
        <v>3092</v>
      </c>
      <c r="K783" s="2" t="s">
        <v>31</v>
      </c>
    </row>
    <row r="784" spans="1:11" x14ac:dyDescent="0.15">
      <c r="A784" s="1" t="s">
        <v>31</v>
      </c>
      <c r="B784" s="1">
        <v>760</v>
      </c>
      <c r="C784" s="1">
        <v>35404020</v>
      </c>
      <c r="D784" s="1" t="s">
        <v>1247</v>
      </c>
      <c r="E784" s="1" t="s">
        <v>450</v>
      </c>
      <c r="F784" s="1" t="s">
        <v>3279</v>
      </c>
      <c r="G784" s="1" t="s">
        <v>3280</v>
      </c>
      <c r="H784" s="1" t="s">
        <v>1129</v>
      </c>
      <c r="I784" s="98" t="s">
        <v>1130</v>
      </c>
      <c r="J784" s="2" t="s">
        <v>3092</v>
      </c>
      <c r="K784" s="2" t="s">
        <v>31</v>
      </c>
    </row>
    <row r="785" spans="1:11" x14ac:dyDescent="0.15">
      <c r="A785" s="1" t="s">
        <v>31</v>
      </c>
      <c r="B785" s="1">
        <v>761</v>
      </c>
      <c r="C785" s="1">
        <v>35404030</v>
      </c>
      <c r="D785" s="1" t="s">
        <v>1248</v>
      </c>
      <c r="E785" s="1" t="s">
        <v>450</v>
      </c>
      <c r="F785" s="1" t="s">
        <v>3279</v>
      </c>
      <c r="G785" s="1" t="s">
        <v>3280</v>
      </c>
      <c r="H785" s="1" t="s">
        <v>1129</v>
      </c>
      <c r="I785" s="98" t="s">
        <v>1130</v>
      </c>
      <c r="J785" s="2" t="s">
        <v>3092</v>
      </c>
      <c r="K785" s="2" t="s">
        <v>31</v>
      </c>
    </row>
    <row r="786" spans="1:11" x14ac:dyDescent="0.15">
      <c r="A786" s="1" t="s">
        <v>31</v>
      </c>
      <c r="B786" s="1">
        <v>762</v>
      </c>
      <c r="C786" s="1">
        <v>35404040</v>
      </c>
      <c r="D786" s="1" t="s">
        <v>1249</v>
      </c>
      <c r="E786" s="1" t="s">
        <v>450</v>
      </c>
      <c r="F786" s="1" t="s">
        <v>3279</v>
      </c>
      <c r="G786" s="1" t="s">
        <v>3280</v>
      </c>
      <c r="H786" s="1" t="s">
        <v>1129</v>
      </c>
      <c r="I786" s="98" t="s">
        <v>1130</v>
      </c>
      <c r="J786" s="2" t="s">
        <v>3092</v>
      </c>
      <c r="K786" s="2" t="s">
        <v>31</v>
      </c>
    </row>
    <row r="787" spans="1:11" x14ac:dyDescent="0.15">
      <c r="A787" s="1" t="s">
        <v>31</v>
      </c>
      <c r="B787" s="1">
        <v>763</v>
      </c>
      <c r="C787" s="1">
        <v>70255000</v>
      </c>
      <c r="D787" s="1" t="s">
        <v>1250</v>
      </c>
      <c r="E787" s="1" t="s">
        <v>450</v>
      </c>
      <c r="F787" s="1" t="s">
        <v>3279</v>
      </c>
      <c r="G787" s="1" t="s">
        <v>3280</v>
      </c>
      <c r="H787" s="1" t="s">
        <v>1129</v>
      </c>
      <c r="I787" s="98" t="s">
        <v>1130</v>
      </c>
      <c r="J787" s="2" t="s">
        <v>3092</v>
      </c>
      <c r="K787" s="2" t="s">
        <v>31</v>
      </c>
    </row>
    <row r="788" spans="1:11" x14ac:dyDescent="0.15">
      <c r="A788" s="1" t="s">
        <v>31</v>
      </c>
      <c r="B788" s="1">
        <v>764</v>
      </c>
      <c r="C788" s="1">
        <v>12292010</v>
      </c>
      <c r="D788" s="1" t="s">
        <v>1251</v>
      </c>
      <c r="E788" s="1" t="s">
        <v>450</v>
      </c>
      <c r="F788" s="1" t="s">
        <v>3265</v>
      </c>
      <c r="G788" s="1" t="s">
        <v>3211</v>
      </c>
      <c r="H788" s="1" t="s">
        <v>568</v>
      </c>
      <c r="I788" s="98" t="s">
        <v>569</v>
      </c>
      <c r="J788" s="2" t="s">
        <v>3092</v>
      </c>
      <c r="K788" s="2" t="s">
        <v>31</v>
      </c>
    </row>
    <row r="789" spans="1:11" x14ac:dyDescent="0.15">
      <c r="A789" s="1" t="s">
        <v>31</v>
      </c>
      <c r="B789" s="1">
        <v>765</v>
      </c>
      <c r="C789" s="1">
        <v>12292020</v>
      </c>
      <c r="D789" s="1" t="s">
        <v>1252</v>
      </c>
      <c r="E789" s="1" t="s">
        <v>450</v>
      </c>
      <c r="F789" s="1" t="s">
        <v>3265</v>
      </c>
      <c r="G789" s="1" t="s">
        <v>3211</v>
      </c>
      <c r="H789" s="1" t="s">
        <v>568</v>
      </c>
      <c r="I789" s="98" t="s">
        <v>569</v>
      </c>
      <c r="J789" s="2" t="s">
        <v>3092</v>
      </c>
      <c r="K789" s="2" t="s">
        <v>31</v>
      </c>
    </row>
    <row r="790" spans="1:11" x14ac:dyDescent="0.15">
      <c r="A790" s="1" t="s">
        <v>31</v>
      </c>
      <c r="B790" s="1">
        <v>766</v>
      </c>
      <c r="C790" s="1">
        <v>16432002</v>
      </c>
      <c r="D790" s="1" t="s">
        <v>1253</v>
      </c>
      <c r="E790" s="1" t="s">
        <v>450</v>
      </c>
      <c r="F790" s="1" t="s">
        <v>3265</v>
      </c>
      <c r="G790" s="1" t="s">
        <v>3211</v>
      </c>
      <c r="H790" s="1" t="s">
        <v>568</v>
      </c>
      <c r="I790" s="98" t="s">
        <v>569</v>
      </c>
      <c r="J790" s="2" t="s">
        <v>3092</v>
      </c>
      <c r="K790" s="2" t="s">
        <v>31</v>
      </c>
    </row>
    <row r="791" spans="1:11" x14ac:dyDescent="0.15">
      <c r="A791" s="1" t="s">
        <v>31</v>
      </c>
      <c r="B791" s="1">
        <v>767</v>
      </c>
      <c r="C791" s="1">
        <v>17827000</v>
      </c>
      <c r="D791" s="1" t="s">
        <v>1254</v>
      </c>
      <c r="E791" s="1" t="s">
        <v>450</v>
      </c>
      <c r="F791" s="1" t="s">
        <v>3279</v>
      </c>
      <c r="G791" s="1" t="s">
        <v>3280</v>
      </c>
      <c r="H791" s="1" t="s">
        <v>1129</v>
      </c>
      <c r="I791" s="98" t="s">
        <v>1130</v>
      </c>
      <c r="J791" s="2" t="s">
        <v>3092</v>
      </c>
      <c r="K791" s="2" t="s">
        <v>31</v>
      </c>
    </row>
    <row r="792" spans="1:11" x14ac:dyDescent="0.15">
      <c r="A792" s="1" t="s">
        <v>31</v>
      </c>
      <c r="B792" s="1">
        <v>768</v>
      </c>
      <c r="C792" s="1">
        <v>31329000</v>
      </c>
      <c r="D792" s="1" t="s">
        <v>1255</v>
      </c>
      <c r="E792" s="1" t="s">
        <v>450</v>
      </c>
      <c r="F792" s="1" t="s">
        <v>3279</v>
      </c>
      <c r="G792" s="1" t="s">
        <v>3280</v>
      </c>
      <c r="H792" s="1" t="s">
        <v>1129</v>
      </c>
      <c r="I792" s="98" t="s">
        <v>1130</v>
      </c>
      <c r="J792" s="2" t="s">
        <v>3092</v>
      </c>
      <c r="K792" s="2" t="s">
        <v>31</v>
      </c>
    </row>
    <row r="793" spans="1:11" x14ac:dyDescent="0.15">
      <c r="A793" s="1" t="s">
        <v>31</v>
      </c>
      <c r="B793" s="1">
        <v>769</v>
      </c>
      <c r="C793" s="1">
        <v>32202000</v>
      </c>
      <c r="D793" s="1" t="s">
        <v>1256</v>
      </c>
      <c r="E793" s="1" t="s">
        <v>450</v>
      </c>
      <c r="F793" s="1" t="s">
        <v>3265</v>
      </c>
      <c r="G793" s="1" t="s">
        <v>3211</v>
      </c>
      <c r="H793" s="1" t="s">
        <v>568</v>
      </c>
      <c r="I793" s="98" t="s">
        <v>569</v>
      </c>
      <c r="J793" s="2" t="s">
        <v>3092</v>
      </c>
      <c r="K793" s="2" t="s">
        <v>31</v>
      </c>
    </row>
    <row r="794" spans="1:11" x14ac:dyDescent="0.15">
      <c r="A794" s="1" t="s">
        <v>31</v>
      </c>
      <c r="B794" s="1">
        <v>770</v>
      </c>
      <c r="C794" s="1">
        <v>34903010</v>
      </c>
      <c r="D794" s="1" t="s">
        <v>1257</v>
      </c>
      <c r="E794" s="1" t="s">
        <v>450</v>
      </c>
      <c r="F794" s="1" t="s">
        <v>3265</v>
      </c>
      <c r="G794" s="1" t="s">
        <v>3211</v>
      </c>
      <c r="H794" s="1" t="s">
        <v>568</v>
      </c>
      <c r="I794" s="98" t="s">
        <v>569</v>
      </c>
      <c r="J794" s="2" t="s">
        <v>3092</v>
      </c>
      <c r="K794" s="2" t="s">
        <v>31</v>
      </c>
    </row>
    <row r="795" spans="1:11" x14ac:dyDescent="0.15">
      <c r="A795" s="1" t="s">
        <v>31</v>
      </c>
      <c r="B795" s="1">
        <v>771</v>
      </c>
      <c r="C795" s="1">
        <v>34903020</v>
      </c>
      <c r="D795" s="1" t="s">
        <v>1258</v>
      </c>
      <c r="E795" s="1" t="s">
        <v>450</v>
      </c>
      <c r="F795" s="1" t="s">
        <v>3265</v>
      </c>
      <c r="G795" s="1" t="s">
        <v>3211</v>
      </c>
      <c r="H795" s="1" t="s">
        <v>568</v>
      </c>
      <c r="I795" s="98" t="s">
        <v>569</v>
      </c>
      <c r="J795" s="2" t="s">
        <v>3092</v>
      </c>
      <c r="K795" s="2" t="s">
        <v>31</v>
      </c>
    </row>
    <row r="796" spans="1:11" x14ac:dyDescent="0.15">
      <c r="A796" s="1" t="s">
        <v>31</v>
      </c>
      <c r="B796" s="1">
        <v>772</v>
      </c>
      <c r="C796" s="1">
        <v>36231000</v>
      </c>
      <c r="D796" s="1" t="s">
        <v>1259</v>
      </c>
      <c r="E796" s="1" t="s">
        <v>450</v>
      </c>
      <c r="F796" s="1" t="s">
        <v>3279</v>
      </c>
      <c r="G796" s="1" t="s">
        <v>3280</v>
      </c>
      <c r="H796" s="1" t="s">
        <v>1129</v>
      </c>
      <c r="I796" s="98" t="s">
        <v>1130</v>
      </c>
      <c r="J796" s="2" t="s">
        <v>3092</v>
      </c>
      <c r="K796" s="2" t="s">
        <v>31</v>
      </c>
    </row>
    <row r="797" spans="1:11" x14ac:dyDescent="0.15">
      <c r="A797" s="1" t="s">
        <v>31</v>
      </c>
      <c r="B797" s="1">
        <v>773</v>
      </c>
      <c r="C797" s="1">
        <v>36306000</v>
      </c>
      <c r="D797" s="1" t="s">
        <v>1260</v>
      </c>
      <c r="E797" s="1" t="s">
        <v>450</v>
      </c>
      <c r="F797" s="1" t="s">
        <v>3279</v>
      </c>
      <c r="G797" s="1" t="s">
        <v>3280</v>
      </c>
      <c r="H797" s="1" t="s">
        <v>1129</v>
      </c>
      <c r="I797" s="98" t="s">
        <v>1130</v>
      </c>
      <c r="J797" s="2" t="s">
        <v>3092</v>
      </c>
      <c r="K797" s="2" t="s">
        <v>31</v>
      </c>
    </row>
    <row r="798" spans="1:11" x14ac:dyDescent="0.15">
      <c r="A798" s="1" t="s">
        <v>31</v>
      </c>
      <c r="B798" s="1">
        <v>774</v>
      </c>
      <c r="C798" s="1">
        <v>42420000</v>
      </c>
      <c r="D798" s="1" t="s">
        <v>1261</v>
      </c>
      <c r="E798" s="1" t="s">
        <v>450</v>
      </c>
      <c r="F798" s="1" t="s">
        <v>3279</v>
      </c>
      <c r="G798" s="1" t="s">
        <v>3280</v>
      </c>
      <c r="H798" s="1" t="s">
        <v>1129</v>
      </c>
      <c r="I798" s="98" t="s">
        <v>1130</v>
      </c>
      <c r="J798" s="2" t="s">
        <v>3092</v>
      </c>
      <c r="K798" s="2" t="s">
        <v>31</v>
      </c>
    </row>
    <row r="799" spans="1:11" x14ac:dyDescent="0.15">
      <c r="A799" s="1" t="s">
        <v>31</v>
      </c>
      <c r="B799" s="1">
        <v>775</v>
      </c>
      <c r="C799" s="1">
        <v>70256000</v>
      </c>
      <c r="D799" s="1" t="s">
        <v>1262</v>
      </c>
      <c r="E799" s="1" t="s">
        <v>450</v>
      </c>
      <c r="F799" s="1" t="s">
        <v>3265</v>
      </c>
      <c r="G799" s="1" t="s">
        <v>3211</v>
      </c>
      <c r="H799" s="1" t="s">
        <v>568</v>
      </c>
      <c r="I799" s="98" t="s">
        <v>569</v>
      </c>
      <c r="J799" s="2" t="s">
        <v>3092</v>
      </c>
      <c r="K799" s="2" t="s">
        <v>31</v>
      </c>
    </row>
    <row r="800" spans="1:11" x14ac:dyDescent="0.15">
      <c r="A800" s="1" t="s">
        <v>31</v>
      </c>
      <c r="B800" s="1">
        <v>776</v>
      </c>
      <c r="C800" s="1">
        <v>70257000</v>
      </c>
      <c r="D800" s="1" t="s">
        <v>1263</v>
      </c>
      <c r="E800" s="1" t="s">
        <v>450</v>
      </c>
      <c r="F800" s="1" t="s">
        <v>3265</v>
      </c>
      <c r="G800" s="1" t="s">
        <v>3211</v>
      </c>
      <c r="H800" s="1" t="s">
        <v>568</v>
      </c>
      <c r="I800" s="98" t="s">
        <v>569</v>
      </c>
      <c r="J800" s="2" t="s">
        <v>3092</v>
      </c>
      <c r="K800" s="2" t="s">
        <v>31</v>
      </c>
    </row>
    <row r="801" spans="1:11" x14ac:dyDescent="0.15">
      <c r="A801" s="1" t="s">
        <v>31</v>
      </c>
      <c r="B801" s="1">
        <v>777</v>
      </c>
      <c r="C801" s="1">
        <v>70258000</v>
      </c>
      <c r="D801" s="1" t="s">
        <v>1264</v>
      </c>
      <c r="E801" s="1" t="s">
        <v>450</v>
      </c>
      <c r="F801" s="1" t="s">
        <v>3279</v>
      </c>
      <c r="G801" s="1" t="s">
        <v>3280</v>
      </c>
      <c r="H801" s="1" t="s">
        <v>1129</v>
      </c>
      <c r="I801" s="98" t="s">
        <v>1130</v>
      </c>
      <c r="J801" s="2" t="s">
        <v>3092</v>
      </c>
      <c r="K801" s="2" t="s">
        <v>31</v>
      </c>
    </row>
    <row r="802" spans="1:11" x14ac:dyDescent="0.15">
      <c r="A802" s="1" t="s">
        <v>31</v>
      </c>
      <c r="B802" s="1">
        <v>778</v>
      </c>
      <c r="C802" s="1">
        <v>43467000</v>
      </c>
      <c r="D802" s="1" t="s">
        <v>1265</v>
      </c>
      <c r="E802" s="1" t="s">
        <v>450</v>
      </c>
      <c r="F802" s="1" t="s">
        <v>3279</v>
      </c>
      <c r="G802" s="1" t="s">
        <v>3280</v>
      </c>
      <c r="H802" s="1" t="s">
        <v>1129</v>
      </c>
      <c r="I802" s="98" t="s">
        <v>1130</v>
      </c>
      <c r="J802" s="2" t="s">
        <v>3092</v>
      </c>
      <c r="K802" s="2" t="s">
        <v>31</v>
      </c>
    </row>
    <row r="803" spans="1:11" x14ac:dyDescent="0.15">
      <c r="A803" s="1" t="s">
        <v>31</v>
      </c>
      <c r="B803" s="1">
        <v>779</v>
      </c>
      <c r="C803" s="1">
        <v>44545000</v>
      </c>
      <c r="D803" s="1" t="s">
        <v>1266</v>
      </c>
      <c r="E803" s="1" t="s">
        <v>450</v>
      </c>
      <c r="F803" s="1" t="s">
        <v>3279</v>
      </c>
      <c r="G803" s="1" t="s">
        <v>3280</v>
      </c>
      <c r="H803" s="1" t="s">
        <v>1129</v>
      </c>
      <c r="I803" s="98" t="s">
        <v>1130</v>
      </c>
      <c r="J803" s="2" t="s">
        <v>3092</v>
      </c>
      <c r="K803" s="2" t="s">
        <v>31</v>
      </c>
    </row>
    <row r="804" spans="1:11" x14ac:dyDescent="0.15">
      <c r="A804" s="1" t="s">
        <v>31</v>
      </c>
      <c r="B804" s="1">
        <v>780</v>
      </c>
      <c r="C804" s="1">
        <v>70261000</v>
      </c>
      <c r="D804" s="1" t="s">
        <v>1267</v>
      </c>
      <c r="E804" s="1" t="s">
        <v>450</v>
      </c>
      <c r="F804" s="1" t="s">
        <v>3265</v>
      </c>
      <c r="G804" s="1" t="s">
        <v>3211</v>
      </c>
      <c r="H804" s="1" t="s">
        <v>568</v>
      </c>
      <c r="I804" s="98" t="s">
        <v>569</v>
      </c>
      <c r="J804" s="2" t="s">
        <v>3092</v>
      </c>
      <c r="K804" s="2" t="s">
        <v>31</v>
      </c>
    </row>
    <row r="805" spans="1:11" x14ac:dyDescent="0.15">
      <c r="A805" s="1" t="s">
        <v>31</v>
      </c>
      <c r="B805" s="1">
        <v>781</v>
      </c>
      <c r="C805" s="1">
        <v>10734000</v>
      </c>
      <c r="D805" s="1" t="s">
        <v>1268</v>
      </c>
      <c r="E805" s="1" t="s">
        <v>450</v>
      </c>
      <c r="F805" s="1" t="s">
        <v>3265</v>
      </c>
      <c r="G805" s="1" t="s">
        <v>3211</v>
      </c>
      <c r="H805" s="1" t="s">
        <v>568</v>
      </c>
      <c r="I805" s="98" t="s">
        <v>569</v>
      </c>
      <c r="J805" s="2" t="s">
        <v>3092</v>
      </c>
      <c r="K805" s="2" t="s">
        <v>31</v>
      </c>
    </row>
    <row r="806" spans="1:11" x14ac:dyDescent="0.15">
      <c r="A806" s="1" t="s">
        <v>31</v>
      </c>
      <c r="B806" s="1">
        <v>782</v>
      </c>
      <c r="C806" s="1">
        <v>14292000</v>
      </c>
      <c r="D806" s="1" t="s">
        <v>1269</v>
      </c>
      <c r="E806" s="1" t="s">
        <v>450</v>
      </c>
      <c r="F806" s="1" t="s">
        <v>3265</v>
      </c>
      <c r="G806" s="1" t="s">
        <v>3211</v>
      </c>
      <c r="H806" s="1" t="s">
        <v>568</v>
      </c>
      <c r="I806" s="98" t="s">
        <v>569</v>
      </c>
      <c r="J806" s="2" t="s">
        <v>3092</v>
      </c>
      <c r="K806" s="2" t="s">
        <v>31</v>
      </c>
    </row>
    <row r="807" spans="1:11" x14ac:dyDescent="0.15">
      <c r="A807" s="1" t="s">
        <v>31</v>
      </c>
      <c r="B807" s="1">
        <v>783</v>
      </c>
      <c r="C807" s="1">
        <v>16321000</v>
      </c>
      <c r="D807" s="1" t="s">
        <v>1270</v>
      </c>
      <c r="E807" s="1" t="s">
        <v>450</v>
      </c>
      <c r="F807" s="1" t="s">
        <v>3265</v>
      </c>
      <c r="G807" s="1" t="s">
        <v>3211</v>
      </c>
      <c r="H807" s="1" t="s">
        <v>568</v>
      </c>
      <c r="I807" s="98" t="s">
        <v>569</v>
      </c>
      <c r="J807" s="2" t="s">
        <v>3092</v>
      </c>
      <c r="K807" s="2" t="s">
        <v>31</v>
      </c>
    </row>
    <row r="808" spans="1:11" x14ac:dyDescent="0.15">
      <c r="A808" s="1" t="s">
        <v>31</v>
      </c>
      <c r="B808" s="1">
        <v>784</v>
      </c>
      <c r="C808" s="1">
        <v>31981000</v>
      </c>
      <c r="D808" s="1" t="s">
        <v>1271</v>
      </c>
      <c r="E808" s="1" t="s">
        <v>450</v>
      </c>
      <c r="F808" s="1" t="s">
        <v>3265</v>
      </c>
      <c r="G808" s="1" t="s">
        <v>3211</v>
      </c>
      <c r="H808" s="1" t="s">
        <v>568</v>
      </c>
      <c r="I808" s="98" t="s">
        <v>569</v>
      </c>
      <c r="J808" s="2" t="s">
        <v>3092</v>
      </c>
      <c r="K808" s="2" t="s">
        <v>31</v>
      </c>
    </row>
    <row r="809" spans="1:11" x14ac:dyDescent="0.15">
      <c r="A809" s="1" t="s">
        <v>31</v>
      </c>
      <c r="B809" s="1">
        <v>785</v>
      </c>
      <c r="C809" s="1">
        <v>32030000</v>
      </c>
      <c r="D809" s="1" t="s">
        <v>1272</v>
      </c>
      <c r="E809" s="1" t="s">
        <v>450</v>
      </c>
      <c r="F809" s="1" t="s">
        <v>3265</v>
      </c>
      <c r="G809" s="1" t="s">
        <v>3211</v>
      </c>
      <c r="H809" s="1" t="s">
        <v>568</v>
      </c>
      <c r="I809" s="98" t="s">
        <v>569</v>
      </c>
      <c r="J809" s="2" t="s">
        <v>3092</v>
      </c>
      <c r="K809" s="2" t="s">
        <v>31</v>
      </c>
    </row>
    <row r="810" spans="1:11" x14ac:dyDescent="0.15">
      <c r="A810" s="1" t="s">
        <v>31</v>
      </c>
      <c r="B810" s="1">
        <v>786</v>
      </c>
      <c r="C810" s="1">
        <v>34926012</v>
      </c>
      <c r="D810" s="1" t="s">
        <v>1273</v>
      </c>
      <c r="E810" s="1" t="s">
        <v>450</v>
      </c>
      <c r="F810" s="1" t="s">
        <v>3265</v>
      </c>
      <c r="G810" s="1" t="s">
        <v>3211</v>
      </c>
      <c r="H810" s="1" t="s">
        <v>568</v>
      </c>
      <c r="I810" s="98" t="s">
        <v>569</v>
      </c>
      <c r="J810" s="2" t="s">
        <v>3092</v>
      </c>
      <c r="K810" s="2" t="s">
        <v>31</v>
      </c>
    </row>
    <row r="811" spans="1:11" x14ac:dyDescent="0.15">
      <c r="A811" s="1" t="s">
        <v>31</v>
      </c>
      <c r="B811" s="1">
        <v>787</v>
      </c>
      <c r="C811" s="1">
        <v>34926022</v>
      </c>
      <c r="D811" s="1" t="s">
        <v>1274</v>
      </c>
      <c r="E811" s="1" t="s">
        <v>450</v>
      </c>
      <c r="F811" s="1" t="s">
        <v>3265</v>
      </c>
      <c r="G811" s="1" t="s">
        <v>3211</v>
      </c>
      <c r="H811" s="1" t="s">
        <v>568</v>
      </c>
      <c r="I811" s="98" t="s">
        <v>569</v>
      </c>
      <c r="J811" s="2" t="s">
        <v>3092</v>
      </c>
      <c r="K811" s="2" t="s">
        <v>31</v>
      </c>
    </row>
    <row r="812" spans="1:11" x14ac:dyDescent="0.15">
      <c r="A812" s="1" t="s">
        <v>31</v>
      </c>
      <c r="B812" s="1">
        <v>788</v>
      </c>
      <c r="C812" s="1">
        <v>36125000</v>
      </c>
      <c r="D812" s="1" t="s">
        <v>1275</v>
      </c>
      <c r="E812" s="1" t="s">
        <v>450</v>
      </c>
      <c r="F812" s="1" t="s">
        <v>3265</v>
      </c>
      <c r="G812" s="1" t="s">
        <v>3211</v>
      </c>
      <c r="H812" s="1" t="s">
        <v>568</v>
      </c>
      <c r="I812" s="98" t="s">
        <v>569</v>
      </c>
      <c r="J812" s="2" t="s">
        <v>3092</v>
      </c>
      <c r="K812" s="2" t="s">
        <v>31</v>
      </c>
    </row>
    <row r="813" spans="1:11" x14ac:dyDescent="0.15">
      <c r="A813" s="1" t="s">
        <v>31</v>
      </c>
      <c r="B813" s="1">
        <v>789</v>
      </c>
      <c r="C813" s="1">
        <v>14301000</v>
      </c>
      <c r="D813" s="1" t="s">
        <v>1276</v>
      </c>
      <c r="E813" s="1" t="s">
        <v>450</v>
      </c>
      <c r="F813" s="1" t="s">
        <v>3265</v>
      </c>
      <c r="G813" s="1" t="s">
        <v>3211</v>
      </c>
      <c r="H813" s="1" t="s">
        <v>568</v>
      </c>
      <c r="I813" s="98" t="s">
        <v>569</v>
      </c>
      <c r="J813" s="2" t="s">
        <v>3092</v>
      </c>
      <c r="K813" s="2" t="s">
        <v>26</v>
      </c>
    </row>
    <row r="814" spans="1:11" x14ac:dyDescent="0.15">
      <c r="A814" s="1" t="s">
        <v>31</v>
      </c>
      <c r="B814" s="1">
        <v>790</v>
      </c>
      <c r="C814" s="1">
        <v>32331000</v>
      </c>
      <c r="D814" s="1" t="s">
        <v>1277</v>
      </c>
      <c r="E814" s="1" t="s">
        <v>450</v>
      </c>
      <c r="F814" s="1" t="s">
        <v>3265</v>
      </c>
      <c r="G814" s="1" t="s">
        <v>3211</v>
      </c>
      <c r="H814" s="1" t="s">
        <v>568</v>
      </c>
      <c r="I814" s="98" t="s">
        <v>569</v>
      </c>
      <c r="J814" s="2" t="s">
        <v>3092</v>
      </c>
      <c r="K814" s="2" t="s">
        <v>26</v>
      </c>
    </row>
    <row r="815" spans="1:11" x14ac:dyDescent="0.15">
      <c r="A815" s="1" t="s">
        <v>31</v>
      </c>
      <c r="B815" s="1">
        <v>791</v>
      </c>
      <c r="C815" s="1">
        <v>34917002</v>
      </c>
      <c r="D815" s="1" t="s">
        <v>1278</v>
      </c>
      <c r="E815" s="1" t="s">
        <v>450</v>
      </c>
      <c r="F815" s="1" t="s">
        <v>3265</v>
      </c>
      <c r="G815" s="1" t="s">
        <v>3211</v>
      </c>
      <c r="H815" s="1" t="s">
        <v>568</v>
      </c>
      <c r="I815" s="98" t="s">
        <v>569</v>
      </c>
      <c r="J815" s="2" t="s">
        <v>3092</v>
      </c>
      <c r="K815" s="2" t="s">
        <v>26</v>
      </c>
    </row>
    <row r="816" spans="1:11" x14ac:dyDescent="0.15">
      <c r="A816" s="1" t="s">
        <v>31</v>
      </c>
      <c r="B816" s="1">
        <v>792</v>
      </c>
      <c r="C816" s="1">
        <v>34930010</v>
      </c>
      <c r="D816" s="1" t="s">
        <v>1279</v>
      </c>
      <c r="E816" s="1" t="s">
        <v>450</v>
      </c>
      <c r="F816" s="1" t="s">
        <v>3265</v>
      </c>
      <c r="G816" s="1" t="s">
        <v>3211</v>
      </c>
      <c r="H816" s="1" t="s">
        <v>568</v>
      </c>
      <c r="I816" s="98" t="s">
        <v>569</v>
      </c>
      <c r="J816" s="2" t="s">
        <v>3092</v>
      </c>
      <c r="K816" s="2" t="s">
        <v>26</v>
      </c>
    </row>
    <row r="817" spans="1:11" x14ac:dyDescent="0.15">
      <c r="A817" s="1" t="s">
        <v>31</v>
      </c>
      <c r="B817" s="1">
        <v>793</v>
      </c>
      <c r="C817" s="1">
        <v>34930020</v>
      </c>
      <c r="D817" s="1" t="s">
        <v>1280</v>
      </c>
      <c r="E817" s="1" t="s">
        <v>450</v>
      </c>
      <c r="F817" s="1" t="s">
        <v>3265</v>
      </c>
      <c r="G817" s="1" t="s">
        <v>3211</v>
      </c>
      <c r="H817" s="1" t="s">
        <v>568</v>
      </c>
      <c r="I817" s="98" t="s">
        <v>569</v>
      </c>
      <c r="J817" s="2" t="s">
        <v>3092</v>
      </c>
      <c r="K817" s="2" t="s">
        <v>26</v>
      </c>
    </row>
    <row r="818" spans="1:11" x14ac:dyDescent="0.15">
      <c r="A818" s="1" t="s">
        <v>31</v>
      </c>
      <c r="B818" s="1">
        <v>794</v>
      </c>
      <c r="C818" s="1">
        <v>10735002</v>
      </c>
      <c r="D818" s="1" t="s">
        <v>1281</v>
      </c>
      <c r="E818" s="1" t="s">
        <v>450</v>
      </c>
      <c r="F818" s="1" t="s">
        <v>3265</v>
      </c>
      <c r="G818" s="1" t="s">
        <v>3211</v>
      </c>
      <c r="H818" s="1" t="s">
        <v>568</v>
      </c>
      <c r="I818" s="98" t="s">
        <v>569</v>
      </c>
      <c r="J818" s="2" t="s">
        <v>3092</v>
      </c>
      <c r="K818" s="2" t="s">
        <v>31</v>
      </c>
    </row>
    <row r="819" spans="1:11" x14ac:dyDescent="0.15">
      <c r="A819" s="1" t="s">
        <v>31</v>
      </c>
      <c r="B819" s="1">
        <v>795</v>
      </c>
      <c r="C819" s="1">
        <v>14224002</v>
      </c>
      <c r="D819" s="1" t="s">
        <v>1282</v>
      </c>
      <c r="E819" s="1" t="s">
        <v>450</v>
      </c>
      <c r="F819" s="1" t="s">
        <v>3265</v>
      </c>
      <c r="G819" s="1" t="s">
        <v>3211</v>
      </c>
      <c r="H819" s="1" t="s">
        <v>568</v>
      </c>
      <c r="I819" s="98" t="s">
        <v>569</v>
      </c>
      <c r="J819" s="2" t="s">
        <v>3092</v>
      </c>
      <c r="K819" s="2" t="s">
        <v>31</v>
      </c>
    </row>
    <row r="820" spans="1:11" x14ac:dyDescent="0.15">
      <c r="A820" s="1" t="s">
        <v>31</v>
      </c>
      <c r="B820" s="1">
        <v>796</v>
      </c>
      <c r="C820" s="1">
        <v>31074000</v>
      </c>
      <c r="D820" s="1" t="s">
        <v>1283</v>
      </c>
      <c r="E820" s="1" t="s">
        <v>450</v>
      </c>
      <c r="F820" s="1" t="s">
        <v>3265</v>
      </c>
      <c r="G820" s="1" t="s">
        <v>3211</v>
      </c>
      <c r="H820" s="1" t="s">
        <v>568</v>
      </c>
      <c r="I820" s="98" t="s">
        <v>569</v>
      </c>
      <c r="J820" s="2" t="s">
        <v>3092</v>
      </c>
      <c r="K820" s="2" t="s">
        <v>31</v>
      </c>
    </row>
    <row r="821" spans="1:11" x14ac:dyDescent="0.15">
      <c r="A821" s="1" t="s">
        <v>31</v>
      </c>
      <c r="B821" s="1">
        <v>797</v>
      </c>
      <c r="C821" s="1">
        <v>32089000</v>
      </c>
      <c r="D821" s="1" t="s">
        <v>1284</v>
      </c>
      <c r="E821" s="1" t="s">
        <v>450</v>
      </c>
      <c r="F821" s="1" t="s">
        <v>3265</v>
      </c>
      <c r="G821" s="1" t="s">
        <v>3211</v>
      </c>
      <c r="H821" s="1" t="s">
        <v>568</v>
      </c>
      <c r="I821" s="98" t="s">
        <v>569</v>
      </c>
      <c r="J821" s="2" t="s">
        <v>3092</v>
      </c>
      <c r="K821" s="2" t="s">
        <v>31</v>
      </c>
    </row>
    <row r="822" spans="1:11" x14ac:dyDescent="0.15">
      <c r="A822" s="1" t="s">
        <v>31</v>
      </c>
      <c r="B822" s="1">
        <v>798</v>
      </c>
      <c r="C822" s="1">
        <v>34924002</v>
      </c>
      <c r="D822" s="1" t="s">
        <v>1285</v>
      </c>
      <c r="E822" s="1" t="s">
        <v>450</v>
      </c>
      <c r="F822" s="1" t="s">
        <v>3265</v>
      </c>
      <c r="G822" s="1" t="s">
        <v>3211</v>
      </c>
      <c r="H822" s="1" t="s">
        <v>568</v>
      </c>
      <c r="I822" s="98" t="s">
        <v>569</v>
      </c>
      <c r="J822" s="2" t="s">
        <v>3092</v>
      </c>
      <c r="K822" s="2" t="s">
        <v>31</v>
      </c>
    </row>
    <row r="823" spans="1:11" x14ac:dyDescent="0.15">
      <c r="A823" s="1" t="s">
        <v>31</v>
      </c>
      <c r="B823" s="1">
        <v>799</v>
      </c>
      <c r="C823" s="1">
        <v>70263000</v>
      </c>
      <c r="D823" s="1" t="s">
        <v>1286</v>
      </c>
      <c r="E823" s="1" t="s">
        <v>450</v>
      </c>
      <c r="F823" s="1" t="s">
        <v>3265</v>
      </c>
      <c r="G823" s="1" t="s">
        <v>3211</v>
      </c>
      <c r="H823" s="1" t="s">
        <v>568</v>
      </c>
      <c r="I823" s="98" t="s">
        <v>569</v>
      </c>
      <c r="J823" s="2" t="s">
        <v>3092</v>
      </c>
      <c r="K823" s="2" t="s">
        <v>31</v>
      </c>
    </row>
    <row r="824" spans="1:11" x14ac:dyDescent="0.15">
      <c r="A824" s="1" t="s">
        <v>31</v>
      </c>
      <c r="B824" s="1">
        <v>800</v>
      </c>
      <c r="C824" s="1">
        <v>10737000</v>
      </c>
      <c r="D824" s="1" t="s">
        <v>1287</v>
      </c>
      <c r="E824" s="1" t="s">
        <v>450</v>
      </c>
      <c r="F824" s="1" t="s">
        <v>3265</v>
      </c>
      <c r="G824" s="1" t="s">
        <v>3211</v>
      </c>
      <c r="H824" s="1" t="s">
        <v>568</v>
      </c>
      <c r="I824" s="98" t="s">
        <v>569</v>
      </c>
      <c r="J824" s="2" t="s">
        <v>3092</v>
      </c>
      <c r="K824" s="2" t="s">
        <v>31</v>
      </c>
    </row>
    <row r="825" spans="1:11" x14ac:dyDescent="0.15">
      <c r="A825" s="1" t="s">
        <v>31</v>
      </c>
      <c r="B825" s="1">
        <v>801</v>
      </c>
      <c r="C825" s="1">
        <v>32022000</v>
      </c>
      <c r="D825" s="1" t="s">
        <v>1288</v>
      </c>
      <c r="E825" s="1" t="s">
        <v>450</v>
      </c>
      <c r="F825" s="1" t="s">
        <v>3265</v>
      </c>
      <c r="G825" s="1" t="s">
        <v>3211</v>
      </c>
      <c r="H825" s="1" t="s">
        <v>568</v>
      </c>
      <c r="I825" s="98" t="s">
        <v>569</v>
      </c>
      <c r="J825" s="2" t="s">
        <v>3092</v>
      </c>
      <c r="K825" s="2" t="s">
        <v>31</v>
      </c>
    </row>
    <row r="826" spans="1:11" x14ac:dyDescent="0.15">
      <c r="A826" s="1" t="s">
        <v>31</v>
      </c>
      <c r="B826" s="1">
        <v>802</v>
      </c>
      <c r="C826" s="1">
        <v>32035000</v>
      </c>
      <c r="D826" s="1" t="s">
        <v>1289</v>
      </c>
      <c r="E826" s="1" t="s">
        <v>450</v>
      </c>
      <c r="F826" s="1" t="s">
        <v>3265</v>
      </c>
      <c r="G826" s="1" t="s">
        <v>3211</v>
      </c>
      <c r="H826" s="1" t="s">
        <v>568</v>
      </c>
      <c r="I826" s="98" t="s">
        <v>569</v>
      </c>
      <c r="J826" s="2" t="s">
        <v>3092</v>
      </c>
      <c r="K826" s="2" t="s">
        <v>31</v>
      </c>
    </row>
    <row r="827" spans="1:11" x14ac:dyDescent="0.15">
      <c r="A827" s="1" t="s">
        <v>31</v>
      </c>
      <c r="B827" s="1">
        <v>803</v>
      </c>
      <c r="C827" s="1">
        <v>70264000</v>
      </c>
      <c r="D827" s="1" t="s">
        <v>1290</v>
      </c>
      <c r="E827" s="1" t="s">
        <v>450</v>
      </c>
      <c r="F827" s="1" t="s">
        <v>3265</v>
      </c>
      <c r="G827" s="1" t="s">
        <v>3211</v>
      </c>
      <c r="H827" s="1" t="s">
        <v>568</v>
      </c>
      <c r="I827" s="98" t="s">
        <v>569</v>
      </c>
      <c r="J827" s="2" t="s">
        <v>3092</v>
      </c>
      <c r="K827" s="2" t="s">
        <v>31</v>
      </c>
    </row>
    <row r="828" spans="1:11" x14ac:dyDescent="0.15">
      <c r="A828" s="1" t="s">
        <v>31</v>
      </c>
      <c r="B828" s="1">
        <v>804</v>
      </c>
      <c r="C828" s="1">
        <v>70265000</v>
      </c>
      <c r="D828" s="1" t="s">
        <v>1291</v>
      </c>
      <c r="E828" s="1" t="s">
        <v>450</v>
      </c>
      <c r="F828" s="1" t="s">
        <v>3265</v>
      </c>
      <c r="G828" s="1" t="s">
        <v>3211</v>
      </c>
      <c r="H828" s="1" t="s">
        <v>568</v>
      </c>
      <c r="I828" s="98" t="s">
        <v>569</v>
      </c>
      <c r="J828" s="2" t="s">
        <v>3092</v>
      </c>
      <c r="K828" s="2" t="s">
        <v>31</v>
      </c>
    </row>
    <row r="829" spans="1:11" x14ac:dyDescent="0.15">
      <c r="A829" s="1" t="s">
        <v>31</v>
      </c>
      <c r="B829" s="1">
        <v>805</v>
      </c>
      <c r="C829" s="1">
        <v>70266000</v>
      </c>
      <c r="D829" s="1" t="s">
        <v>1292</v>
      </c>
      <c r="E829" s="1" t="s">
        <v>450</v>
      </c>
      <c r="F829" s="1" t="s">
        <v>3265</v>
      </c>
      <c r="G829" s="1" t="s">
        <v>3211</v>
      </c>
      <c r="H829" s="1" t="s">
        <v>568</v>
      </c>
      <c r="I829" s="98" t="s">
        <v>569</v>
      </c>
      <c r="J829" s="2" t="s">
        <v>3092</v>
      </c>
      <c r="K829" s="2" t="s">
        <v>31</v>
      </c>
    </row>
    <row r="830" spans="1:11" x14ac:dyDescent="0.15">
      <c r="A830" s="1" t="s">
        <v>31</v>
      </c>
      <c r="B830" s="1">
        <v>806</v>
      </c>
      <c r="C830" s="1">
        <v>70268000</v>
      </c>
      <c r="D830" s="1" t="s">
        <v>1293</v>
      </c>
      <c r="E830" s="1" t="s">
        <v>450</v>
      </c>
      <c r="F830" s="1" t="s">
        <v>3270</v>
      </c>
      <c r="G830" s="1" t="s">
        <v>3207</v>
      </c>
      <c r="H830" s="1" t="s">
        <v>618</v>
      </c>
      <c r="I830" s="98" t="s">
        <v>619</v>
      </c>
      <c r="J830" s="2" t="s">
        <v>3092</v>
      </c>
      <c r="K830" s="2" t="s">
        <v>26</v>
      </c>
    </row>
    <row r="831" spans="1:11" x14ac:dyDescent="0.15">
      <c r="A831" s="1" t="s">
        <v>31</v>
      </c>
      <c r="B831" s="1">
        <v>807</v>
      </c>
      <c r="C831" s="1">
        <v>34893102</v>
      </c>
      <c r="D831" s="1" t="s">
        <v>1294</v>
      </c>
      <c r="E831" s="1" t="s">
        <v>450</v>
      </c>
      <c r="F831" s="1" t="s">
        <v>3265</v>
      </c>
      <c r="G831" s="1" t="s">
        <v>3211</v>
      </c>
      <c r="H831" s="1" t="s">
        <v>568</v>
      </c>
      <c r="I831" s="98" t="s">
        <v>569</v>
      </c>
      <c r="J831" s="2" t="s">
        <v>3092</v>
      </c>
      <c r="K831" s="2" t="s">
        <v>26</v>
      </c>
    </row>
    <row r="832" spans="1:11" x14ac:dyDescent="0.15">
      <c r="A832" s="1" t="s">
        <v>31</v>
      </c>
      <c r="B832" s="1">
        <v>808</v>
      </c>
      <c r="C832" s="1">
        <v>34902102</v>
      </c>
      <c r="D832" s="1" t="s">
        <v>1295</v>
      </c>
      <c r="E832" s="1" t="s">
        <v>450</v>
      </c>
      <c r="F832" s="1" t="s">
        <v>3265</v>
      </c>
      <c r="G832" s="1" t="s">
        <v>3211</v>
      </c>
      <c r="H832" s="1" t="s">
        <v>568</v>
      </c>
      <c r="I832" s="98" t="s">
        <v>569</v>
      </c>
      <c r="J832" s="2" t="s">
        <v>3092</v>
      </c>
      <c r="K832" s="2" t="s">
        <v>26</v>
      </c>
    </row>
    <row r="833" spans="1:11" x14ac:dyDescent="0.15">
      <c r="A833" s="1" t="s">
        <v>31</v>
      </c>
      <c r="B833" s="1">
        <v>809</v>
      </c>
      <c r="C833" s="1">
        <v>34905102</v>
      </c>
      <c r="D833" s="1" t="s">
        <v>1296</v>
      </c>
      <c r="E833" s="1" t="s">
        <v>450</v>
      </c>
      <c r="F833" s="1" t="s">
        <v>3265</v>
      </c>
      <c r="G833" s="1" t="s">
        <v>3211</v>
      </c>
      <c r="H833" s="1" t="s">
        <v>568</v>
      </c>
      <c r="I833" s="98" t="s">
        <v>569</v>
      </c>
      <c r="J833" s="2" t="s">
        <v>3092</v>
      </c>
      <c r="K833" s="2" t="s">
        <v>26</v>
      </c>
    </row>
    <row r="834" spans="1:11" x14ac:dyDescent="0.15">
      <c r="A834" s="1" t="s">
        <v>31</v>
      </c>
      <c r="B834" s="1">
        <v>810</v>
      </c>
      <c r="C834" s="1">
        <v>10688102</v>
      </c>
      <c r="D834" s="1" t="s">
        <v>1297</v>
      </c>
      <c r="E834" s="1" t="s">
        <v>450</v>
      </c>
      <c r="F834" s="1" t="s">
        <v>3270</v>
      </c>
      <c r="G834" s="1" t="s">
        <v>3207</v>
      </c>
      <c r="H834" s="1" t="s">
        <v>618</v>
      </c>
      <c r="I834" s="98" t="s">
        <v>619</v>
      </c>
      <c r="J834" s="2" t="s">
        <v>3092</v>
      </c>
      <c r="K834" s="2" t="s">
        <v>26</v>
      </c>
    </row>
    <row r="835" spans="1:11" x14ac:dyDescent="0.15">
      <c r="A835" s="1" t="s">
        <v>31</v>
      </c>
      <c r="B835" s="1">
        <v>811</v>
      </c>
      <c r="C835" s="1">
        <v>70269000</v>
      </c>
      <c r="D835" s="1" t="s">
        <v>1298</v>
      </c>
      <c r="E835" s="1" t="s">
        <v>450</v>
      </c>
      <c r="F835" s="1" t="s">
        <v>3270</v>
      </c>
      <c r="G835" s="1" t="s">
        <v>3207</v>
      </c>
      <c r="H835" s="1" t="s">
        <v>618</v>
      </c>
      <c r="I835" s="98" t="s">
        <v>619</v>
      </c>
      <c r="J835" s="2" t="s">
        <v>3092</v>
      </c>
      <c r="K835" s="2" t="s">
        <v>26</v>
      </c>
    </row>
    <row r="836" spans="1:11" x14ac:dyDescent="0.15">
      <c r="A836" s="1" t="s">
        <v>31</v>
      </c>
      <c r="B836" s="1">
        <v>812</v>
      </c>
      <c r="C836" s="1">
        <v>10689002</v>
      </c>
      <c r="D836" s="1" t="s">
        <v>1299</v>
      </c>
      <c r="E836" s="1" t="s">
        <v>450</v>
      </c>
      <c r="F836" s="1" t="s">
        <v>3270</v>
      </c>
      <c r="G836" s="1" t="s">
        <v>3207</v>
      </c>
      <c r="H836" s="1" t="s">
        <v>618</v>
      </c>
      <c r="I836" s="98" t="s">
        <v>619</v>
      </c>
      <c r="J836" s="2" t="s">
        <v>3092</v>
      </c>
      <c r="K836" s="2" t="s">
        <v>26</v>
      </c>
    </row>
    <row r="837" spans="1:11" x14ac:dyDescent="0.15">
      <c r="A837" s="1" t="s">
        <v>31</v>
      </c>
      <c r="B837" s="1">
        <v>813</v>
      </c>
      <c r="C837" s="1">
        <v>10691002</v>
      </c>
      <c r="D837" s="1" t="s">
        <v>1300</v>
      </c>
      <c r="E837" s="1" t="s">
        <v>450</v>
      </c>
      <c r="F837" s="1" t="s">
        <v>3270</v>
      </c>
      <c r="G837" s="1" t="s">
        <v>3207</v>
      </c>
      <c r="H837" s="1" t="s">
        <v>618</v>
      </c>
      <c r="I837" s="98" t="s">
        <v>619</v>
      </c>
      <c r="J837" s="2" t="s">
        <v>3092</v>
      </c>
      <c r="K837" s="2" t="s">
        <v>26</v>
      </c>
    </row>
    <row r="838" spans="1:11" x14ac:dyDescent="0.15">
      <c r="A838" s="1" t="s">
        <v>31</v>
      </c>
      <c r="B838" s="1">
        <v>814</v>
      </c>
      <c r="C838" s="1">
        <v>15071002</v>
      </c>
      <c r="D838" s="1" t="s">
        <v>1301</v>
      </c>
      <c r="E838" s="1" t="s">
        <v>450</v>
      </c>
      <c r="F838" s="1" t="s">
        <v>3266</v>
      </c>
      <c r="G838" s="1" t="s">
        <v>3267</v>
      </c>
      <c r="H838" s="1" t="s">
        <v>576</v>
      </c>
      <c r="I838" s="98" t="s">
        <v>577</v>
      </c>
      <c r="J838" s="2" t="s">
        <v>3092</v>
      </c>
      <c r="K838" s="2" t="s">
        <v>26</v>
      </c>
    </row>
    <row r="839" spans="1:11" x14ac:dyDescent="0.15">
      <c r="A839" s="1" t="s">
        <v>31</v>
      </c>
      <c r="B839" s="1">
        <v>815</v>
      </c>
      <c r="C839" s="1">
        <v>16545002</v>
      </c>
      <c r="D839" s="1" t="s">
        <v>1302</v>
      </c>
      <c r="E839" s="1" t="s">
        <v>450</v>
      </c>
      <c r="F839" s="1" t="s">
        <v>3270</v>
      </c>
      <c r="G839" s="1" t="s">
        <v>3207</v>
      </c>
      <c r="H839" s="1" t="s">
        <v>618</v>
      </c>
      <c r="I839" s="98" t="s">
        <v>619</v>
      </c>
      <c r="J839" s="2" t="s">
        <v>3092</v>
      </c>
      <c r="K839" s="2" t="s">
        <v>26</v>
      </c>
    </row>
    <row r="840" spans="1:11" x14ac:dyDescent="0.15">
      <c r="A840" s="1" t="s">
        <v>31</v>
      </c>
      <c r="B840" s="1">
        <v>816</v>
      </c>
      <c r="C840" s="1">
        <v>17745000</v>
      </c>
      <c r="D840" s="1" t="s">
        <v>1303</v>
      </c>
      <c r="E840" s="1" t="s">
        <v>450</v>
      </c>
      <c r="F840" s="1" t="s">
        <v>3265</v>
      </c>
      <c r="G840" s="1" t="s">
        <v>3211</v>
      </c>
      <c r="H840" s="1" t="s">
        <v>568</v>
      </c>
      <c r="I840" s="98" t="s">
        <v>569</v>
      </c>
      <c r="J840" s="2" t="s">
        <v>3092</v>
      </c>
      <c r="K840" s="2" t="s">
        <v>26</v>
      </c>
    </row>
    <row r="841" spans="1:11" x14ac:dyDescent="0.15">
      <c r="A841" s="1" t="s">
        <v>31</v>
      </c>
      <c r="B841" s="1">
        <v>817</v>
      </c>
      <c r="C841" s="1">
        <v>17846102</v>
      </c>
      <c r="D841" s="1" t="s">
        <v>1304</v>
      </c>
      <c r="E841" s="1" t="s">
        <v>450</v>
      </c>
      <c r="F841" s="1" t="s">
        <v>3265</v>
      </c>
      <c r="G841" s="1" t="s">
        <v>3211</v>
      </c>
      <c r="H841" s="1" t="s">
        <v>568</v>
      </c>
      <c r="I841" s="98" t="s">
        <v>569</v>
      </c>
      <c r="J841" s="2" t="s">
        <v>3092</v>
      </c>
      <c r="K841" s="2" t="s">
        <v>26</v>
      </c>
    </row>
    <row r="842" spans="1:11" x14ac:dyDescent="0.15">
      <c r="A842" s="1" t="s">
        <v>31</v>
      </c>
      <c r="B842" s="1">
        <v>818</v>
      </c>
      <c r="C842" s="1">
        <v>35529000</v>
      </c>
      <c r="D842" s="1" t="s">
        <v>1305</v>
      </c>
      <c r="E842" s="1" t="s">
        <v>450</v>
      </c>
      <c r="F842" s="1" t="s">
        <v>3270</v>
      </c>
      <c r="G842" s="1" t="s">
        <v>3207</v>
      </c>
      <c r="H842" s="1" t="s">
        <v>618</v>
      </c>
      <c r="I842" s="98" t="s">
        <v>619</v>
      </c>
      <c r="J842" s="2" t="s">
        <v>3092</v>
      </c>
      <c r="K842" s="2" t="s">
        <v>26</v>
      </c>
    </row>
    <row r="843" spans="1:11" x14ac:dyDescent="0.15">
      <c r="A843" s="1" t="s">
        <v>31</v>
      </c>
      <c r="B843" s="1">
        <v>819</v>
      </c>
      <c r="C843" s="1">
        <v>70270000</v>
      </c>
      <c r="D843" s="1" t="s">
        <v>1306</v>
      </c>
      <c r="E843" s="1" t="s">
        <v>450</v>
      </c>
      <c r="F843" s="1" t="s">
        <v>3270</v>
      </c>
      <c r="G843" s="1" t="s">
        <v>3207</v>
      </c>
      <c r="H843" s="1" t="s">
        <v>618</v>
      </c>
      <c r="I843" s="98" t="s">
        <v>619</v>
      </c>
      <c r="J843" s="2" t="s">
        <v>3092</v>
      </c>
      <c r="K843" s="2" t="s">
        <v>26</v>
      </c>
    </row>
    <row r="844" spans="1:11" x14ac:dyDescent="0.15">
      <c r="A844" s="1" t="s">
        <v>31</v>
      </c>
      <c r="B844" s="1">
        <v>820</v>
      </c>
      <c r="C844" s="1">
        <v>40601000</v>
      </c>
      <c r="D844" s="1" t="s">
        <v>1307</v>
      </c>
      <c r="E844" s="1" t="s">
        <v>450</v>
      </c>
      <c r="F844" s="1" t="s">
        <v>3270</v>
      </c>
      <c r="G844" s="1" t="s">
        <v>3207</v>
      </c>
      <c r="H844" s="1" t="s">
        <v>618</v>
      </c>
      <c r="I844" s="98" t="s">
        <v>619</v>
      </c>
      <c r="J844" s="2" t="s">
        <v>3092</v>
      </c>
      <c r="K844" s="2" t="s">
        <v>26</v>
      </c>
    </row>
    <row r="845" spans="1:11" x14ac:dyDescent="0.15">
      <c r="A845" s="1" t="s">
        <v>31</v>
      </c>
      <c r="B845" s="1">
        <v>821</v>
      </c>
      <c r="C845" s="1">
        <v>70278000</v>
      </c>
      <c r="D845" s="1" t="s">
        <v>1308</v>
      </c>
      <c r="E845" s="1" t="s">
        <v>450</v>
      </c>
      <c r="F845" s="1" t="s">
        <v>3265</v>
      </c>
      <c r="G845" s="1" t="s">
        <v>3211</v>
      </c>
      <c r="H845" s="1" t="s">
        <v>568</v>
      </c>
      <c r="I845" s="98" t="s">
        <v>569</v>
      </c>
      <c r="J845" s="2" t="s">
        <v>3092</v>
      </c>
      <c r="K845" s="2" t="s">
        <v>31</v>
      </c>
    </row>
    <row r="846" spans="1:11" x14ac:dyDescent="0.15">
      <c r="A846" s="1" t="s">
        <v>31</v>
      </c>
      <c r="B846" s="1">
        <v>822</v>
      </c>
      <c r="C846" s="1">
        <v>43978000</v>
      </c>
      <c r="D846" s="1" t="s">
        <v>1309</v>
      </c>
      <c r="E846" s="1" t="s">
        <v>450</v>
      </c>
      <c r="F846" s="1" t="s">
        <v>3270</v>
      </c>
      <c r="G846" s="1" t="s">
        <v>3207</v>
      </c>
      <c r="H846" s="1" t="s">
        <v>618</v>
      </c>
      <c r="I846" s="98" t="s">
        <v>619</v>
      </c>
      <c r="J846" s="2" t="s">
        <v>3092</v>
      </c>
      <c r="K846" s="2" t="s">
        <v>26</v>
      </c>
    </row>
    <row r="847" spans="1:11" x14ac:dyDescent="0.15">
      <c r="A847" s="1" t="s">
        <v>31</v>
      </c>
      <c r="B847" s="1">
        <v>823</v>
      </c>
      <c r="C847" s="1">
        <v>10678102</v>
      </c>
      <c r="D847" s="1" t="s">
        <v>1310</v>
      </c>
      <c r="E847" s="1" t="s">
        <v>450</v>
      </c>
      <c r="F847" s="1" t="s">
        <v>3265</v>
      </c>
      <c r="G847" s="1" t="s">
        <v>3211</v>
      </c>
      <c r="H847" s="1" t="s">
        <v>568</v>
      </c>
      <c r="I847" s="98" t="s">
        <v>569</v>
      </c>
      <c r="J847" s="2" t="s">
        <v>3092</v>
      </c>
      <c r="K847" s="2" t="s">
        <v>26</v>
      </c>
    </row>
    <row r="848" spans="1:11" x14ac:dyDescent="0.15">
      <c r="A848" s="1" t="s">
        <v>31</v>
      </c>
      <c r="B848" s="1">
        <v>824</v>
      </c>
      <c r="C848" s="1">
        <v>70279000</v>
      </c>
      <c r="D848" s="1" t="s">
        <v>1311</v>
      </c>
      <c r="E848" s="1" t="s">
        <v>450</v>
      </c>
      <c r="F848" s="1" t="s">
        <v>3270</v>
      </c>
      <c r="G848" s="1" t="s">
        <v>3207</v>
      </c>
      <c r="H848" s="1" t="s">
        <v>618</v>
      </c>
      <c r="I848" s="98" t="s">
        <v>619</v>
      </c>
      <c r="J848" s="2" t="s">
        <v>3092</v>
      </c>
      <c r="K848" s="2" t="s">
        <v>26</v>
      </c>
    </row>
    <row r="849" spans="1:11" x14ac:dyDescent="0.15">
      <c r="A849" s="1" t="s">
        <v>31</v>
      </c>
      <c r="B849" s="1">
        <v>825</v>
      </c>
      <c r="C849" s="1">
        <v>10714002</v>
      </c>
      <c r="D849" s="1" t="s">
        <v>1312</v>
      </c>
      <c r="E849" s="1" t="s">
        <v>450</v>
      </c>
      <c r="F849" s="1" t="s">
        <v>3270</v>
      </c>
      <c r="G849" s="1" t="s">
        <v>3207</v>
      </c>
      <c r="H849" s="1" t="s">
        <v>618</v>
      </c>
      <c r="I849" s="98" t="s">
        <v>619</v>
      </c>
      <c r="J849" s="2" t="s">
        <v>3092</v>
      </c>
      <c r="K849" s="2" t="s">
        <v>26</v>
      </c>
    </row>
    <row r="850" spans="1:11" x14ac:dyDescent="0.15">
      <c r="A850" s="1" t="s">
        <v>31</v>
      </c>
      <c r="B850" s="1">
        <v>826</v>
      </c>
      <c r="C850" s="1">
        <v>12161102</v>
      </c>
      <c r="D850" s="1" t="s">
        <v>1313</v>
      </c>
      <c r="E850" s="1" t="s">
        <v>450</v>
      </c>
      <c r="F850" s="1" t="s">
        <v>3265</v>
      </c>
      <c r="G850" s="1" t="s">
        <v>3211</v>
      </c>
      <c r="H850" s="1" t="s">
        <v>568</v>
      </c>
      <c r="I850" s="98" t="s">
        <v>569</v>
      </c>
      <c r="J850" s="2" t="s">
        <v>3092</v>
      </c>
      <c r="K850" s="2" t="s">
        <v>26</v>
      </c>
    </row>
    <row r="851" spans="1:11" x14ac:dyDescent="0.15">
      <c r="A851" s="1" t="s">
        <v>31</v>
      </c>
      <c r="B851" s="1">
        <v>827</v>
      </c>
      <c r="C851" s="1">
        <v>12727010</v>
      </c>
      <c r="D851" s="1" t="s">
        <v>1314</v>
      </c>
      <c r="E851" s="1" t="s">
        <v>450</v>
      </c>
      <c r="F851" s="1" t="s">
        <v>3265</v>
      </c>
      <c r="G851" s="1" t="s">
        <v>3211</v>
      </c>
      <c r="H851" s="1" t="s">
        <v>568</v>
      </c>
      <c r="I851" s="98" t="s">
        <v>569</v>
      </c>
      <c r="J851" s="2" t="s">
        <v>3092</v>
      </c>
      <c r="K851" s="2" t="s">
        <v>26</v>
      </c>
    </row>
    <row r="852" spans="1:11" x14ac:dyDescent="0.15">
      <c r="A852" s="1" t="s">
        <v>31</v>
      </c>
      <c r="B852" s="1">
        <v>828</v>
      </c>
      <c r="C852" s="1">
        <v>12727020</v>
      </c>
      <c r="D852" s="1" t="s">
        <v>1315</v>
      </c>
      <c r="E852" s="1" t="s">
        <v>450</v>
      </c>
      <c r="F852" s="1" t="s">
        <v>3265</v>
      </c>
      <c r="G852" s="1" t="s">
        <v>3211</v>
      </c>
      <c r="H852" s="1" t="s">
        <v>568</v>
      </c>
      <c r="I852" s="98" t="s">
        <v>569</v>
      </c>
      <c r="J852" s="2" t="s">
        <v>3092</v>
      </c>
      <c r="K852" s="2" t="s">
        <v>26</v>
      </c>
    </row>
    <row r="853" spans="1:11" x14ac:dyDescent="0.15">
      <c r="A853" s="1" t="s">
        <v>31</v>
      </c>
      <c r="B853" s="1">
        <v>829</v>
      </c>
      <c r="C853" s="1">
        <v>17184002</v>
      </c>
      <c r="D853" s="1" t="s">
        <v>1316</v>
      </c>
      <c r="E853" s="1" t="s">
        <v>450</v>
      </c>
      <c r="F853" s="1" t="s">
        <v>3270</v>
      </c>
      <c r="G853" s="1" t="s">
        <v>3207</v>
      </c>
      <c r="H853" s="1" t="s">
        <v>618</v>
      </c>
      <c r="I853" s="98" t="s">
        <v>619</v>
      </c>
      <c r="J853" s="2" t="s">
        <v>3092</v>
      </c>
      <c r="K853" s="2" t="s">
        <v>26</v>
      </c>
    </row>
    <row r="854" spans="1:11" x14ac:dyDescent="0.15">
      <c r="A854" s="1" t="s">
        <v>31</v>
      </c>
      <c r="B854" s="1">
        <v>830</v>
      </c>
      <c r="C854" s="1">
        <v>17927000</v>
      </c>
      <c r="D854" s="1" t="s">
        <v>1317</v>
      </c>
      <c r="E854" s="1" t="s">
        <v>450</v>
      </c>
      <c r="F854" s="1" t="s">
        <v>3270</v>
      </c>
      <c r="G854" s="1" t="s">
        <v>3207</v>
      </c>
      <c r="H854" s="1" t="s">
        <v>618</v>
      </c>
      <c r="I854" s="98" t="s">
        <v>619</v>
      </c>
      <c r="J854" s="2" t="s">
        <v>3092</v>
      </c>
      <c r="K854" s="2" t="s">
        <v>26</v>
      </c>
    </row>
    <row r="855" spans="1:11" x14ac:dyDescent="0.15">
      <c r="A855" s="1" t="s">
        <v>31</v>
      </c>
      <c r="B855" s="1">
        <v>831</v>
      </c>
      <c r="C855" s="1">
        <v>34894000</v>
      </c>
      <c r="D855" s="1" t="s">
        <v>1318</v>
      </c>
      <c r="E855" s="1" t="s">
        <v>450</v>
      </c>
      <c r="F855" s="1" t="s">
        <v>3265</v>
      </c>
      <c r="G855" s="1" t="s">
        <v>3211</v>
      </c>
      <c r="H855" s="1" t="s">
        <v>568</v>
      </c>
      <c r="I855" s="98" t="s">
        <v>569</v>
      </c>
      <c r="J855" s="2" t="s">
        <v>3092</v>
      </c>
      <c r="K855" s="2" t="s">
        <v>26</v>
      </c>
    </row>
    <row r="856" spans="1:11" x14ac:dyDescent="0.15">
      <c r="A856" s="1" t="s">
        <v>31</v>
      </c>
      <c r="B856" s="1">
        <v>832</v>
      </c>
      <c r="C856" s="1">
        <v>35094012</v>
      </c>
      <c r="D856" s="1" t="s">
        <v>1319</v>
      </c>
      <c r="E856" s="1" t="s">
        <v>450</v>
      </c>
      <c r="F856" s="1" t="s">
        <v>3270</v>
      </c>
      <c r="G856" s="1" t="s">
        <v>3207</v>
      </c>
      <c r="H856" s="1" t="s">
        <v>618</v>
      </c>
      <c r="I856" s="98" t="s">
        <v>619</v>
      </c>
      <c r="J856" s="2" t="s">
        <v>3092</v>
      </c>
      <c r="K856" s="2" t="s">
        <v>26</v>
      </c>
    </row>
    <row r="857" spans="1:11" x14ac:dyDescent="0.15">
      <c r="A857" s="1" t="s">
        <v>31</v>
      </c>
      <c r="B857" s="1">
        <v>833</v>
      </c>
      <c r="C857" s="1">
        <v>35094022</v>
      </c>
      <c r="D857" s="1" t="s">
        <v>1320</v>
      </c>
      <c r="E857" s="1" t="s">
        <v>450</v>
      </c>
      <c r="F857" s="1" t="s">
        <v>3265</v>
      </c>
      <c r="G857" s="1" t="s">
        <v>3211</v>
      </c>
      <c r="H857" s="1" t="s">
        <v>568</v>
      </c>
      <c r="I857" s="98" t="s">
        <v>569</v>
      </c>
      <c r="J857" s="2" t="s">
        <v>3092</v>
      </c>
      <c r="K857" s="2" t="s">
        <v>31</v>
      </c>
    </row>
    <row r="858" spans="1:11" x14ac:dyDescent="0.15">
      <c r="A858" s="1" t="s">
        <v>31</v>
      </c>
      <c r="B858" s="1">
        <v>834</v>
      </c>
      <c r="C858" s="1">
        <v>35094032</v>
      </c>
      <c r="D858" s="1" t="s">
        <v>1321</v>
      </c>
      <c r="E858" s="1" t="s">
        <v>450</v>
      </c>
      <c r="F858" s="1" t="s">
        <v>3270</v>
      </c>
      <c r="G858" s="1" t="s">
        <v>3207</v>
      </c>
      <c r="H858" s="1" t="s">
        <v>618</v>
      </c>
      <c r="I858" s="98" t="s">
        <v>619</v>
      </c>
      <c r="J858" s="2" t="s">
        <v>3092</v>
      </c>
      <c r="K858" s="2" t="s">
        <v>31</v>
      </c>
    </row>
    <row r="859" spans="1:11" x14ac:dyDescent="0.15">
      <c r="A859" s="1" t="s">
        <v>31</v>
      </c>
      <c r="B859" s="1">
        <v>835</v>
      </c>
      <c r="C859" s="1">
        <v>36040002</v>
      </c>
      <c r="D859" s="1" t="s">
        <v>1322</v>
      </c>
      <c r="E859" s="1" t="s">
        <v>450</v>
      </c>
      <c r="F859" s="1" t="s">
        <v>3266</v>
      </c>
      <c r="G859" s="1" t="s">
        <v>3267</v>
      </c>
      <c r="H859" s="1" t="s">
        <v>576</v>
      </c>
      <c r="I859" s="98" t="s">
        <v>577</v>
      </c>
      <c r="J859" s="2" t="s">
        <v>3092</v>
      </c>
      <c r="K859" s="2" t="s">
        <v>26</v>
      </c>
    </row>
    <row r="860" spans="1:11" x14ac:dyDescent="0.15">
      <c r="A860" s="1" t="s">
        <v>31</v>
      </c>
      <c r="B860" s="1">
        <v>836</v>
      </c>
      <c r="C860" s="1">
        <v>70291000</v>
      </c>
      <c r="D860" s="1" t="s">
        <v>1323</v>
      </c>
      <c r="E860" s="1" t="s">
        <v>450</v>
      </c>
      <c r="F860" s="1" t="s">
        <v>3265</v>
      </c>
      <c r="G860" s="1" t="s">
        <v>3211</v>
      </c>
      <c r="H860" s="1" t="s">
        <v>568</v>
      </c>
      <c r="I860" s="98" t="s">
        <v>569</v>
      </c>
      <c r="J860" s="2" t="s">
        <v>3092</v>
      </c>
      <c r="K860" s="2" t="s">
        <v>26</v>
      </c>
    </row>
    <row r="861" spans="1:11" x14ac:dyDescent="0.15">
      <c r="A861" s="1" t="s">
        <v>31</v>
      </c>
      <c r="B861" s="1">
        <v>837</v>
      </c>
      <c r="C861" s="1">
        <v>70292000</v>
      </c>
      <c r="D861" s="1" t="s">
        <v>1324</v>
      </c>
      <c r="E861" s="1" t="s">
        <v>450</v>
      </c>
      <c r="F861" s="1" t="s">
        <v>3265</v>
      </c>
      <c r="G861" s="1" t="s">
        <v>3211</v>
      </c>
      <c r="H861" s="1" t="s">
        <v>568</v>
      </c>
      <c r="I861" s="98" t="s">
        <v>569</v>
      </c>
      <c r="J861" s="2" t="s">
        <v>3092</v>
      </c>
      <c r="K861" s="2" t="s">
        <v>26</v>
      </c>
    </row>
    <row r="862" spans="1:11" x14ac:dyDescent="0.15">
      <c r="A862" s="1" t="s">
        <v>31</v>
      </c>
      <c r="B862" s="1">
        <v>838</v>
      </c>
      <c r="C862" s="1">
        <v>70298000</v>
      </c>
      <c r="D862" s="1" t="s">
        <v>1325</v>
      </c>
      <c r="E862" s="1" t="s">
        <v>450</v>
      </c>
      <c r="F862" s="1" t="s">
        <v>3270</v>
      </c>
      <c r="G862" s="1" t="s">
        <v>3207</v>
      </c>
      <c r="H862" s="1" t="s">
        <v>618</v>
      </c>
      <c r="I862" s="98" t="s">
        <v>619</v>
      </c>
      <c r="J862" s="2" t="s">
        <v>3092</v>
      </c>
      <c r="K862" s="2" t="s">
        <v>26</v>
      </c>
    </row>
    <row r="863" spans="1:11" x14ac:dyDescent="0.15">
      <c r="A863" s="1" t="s">
        <v>31</v>
      </c>
      <c r="B863" s="1">
        <v>839</v>
      </c>
      <c r="C863" s="1">
        <v>42924000</v>
      </c>
      <c r="D863" s="1" t="s">
        <v>1326</v>
      </c>
      <c r="E863" s="1" t="s">
        <v>450</v>
      </c>
      <c r="F863" s="1" t="s">
        <v>3270</v>
      </c>
      <c r="G863" s="1" t="s">
        <v>3207</v>
      </c>
      <c r="H863" s="1" t="s">
        <v>618</v>
      </c>
      <c r="I863" s="98" t="s">
        <v>619</v>
      </c>
      <c r="J863" s="2" t="s">
        <v>3092</v>
      </c>
      <c r="K863" s="2" t="s">
        <v>26</v>
      </c>
    </row>
    <row r="864" spans="1:11" x14ac:dyDescent="0.15">
      <c r="A864" s="1" t="s">
        <v>31</v>
      </c>
      <c r="B864" s="1">
        <v>840</v>
      </c>
      <c r="C864" s="1">
        <v>32584002</v>
      </c>
      <c r="D864" s="1" t="s">
        <v>1327</v>
      </c>
      <c r="E864" s="1" t="s">
        <v>450</v>
      </c>
      <c r="F864" s="1" t="s">
        <v>3270</v>
      </c>
      <c r="G864" s="1" t="s">
        <v>3207</v>
      </c>
      <c r="H864" s="1" t="s">
        <v>618</v>
      </c>
      <c r="I864" s="98" t="s">
        <v>619</v>
      </c>
      <c r="J864" s="2" t="s">
        <v>3092</v>
      </c>
      <c r="K864" s="2" t="s">
        <v>31</v>
      </c>
    </row>
    <row r="865" spans="1:11" x14ac:dyDescent="0.15">
      <c r="A865" s="1" t="s">
        <v>31</v>
      </c>
      <c r="B865" s="1">
        <v>841</v>
      </c>
      <c r="C865" s="1">
        <v>10695000</v>
      </c>
      <c r="D865" s="1" t="s">
        <v>1328</v>
      </c>
      <c r="E865" s="1" t="s">
        <v>450</v>
      </c>
      <c r="F865" s="1" t="s">
        <v>3265</v>
      </c>
      <c r="G865" s="1" t="s">
        <v>3211</v>
      </c>
      <c r="H865" s="1" t="s">
        <v>568</v>
      </c>
      <c r="I865" s="98" t="s">
        <v>569</v>
      </c>
      <c r="J865" s="2" t="s">
        <v>3092</v>
      </c>
      <c r="K865" s="2" t="s">
        <v>31</v>
      </c>
    </row>
    <row r="866" spans="1:11" x14ac:dyDescent="0.15">
      <c r="A866" s="1" t="s">
        <v>31</v>
      </c>
      <c r="B866" s="1">
        <v>842</v>
      </c>
      <c r="C866" s="1">
        <v>10741102</v>
      </c>
      <c r="D866" s="1" t="s">
        <v>1329</v>
      </c>
      <c r="E866" s="1" t="s">
        <v>450</v>
      </c>
      <c r="F866" s="1" t="s">
        <v>3265</v>
      </c>
      <c r="G866" s="1" t="s">
        <v>3211</v>
      </c>
      <c r="H866" s="1" t="s">
        <v>568</v>
      </c>
      <c r="I866" s="98" t="s">
        <v>569</v>
      </c>
      <c r="J866" s="2" t="s">
        <v>3092</v>
      </c>
      <c r="K866" s="2" t="s">
        <v>31</v>
      </c>
    </row>
    <row r="867" spans="1:11" x14ac:dyDescent="0.15">
      <c r="A867" s="1" t="s">
        <v>31</v>
      </c>
      <c r="B867" s="1">
        <v>843</v>
      </c>
      <c r="C867" s="1">
        <v>11305000</v>
      </c>
      <c r="D867" s="1" t="s">
        <v>1330</v>
      </c>
      <c r="E867" s="1" t="s">
        <v>450</v>
      </c>
      <c r="F867" s="1" t="s">
        <v>3265</v>
      </c>
      <c r="G867" s="1" t="s">
        <v>3211</v>
      </c>
      <c r="H867" s="1" t="s">
        <v>568</v>
      </c>
      <c r="I867" s="98" t="s">
        <v>569</v>
      </c>
      <c r="J867" s="2" t="s">
        <v>3092</v>
      </c>
      <c r="K867" s="2" t="s">
        <v>31</v>
      </c>
    </row>
    <row r="868" spans="1:11" x14ac:dyDescent="0.15">
      <c r="A868" s="1" t="s">
        <v>31</v>
      </c>
      <c r="B868" s="1">
        <v>844</v>
      </c>
      <c r="C868" s="1">
        <v>32330102</v>
      </c>
      <c r="D868" s="1" t="s">
        <v>1331</v>
      </c>
      <c r="E868" s="1" t="s">
        <v>450</v>
      </c>
      <c r="F868" s="1" t="s">
        <v>3265</v>
      </c>
      <c r="G868" s="1" t="s">
        <v>3211</v>
      </c>
      <c r="H868" s="1" t="s">
        <v>568</v>
      </c>
      <c r="I868" s="98" t="s">
        <v>569</v>
      </c>
      <c r="J868" s="2" t="s">
        <v>3092</v>
      </c>
      <c r="K868" s="2" t="s">
        <v>31</v>
      </c>
    </row>
    <row r="869" spans="1:11" x14ac:dyDescent="0.15">
      <c r="A869" s="1" t="s">
        <v>31</v>
      </c>
      <c r="B869" s="1">
        <v>845</v>
      </c>
      <c r="C869" s="1">
        <v>34923102</v>
      </c>
      <c r="D869" s="1" t="s">
        <v>1332</v>
      </c>
      <c r="E869" s="1" t="s">
        <v>450</v>
      </c>
      <c r="F869" s="1" t="s">
        <v>3265</v>
      </c>
      <c r="G869" s="1" t="s">
        <v>3211</v>
      </c>
      <c r="H869" s="1" t="s">
        <v>568</v>
      </c>
      <c r="I869" s="98" t="s">
        <v>569</v>
      </c>
      <c r="J869" s="2" t="s">
        <v>3092</v>
      </c>
      <c r="K869" s="2" t="s">
        <v>31</v>
      </c>
    </row>
    <row r="870" spans="1:11" x14ac:dyDescent="0.15">
      <c r="A870" s="1" t="s">
        <v>31</v>
      </c>
      <c r="B870" s="1">
        <v>846</v>
      </c>
      <c r="C870" s="1">
        <v>15974002</v>
      </c>
      <c r="D870" s="1" t="s">
        <v>1333</v>
      </c>
      <c r="E870" s="1" t="s">
        <v>450</v>
      </c>
      <c r="F870" s="1" t="s">
        <v>3265</v>
      </c>
      <c r="G870" s="1" t="s">
        <v>3211</v>
      </c>
      <c r="H870" s="1" t="s">
        <v>568</v>
      </c>
      <c r="I870" s="98" t="s">
        <v>569</v>
      </c>
      <c r="J870" s="2" t="s">
        <v>3092</v>
      </c>
      <c r="K870" s="2" t="s">
        <v>26</v>
      </c>
    </row>
    <row r="871" spans="1:11" x14ac:dyDescent="0.15">
      <c r="A871" s="1" t="s">
        <v>31</v>
      </c>
      <c r="B871" s="1">
        <v>847</v>
      </c>
      <c r="C871" s="1">
        <v>70305009</v>
      </c>
      <c r="D871" s="1" t="s">
        <v>1334</v>
      </c>
      <c r="E871" s="1" t="s">
        <v>450</v>
      </c>
      <c r="F871" s="1" t="s">
        <v>3273</v>
      </c>
      <c r="G871" s="1" t="s">
        <v>3229</v>
      </c>
      <c r="H871" s="1" t="s">
        <v>681</v>
      </c>
      <c r="I871" s="98" t="s">
        <v>682</v>
      </c>
      <c r="J871" s="2" t="s">
        <v>3092</v>
      </c>
      <c r="K871" s="2" t="s">
        <v>26</v>
      </c>
    </row>
    <row r="872" spans="1:11" x14ac:dyDescent="0.15">
      <c r="A872" s="1" t="s">
        <v>31</v>
      </c>
      <c r="B872" s="1">
        <v>848</v>
      </c>
      <c r="C872" s="1">
        <v>10709000</v>
      </c>
      <c r="D872" s="1" t="s">
        <v>1335</v>
      </c>
      <c r="E872" s="1" t="s">
        <v>450</v>
      </c>
      <c r="F872" s="1" t="s">
        <v>3265</v>
      </c>
      <c r="G872" s="1" t="s">
        <v>3211</v>
      </c>
      <c r="H872" s="1" t="s">
        <v>568</v>
      </c>
      <c r="I872" s="98" t="s">
        <v>569</v>
      </c>
      <c r="J872" s="2" t="s">
        <v>3092</v>
      </c>
      <c r="K872" s="2" t="s">
        <v>26</v>
      </c>
    </row>
    <row r="873" spans="1:11" x14ac:dyDescent="0.15">
      <c r="A873" s="1" t="s">
        <v>31</v>
      </c>
      <c r="B873" s="1">
        <v>849</v>
      </c>
      <c r="C873" s="1">
        <v>10718000</v>
      </c>
      <c r="D873" s="1" t="s">
        <v>1336</v>
      </c>
      <c r="E873" s="1" t="s">
        <v>450</v>
      </c>
      <c r="F873" s="1" t="s">
        <v>3265</v>
      </c>
      <c r="G873" s="1" t="s">
        <v>3211</v>
      </c>
      <c r="H873" s="1" t="s">
        <v>568</v>
      </c>
      <c r="I873" s="98" t="s">
        <v>569</v>
      </c>
      <c r="J873" s="2" t="s">
        <v>3092</v>
      </c>
      <c r="K873" s="2" t="s">
        <v>26</v>
      </c>
    </row>
    <row r="874" spans="1:11" x14ac:dyDescent="0.15">
      <c r="A874" s="1" t="s">
        <v>31</v>
      </c>
      <c r="B874" s="1">
        <v>850</v>
      </c>
      <c r="C874" s="1">
        <v>10746000</v>
      </c>
      <c r="D874" s="1" t="s">
        <v>1337</v>
      </c>
      <c r="E874" s="1" t="s">
        <v>450</v>
      </c>
      <c r="F874" s="1" t="s">
        <v>3265</v>
      </c>
      <c r="G874" s="1" t="s">
        <v>3211</v>
      </c>
      <c r="H874" s="1" t="s">
        <v>568</v>
      </c>
      <c r="I874" s="98" t="s">
        <v>569</v>
      </c>
      <c r="J874" s="2" t="s">
        <v>3092</v>
      </c>
      <c r="K874" s="2" t="s">
        <v>26</v>
      </c>
    </row>
    <row r="875" spans="1:11" x14ac:dyDescent="0.15">
      <c r="A875" s="1" t="s">
        <v>31</v>
      </c>
      <c r="B875" s="1">
        <v>851</v>
      </c>
      <c r="C875" s="1">
        <v>40099000</v>
      </c>
      <c r="D875" s="1" t="s">
        <v>1338</v>
      </c>
      <c r="E875" s="1" t="s">
        <v>450</v>
      </c>
      <c r="F875" s="1" t="s">
        <v>3265</v>
      </c>
      <c r="G875" s="1" t="s">
        <v>3211</v>
      </c>
      <c r="H875" s="1" t="s">
        <v>568</v>
      </c>
      <c r="I875" s="98" t="s">
        <v>569</v>
      </c>
      <c r="J875" s="2" t="s">
        <v>3092</v>
      </c>
      <c r="K875" s="2" t="s">
        <v>26</v>
      </c>
    </row>
    <row r="876" spans="1:11" x14ac:dyDescent="0.15">
      <c r="A876" s="1" t="s">
        <v>31</v>
      </c>
      <c r="B876" s="1">
        <v>852</v>
      </c>
      <c r="C876" s="1">
        <v>11308102</v>
      </c>
      <c r="D876" s="1" t="s">
        <v>1339</v>
      </c>
      <c r="E876" s="1" t="s">
        <v>450</v>
      </c>
      <c r="F876" s="1" t="s">
        <v>3265</v>
      </c>
      <c r="G876" s="1" t="s">
        <v>3211</v>
      </c>
      <c r="H876" s="1" t="s">
        <v>568</v>
      </c>
      <c r="I876" s="98" t="s">
        <v>569</v>
      </c>
      <c r="J876" s="2" t="s">
        <v>3092</v>
      </c>
      <c r="K876" s="2" t="s">
        <v>26</v>
      </c>
    </row>
    <row r="877" spans="1:11" x14ac:dyDescent="0.15">
      <c r="A877" s="1" t="s">
        <v>31</v>
      </c>
      <c r="B877" s="1">
        <v>853</v>
      </c>
      <c r="C877" s="1">
        <v>14191102</v>
      </c>
      <c r="D877" s="1" t="s">
        <v>1340</v>
      </c>
      <c r="E877" s="1" t="s">
        <v>450</v>
      </c>
      <c r="F877" s="1" t="s">
        <v>3265</v>
      </c>
      <c r="G877" s="1" t="s">
        <v>3211</v>
      </c>
      <c r="H877" s="1" t="s">
        <v>568</v>
      </c>
      <c r="I877" s="98" t="s">
        <v>569</v>
      </c>
      <c r="J877" s="2" t="s">
        <v>3092</v>
      </c>
      <c r="K877" s="2" t="s">
        <v>26</v>
      </c>
    </row>
    <row r="878" spans="1:11" x14ac:dyDescent="0.15">
      <c r="A878" s="1" t="s">
        <v>31</v>
      </c>
      <c r="B878" s="1">
        <v>854</v>
      </c>
      <c r="C878" s="1">
        <v>15270000</v>
      </c>
      <c r="D878" s="1" t="s">
        <v>1341</v>
      </c>
      <c r="E878" s="1" t="s">
        <v>450</v>
      </c>
      <c r="F878" s="1" t="s">
        <v>3265</v>
      </c>
      <c r="G878" s="1" t="s">
        <v>3211</v>
      </c>
      <c r="H878" s="1" t="s">
        <v>568</v>
      </c>
      <c r="I878" s="98" t="s">
        <v>569</v>
      </c>
      <c r="J878" s="2" t="s">
        <v>3092</v>
      </c>
      <c r="K878" s="2" t="s">
        <v>26</v>
      </c>
    </row>
    <row r="879" spans="1:11" x14ac:dyDescent="0.15">
      <c r="A879" s="1" t="s">
        <v>31</v>
      </c>
      <c r="B879" s="1">
        <v>855</v>
      </c>
      <c r="C879" s="1">
        <v>15688000</v>
      </c>
      <c r="D879" s="1" t="s">
        <v>1342</v>
      </c>
      <c r="E879" s="1" t="s">
        <v>450</v>
      </c>
      <c r="F879" s="1" t="s">
        <v>3265</v>
      </c>
      <c r="G879" s="1" t="s">
        <v>3211</v>
      </c>
      <c r="H879" s="1" t="s">
        <v>568</v>
      </c>
      <c r="I879" s="98" t="s">
        <v>569</v>
      </c>
      <c r="J879" s="2" t="s">
        <v>3092</v>
      </c>
      <c r="K879" s="2" t="s">
        <v>26</v>
      </c>
    </row>
    <row r="880" spans="1:11" x14ac:dyDescent="0.15">
      <c r="A880" s="1" t="s">
        <v>31</v>
      </c>
      <c r="B880" s="1">
        <v>856</v>
      </c>
      <c r="C880" s="1">
        <v>16033000</v>
      </c>
      <c r="D880" s="1" t="s">
        <v>1343</v>
      </c>
      <c r="E880" s="1" t="s">
        <v>450</v>
      </c>
      <c r="F880" s="1" t="s">
        <v>3265</v>
      </c>
      <c r="G880" s="1" t="s">
        <v>3211</v>
      </c>
      <c r="H880" s="1" t="s">
        <v>568</v>
      </c>
      <c r="I880" s="98" t="s">
        <v>569</v>
      </c>
      <c r="J880" s="2" t="s">
        <v>3092</v>
      </c>
      <c r="K880" s="2" t="s">
        <v>26</v>
      </c>
    </row>
    <row r="881" spans="1:11" x14ac:dyDescent="0.15">
      <c r="A881" s="1" t="s">
        <v>31</v>
      </c>
      <c r="B881" s="1">
        <v>857</v>
      </c>
      <c r="C881" s="1">
        <v>17218000</v>
      </c>
      <c r="D881" s="1" t="s">
        <v>1344</v>
      </c>
      <c r="E881" s="1" t="s">
        <v>450</v>
      </c>
      <c r="F881" s="1" t="s">
        <v>3265</v>
      </c>
      <c r="G881" s="1" t="s">
        <v>3211</v>
      </c>
      <c r="H881" s="1" t="s">
        <v>568</v>
      </c>
      <c r="I881" s="98" t="s">
        <v>569</v>
      </c>
      <c r="J881" s="2" t="s">
        <v>3092</v>
      </c>
      <c r="K881" s="2" t="s">
        <v>26</v>
      </c>
    </row>
    <row r="882" spans="1:11" x14ac:dyDescent="0.15">
      <c r="A882" s="1" t="s">
        <v>31</v>
      </c>
      <c r="B882" s="1">
        <v>858</v>
      </c>
      <c r="C882" s="1">
        <v>18132000</v>
      </c>
      <c r="D882" s="1" t="s">
        <v>1345</v>
      </c>
      <c r="E882" s="1" t="s">
        <v>450</v>
      </c>
      <c r="F882" s="1" t="s">
        <v>3265</v>
      </c>
      <c r="G882" s="1" t="s">
        <v>3211</v>
      </c>
      <c r="H882" s="1" t="s">
        <v>568</v>
      </c>
      <c r="I882" s="98" t="s">
        <v>569</v>
      </c>
      <c r="J882" s="2" t="s">
        <v>3092</v>
      </c>
      <c r="K882" s="2" t="s">
        <v>26</v>
      </c>
    </row>
    <row r="883" spans="1:11" x14ac:dyDescent="0.15">
      <c r="A883" s="1" t="s">
        <v>31</v>
      </c>
      <c r="B883" s="1">
        <v>859</v>
      </c>
      <c r="C883" s="1">
        <v>35824102</v>
      </c>
      <c r="D883" s="1" t="s">
        <v>1346</v>
      </c>
      <c r="E883" s="1" t="s">
        <v>450</v>
      </c>
      <c r="F883" s="1" t="s">
        <v>3265</v>
      </c>
      <c r="G883" s="1" t="s">
        <v>3211</v>
      </c>
      <c r="H883" s="1" t="s">
        <v>568</v>
      </c>
      <c r="I883" s="98" t="s">
        <v>569</v>
      </c>
      <c r="J883" s="2" t="s">
        <v>3092</v>
      </c>
      <c r="K883" s="2" t="s">
        <v>26</v>
      </c>
    </row>
    <row r="884" spans="1:11" x14ac:dyDescent="0.15">
      <c r="A884" s="1" t="s">
        <v>31</v>
      </c>
      <c r="B884" s="1">
        <v>860</v>
      </c>
      <c r="C884" s="1">
        <v>70306000</v>
      </c>
      <c r="D884" s="1" t="s">
        <v>1347</v>
      </c>
      <c r="E884" s="1" t="s">
        <v>450</v>
      </c>
      <c r="F884" s="1" t="s">
        <v>3265</v>
      </c>
      <c r="G884" s="1" t="s">
        <v>3211</v>
      </c>
      <c r="H884" s="1" t="s">
        <v>568</v>
      </c>
      <c r="I884" s="98" t="s">
        <v>569</v>
      </c>
      <c r="J884" s="2" t="s">
        <v>3092</v>
      </c>
      <c r="K884" s="2" t="s">
        <v>26</v>
      </c>
    </row>
    <row r="885" spans="1:11" x14ac:dyDescent="0.15">
      <c r="A885" s="1" t="s">
        <v>31</v>
      </c>
      <c r="B885" s="1">
        <v>861</v>
      </c>
      <c r="C885" s="1">
        <v>70307000</v>
      </c>
      <c r="D885" s="1" t="s">
        <v>1348</v>
      </c>
      <c r="E885" s="1" t="s">
        <v>450</v>
      </c>
      <c r="F885" s="1" t="s">
        <v>3265</v>
      </c>
      <c r="G885" s="1" t="s">
        <v>3211</v>
      </c>
      <c r="H885" s="1" t="s">
        <v>568</v>
      </c>
      <c r="I885" s="98" t="s">
        <v>569</v>
      </c>
      <c r="J885" s="2" t="s">
        <v>3092</v>
      </c>
      <c r="K885" s="2" t="s">
        <v>26</v>
      </c>
    </row>
    <row r="886" spans="1:11" x14ac:dyDescent="0.15">
      <c r="A886" s="1" t="s">
        <v>31</v>
      </c>
      <c r="B886" s="1">
        <v>862</v>
      </c>
      <c r="C886" s="1">
        <v>10730000</v>
      </c>
      <c r="D886" s="1" t="s">
        <v>1349</v>
      </c>
      <c r="E886" s="1" t="s">
        <v>450</v>
      </c>
      <c r="F886" s="1" t="s">
        <v>3265</v>
      </c>
      <c r="G886" s="1" t="s">
        <v>3211</v>
      </c>
      <c r="H886" s="1" t="s">
        <v>568</v>
      </c>
      <c r="I886" s="98" t="s">
        <v>569</v>
      </c>
      <c r="J886" s="2" t="s">
        <v>3092</v>
      </c>
      <c r="K886" s="2" t="s">
        <v>31</v>
      </c>
    </row>
    <row r="887" spans="1:11" x14ac:dyDescent="0.15">
      <c r="A887" s="1" t="s">
        <v>31</v>
      </c>
      <c r="B887" s="1">
        <v>863</v>
      </c>
      <c r="C887" s="1">
        <v>10760002</v>
      </c>
      <c r="D887" s="1" t="s">
        <v>1350</v>
      </c>
      <c r="E887" s="1" t="s">
        <v>450</v>
      </c>
      <c r="F887" s="1" t="s">
        <v>3265</v>
      </c>
      <c r="G887" s="1" t="s">
        <v>3211</v>
      </c>
      <c r="H887" s="1" t="s">
        <v>568</v>
      </c>
      <c r="I887" s="98" t="s">
        <v>569</v>
      </c>
      <c r="J887" s="2" t="s">
        <v>3092</v>
      </c>
      <c r="K887" s="2" t="s">
        <v>31</v>
      </c>
    </row>
    <row r="888" spans="1:11" x14ac:dyDescent="0.15">
      <c r="A888" s="1" t="s">
        <v>31</v>
      </c>
      <c r="B888" s="1">
        <v>864</v>
      </c>
      <c r="C888" s="1">
        <v>33172000</v>
      </c>
      <c r="D888" s="1" t="s">
        <v>1351</v>
      </c>
      <c r="E888" s="1" t="s">
        <v>450</v>
      </c>
      <c r="F888" s="1" t="s">
        <v>3270</v>
      </c>
      <c r="G888" s="1" t="s">
        <v>3207</v>
      </c>
      <c r="H888" s="1" t="s">
        <v>618</v>
      </c>
      <c r="I888" s="98" t="s">
        <v>619</v>
      </c>
      <c r="J888" s="2" t="s">
        <v>3092</v>
      </c>
      <c r="K888" s="2" t="s">
        <v>31</v>
      </c>
    </row>
    <row r="889" spans="1:11" x14ac:dyDescent="0.15">
      <c r="A889" s="1" t="s">
        <v>31</v>
      </c>
      <c r="B889" s="1">
        <v>865</v>
      </c>
      <c r="C889" s="1">
        <v>70309000</v>
      </c>
      <c r="D889" s="1" t="s">
        <v>1352</v>
      </c>
      <c r="E889" s="1" t="s">
        <v>450</v>
      </c>
      <c r="F889" s="1" t="s">
        <v>3270</v>
      </c>
      <c r="G889" s="1" t="s">
        <v>3207</v>
      </c>
      <c r="H889" s="1" t="s">
        <v>618</v>
      </c>
      <c r="I889" s="98" t="s">
        <v>619</v>
      </c>
      <c r="J889" s="2" t="s">
        <v>3092</v>
      </c>
      <c r="K889" s="2" t="s">
        <v>31</v>
      </c>
    </row>
    <row r="890" spans="1:11" x14ac:dyDescent="0.15">
      <c r="A890" s="1" t="s">
        <v>31</v>
      </c>
      <c r="B890" s="1">
        <v>866</v>
      </c>
      <c r="C890" s="1">
        <v>70316000</v>
      </c>
      <c r="D890" s="1" t="s">
        <v>1353</v>
      </c>
      <c r="E890" s="1" t="s">
        <v>450</v>
      </c>
      <c r="F890" s="1" t="s">
        <v>3265</v>
      </c>
      <c r="G890" s="1" t="s">
        <v>3211</v>
      </c>
      <c r="H890" s="1" t="s">
        <v>568</v>
      </c>
      <c r="I890" s="98" t="s">
        <v>569</v>
      </c>
      <c r="J890" s="2" t="s">
        <v>3092</v>
      </c>
      <c r="K890" s="2" t="s">
        <v>31</v>
      </c>
    </row>
    <row r="891" spans="1:11" x14ac:dyDescent="0.15">
      <c r="A891" s="1" t="s">
        <v>31</v>
      </c>
      <c r="B891" s="1">
        <v>867</v>
      </c>
      <c r="C891" s="1">
        <v>10732000</v>
      </c>
      <c r="D891" s="1" t="s">
        <v>1354</v>
      </c>
      <c r="E891" s="1" t="s">
        <v>450</v>
      </c>
      <c r="F891" s="1" t="s">
        <v>3265</v>
      </c>
      <c r="G891" s="1" t="s">
        <v>3211</v>
      </c>
      <c r="H891" s="1" t="s">
        <v>568</v>
      </c>
      <c r="I891" s="98" t="s">
        <v>569</v>
      </c>
      <c r="J891" s="2" t="s">
        <v>3092</v>
      </c>
      <c r="K891" s="2" t="s">
        <v>31</v>
      </c>
    </row>
    <row r="892" spans="1:11" x14ac:dyDescent="0.15">
      <c r="A892" s="1" t="s">
        <v>31</v>
      </c>
      <c r="B892" s="1">
        <v>868</v>
      </c>
      <c r="C892" s="1">
        <v>70317000</v>
      </c>
      <c r="D892" s="1" t="s">
        <v>1355</v>
      </c>
      <c r="E892" s="1" t="s">
        <v>450</v>
      </c>
      <c r="F892" s="1" t="s">
        <v>3278</v>
      </c>
      <c r="G892" s="1" t="s">
        <v>3223</v>
      </c>
      <c r="H892" s="1" t="s">
        <v>1119</v>
      </c>
      <c r="I892" s="98" t="s">
        <v>1120</v>
      </c>
      <c r="J892" s="2" t="s">
        <v>3092</v>
      </c>
      <c r="K892" s="2" t="s">
        <v>31</v>
      </c>
    </row>
    <row r="893" spans="1:11" x14ac:dyDescent="0.15">
      <c r="A893" s="1" t="s">
        <v>31</v>
      </c>
      <c r="B893" s="1">
        <v>869</v>
      </c>
      <c r="C893" s="1">
        <v>70318000</v>
      </c>
      <c r="D893" s="1" t="s">
        <v>1356</v>
      </c>
      <c r="E893" s="1" t="s">
        <v>450</v>
      </c>
      <c r="F893" s="1" t="s">
        <v>3270</v>
      </c>
      <c r="G893" s="1" t="s">
        <v>3207</v>
      </c>
      <c r="H893" s="1" t="s">
        <v>618</v>
      </c>
      <c r="I893" s="98" t="s">
        <v>619</v>
      </c>
      <c r="J893" s="2" t="s">
        <v>3092</v>
      </c>
      <c r="K893" s="2" t="s">
        <v>26</v>
      </c>
    </row>
    <row r="894" spans="1:11" x14ac:dyDescent="0.15">
      <c r="A894" s="1" t="s">
        <v>31</v>
      </c>
      <c r="B894" s="1">
        <v>870</v>
      </c>
      <c r="C894" s="1">
        <v>70319000</v>
      </c>
      <c r="D894" s="1" t="s">
        <v>1357</v>
      </c>
      <c r="E894" s="1" t="s">
        <v>450</v>
      </c>
      <c r="F894" s="1" t="s">
        <v>3270</v>
      </c>
      <c r="G894" s="1" t="s">
        <v>3207</v>
      </c>
      <c r="H894" s="1" t="s">
        <v>618</v>
      </c>
      <c r="I894" s="98" t="s">
        <v>619</v>
      </c>
      <c r="J894" s="2" t="s">
        <v>3092</v>
      </c>
      <c r="K894" s="2" t="s">
        <v>26</v>
      </c>
    </row>
    <row r="895" spans="1:11" x14ac:dyDescent="0.15">
      <c r="A895" s="1" t="s">
        <v>31</v>
      </c>
      <c r="B895" s="1">
        <v>871</v>
      </c>
      <c r="C895" s="1">
        <v>12741002</v>
      </c>
      <c r="D895" s="1" t="s">
        <v>1358</v>
      </c>
      <c r="E895" s="1" t="s">
        <v>450</v>
      </c>
      <c r="F895" s="1" t="s">
        <v>3270</v>
      </c>
      <c r="G895" s="1" t="s">
        <v>3207</v>
      </c>
      <c r="H895" s="1" t="s">
        <v>618</v>
      </c>
      <c r="I895" s="98" t="s">
        <v>619</v>
      </c>
      <c r="J895" s="2" t="s">
        <v>3092</v>
      </c>
      <c r="K895" s="2" t="s">
        <v>31</v>
      </c>
    </row>
    <row r="896" spans="1:11" x14ac:dyDescent="0.15">
      <c r="A896" s="1" t="s">
        <v>31</v>
      </c>
      <c r="B896" s="1">
        <v>872</v>
      </c>
      <c r="C896" s="1">
        <v>34922000</v>
      </c>
      <c r="D896" s="1" t="s">
        <v>1359</v>
      </c>
      <c r="E896" s="1" t="s">
        <v>450</v>
      </c>
      <c r="F896" s="1" t="s">
        <v>3270</v>
      </c>
      <c r="G896" s="1" t="s">
        <v>3207</v>
      </c>
      <c r="H896" s="1" t="s">
        <v>618</v>
      </c>
      <c r="I896" s="98" t="s">
        <v>619</v>
      </c>
      <c r="J896" s="2" t="s">
        <v>3092</v>
      </c>
      <c r="K896" s="2" t="s">
        <v>31</v>
      </c>
    </row>
    <row r="897" spans="1:11" x14ac:dyDescent="0.15">
      <c r="A897" s="1" t="s">
        <v>31</v>
      </c>
      <c r="B897" s="1">
        <v>873</v>
      </c>
      <c r="C897" s="1">
        <v>70321000</v>
      </c>
      <c r="D897" s="1" t="s">
        <v>1360</v>
      </c>
      <c r="E897" s="1" t="s">
        <v>450</v>
      </c>
      <c r="F897" s="1" t="s">
        <v>3279</v>
      </c>
      <c r="G897" s="1" t="s">
        <v>3280</v>
      </c>
      <c r="H897" s="1" t="s">
        <v>1129</v>
      </c>
      <c r="I897" s="98" t="s">
        <v>1130</v>
      </c>
      <c r="J897" s="2" t="s">
        <v>3092</v>
      </c>
      <c r="K897" s="2" t="s">
        <v>31</v>
      </c>
    </row>
    <row r="898" spans="1:11" x14ac:dyDescent="0.15">
      <c r="A898" s="1" t="s">
        <v>31</v>
      </c>
      <c r="B898" s="1">
        <v>874</v>
      </c>
      <c r="C898" s="1">
        <v>32337000</v>
      </c>
      <c r="D898" s="1" t="s">
        <v>1361</v>
      </c>
      <c r="E898" s="1" t="s">
        <v>450</v>
      </c>
      <c r="F898" s="1" t="s">
        <v>3270</v>
      </c>
      <c r="G898" s="1" t="s">
        <v>3207</v>
      </c>
      <c r="H898" s="1" t="s">
        <v>618</v>
      </c>
      <c r="I898" s="98" t="s">
        <v>619</v>
      </c>
      <c r="J898" s="2" t="s">
        <v>3092</v>
      </c>
      <c r="K898" s="2" t="s">
        <v>31</v>
      </c>
    </row>
    <row r="899" spans="1:11" x14ac:dyDescent="0.15">
      <c r="A899" s="1" t="s">
        <v>31</v>
      </c>
      <c r="B899" s="1">
        <v>875</v>
      </c>
      <c r="C899" s="1">
        <v>44036000</v>
      </c>
      <c r="D899" s="1" t="s">
        <v>1362</v>
      </c>
      <c r="E899" s="1" t="s">
        <v>450</v>
      </c>
      <c r="F899" s="1" t="s">
        <v>3270</v>
      </c>
      <c r="G899" s="1" t="s">
        <v>3207</v>
      </c>
      <c r="H899" s="1" t="s">
        <v>618</v>
      </c>
      <c r="I899" s="98" t="s">
        <v>619</v>
      </c>
      <c r="J899" s="2" t="s">
        <v>3092</v>
      </c>
      <c r="K899" s="2" t="s">
        <v>31</v>
      </c>
    </row>
    <row r="900" spans="1:11" x14ac:dyDescent="0.15">
      <c r="A900" s="1" t="s">
        <v>31</v>
      </c>
      <c r="B900" s="1">
        <v>876</v>
      </c>
      <c r="C900" s="1">
        <v>70322000</v>
      </c>
      <c r="D900" s="1" t="s">
        <v>1363</v>
      </c>
      <c r="E900" s="1" t="s">
        <v>450</v>
      </c>
      <c r="F900" s="1" t="s">
        <v>3265</v>
      </c>
      <c r="G900" s="1" t="s">
        <v>3211</v>
      </c>
      <c r="H900" s="1" t="s">
        <v>568</v>
      </c>
      <c r="I900" s="98" t="s">
        <v>569</v>
      </c>
      <c r="J900" s="2" t="s">
        <v>3092</v>
      </c>
      <c r="K900" s="2" t="s">
        <v>31</v>
      </c>
    </row>
    <row r="901" spans="1:11" x14ac:dyDescent="0.15">
      <c r="A901" s="1" t="s">
        <v>31</v>
      </c>
      <c r="B901" s="1">
        <v>877</v>
      </c>
      <c r="C901" s="1">
        <v>18746000</v>
      </c>
      <c r="D901" s="1" t="s">
        <v>1364</v>
      </c>
      <c r="E901" s="1" t="s">
        <v>450</v>
      </c>
      <c r="F901" s="1" t="s">
        <v>3265</v>
      </c>
      <c r="G901" s="1" t="s">
        <v>3211</v>
      </c>
      <c r="H901" s="1" t="s">
        <v>568</v>
      </c>
      <c r="I901" s="98" t="s">
        <v>569</v>
      </c>
      <c r="J901" s="2" t="s">
        <v>3092</v>
      </c>
      <c r="K901" s="2" t="s">
        <v>31</v>
      </c>
    </row>
    <row r="902" spans="1:11" x14ac:dyDescent="0.15">
      <c r="A902" s="1" t="s">
        <v>31</v>
      </c>
      <c r="B902" s="1">
        <v>878</v>
      </c>
      <c r="C902" s="1">
        <v>13836000</v>
      </c>
      <c r="D902" s="1" t="s">
        <v>1365</v>
      </c>
      <c r="E902" s="1" t="s">
        <v>450</v>
      </c>
      <c r="F902" s="1" t="s">
        <v>3270</v>
      </c>
      <c r="G902" s="1" t="s">
        <v>3207</v>
      </c>
      <c r="H902" s="1" t="s">
        <v>618</v>
      </c>
      <c r="I902" s="98" t="s">
        <v>619</v>
      </c>
      <c r="J902" s="2" t="s">
        <v>3092</v>
      </c>
      <c r="K902" s="2" t="s">
        <v>31</v>
      </c>
    </row>
    <row r="903" spans="1:11" x14ac:dyDescent="0.15">
      <c r="A903" s="1" t="s">
        <v>31</v>
      </c>
      <c r="B903" s="1">
        <v>879</v>
      </c>
      <c r="C903" s="1">
        <v>31665002</v>
      </c>
      <c r="D903" s="1" t="s">
        <v>1366</v>
      </c>
      <c r="E903" s="1" t="s">
        <v>450</v>
      </c>
      <c r="F903" s="1" t="s">
        <v>3265</v>
      </c>
      <c r="G903" s="1" t="s">
        <v>3211</v>
      </c>
      <c r="H903" s="1" t="s">
        <v>568</v>
      </c>
      <c r="I903" s="98" t="s">
        <v>569</v>
      </c>
      <c r="J903" s="2" t="s">
        <v>3092</v>
      </c>
      <c r="K903" s="2" t="s">
        <v>31</v>
      </c>
    </row>
    <row r="904" spans="1:11" x14ac:dyDescent="0.15">
      <c r="A904" s="1" t="s">
        <v>31</v>
      </c>
      <c r="B904" s="1">
        <v>880</v>
      </c>
      <c r="C904" s="1">
        <v>31973000</v>
      </c>
      <c r="D904" s="1" t="s">
        <v>1367</v>
      </c>
      <c r="E904" s="1" t="s">
        <v>450</v>
      </c>
      <c r="F904" s="1" t="s">
        <v>3265</v>
      </c>
      <c r="G904" s="1" t="s">
        <v>3211</v>
      </c>
      <c r="H904" s="1" t="s">
        <v>568</v>
      </c>
      <c r="I904" s="98" t="s">
        <v>569</v>
      </c>
      <c r="J904" s="2" t="s">
        <v>3092</v>
      </c>
      <c r="K904" s="2" t="s">
        <v>31</v>
      </c>
    </row>
    <row r="905" spans="1:11" x14ac:dyDescent="0.15">
      <c r="A905" s="1" t="s">
        <v>31</v>
      </c>
      <c r="B905" s="1">
        <v>881</v>
      </c>
      <c r="C905" s="1">
        <v>32172002</v>
      </c>
      <c r="D905" s="1" t="s">
        <v>1368</v>
      </c>
      <c r="E905" s="1" t="s">
        <v>450</v>
      </c>
      <c r="F905" s="1" t="s">
        <v>3270</v>
      </c>
      <c r="G905" s="1" t="s">
        <v>3207</v>
      </c>
      <c r="H905" s="1" t="s">
        <v>618</v>
      </c>
      <c r="I905" s="98" t="s">
        <v>619</v>
      </c>
      <c r="J905" s="2" t="s">
        <v>3092</v>
      </c>
      <c r="K905" s="2" t="s">
        <v>31</v>
      </c>
    </row>
    <row r="906" spans="1:11" x14ac:dyDescent="0.15">
      <c r="A906" s="1" t="s">
        <v>31</v>
      </c>
      <c r="B906" s="1">
        <v>882</v>
      </c>
      <c r="C906" s="1">
        <v>35375012</v>
      </c>
      <c r="D906" s="1" t="s">
        <v>1369</v>
      </c>
      <c r="E906" s="1" t="s">
        <v>450</v>
      </c>
      <c r="F906" s="1" t="s">
        <v>3270</v>
      </c>
      <c r="G906" s="1" t="s">
        <v>3207</v>
      </c>
      <c r="H906" s="1" t="s">
        <v>618</v>
      </c>
      <c r="I906" s="98" t="s">
        <v>619</v>
      </c>
      <c r="J906" s="2" t="s">
        <v>3092</v>
      </c>
      <c r="K906" s="2" t="s">
        <v>31</v>
      </c>
    </row>
    <row r="907" spans="1:11" x14ac:dyDescent="0.15">
      <c r="A907" s="1" t="s">
        <v>31</v>
      </c>
      <c r="B907" s="1">
        <v>883</v>
      </c>
      <c r="C907" s="1">
        <v>35511000</v>
      </c>
      <c r="D907" s="1" t="s">
        <v>1370</v>
      </c>
      <c r="E907" s="1" t="s">
        <v>450</v>
      </c>
      <c r="F907" s="1" t="s">
        <v>3270</v>
      </c>
      <c r="G907" s="1" t="s">
        <v>3207</v>
      </c>
      <c r="H907" s="1" t="s">
        <v>618</v>
      </c>
      <c r="I907" s="98" t="s">
        <v>619</v>
      </c>
      <c r="J907" s="2" t="s">
        <v>3092</v>
      </c>
      <c r="K907" s="2" t="s">
        <v>31</v>
      </c>
    </row>
    <row r="908" spans="1:11" x14ac:dyDescent="0.15">
      <c r="A908" s="1" t="s">
        <v>31</v>
      </c>
      <c r="B908" s="1">
        <v>884</v>
      </c>
      <c r="C908" s="1">
        <v>36079000</v>
      </c>
      <c r="D908" s="1" t="s">
        <v>1371</v>
      </c>
      <c r="E908" s="1" t="s">
        <v>450</v>
      </c>
      <c r="F908" s="1" t="s">
        <v>3265</v>
      </c>
      <c r="G908" s="1" t="s">
        <v>3211</v>
      </c>
      <c r="H908" s="1" t="s">
        <v>568</v>
      </c>
      <c r="I908" s="98" t="s">
        <v>569</v>
      </c>
      <c r="J908" s="2" t="s">
        <v>3092</v>
      </c>
      <c r="K908" s="2" t="s">
        <v>31</v>
      </c>
    </row>
    <row r="909" spans="1:11" x14ac:dyDescent="0.15">
      <c r="A909" s="1" t="s">
        <v>31</v>
      </c>
      <c r="B909" s="1">
        <v>885</v>
      </c>
      <c r="C909" s="1">
        <v>36177000</v>
      </c>
      <c r="D909" s="1" t="s">
        <v>1372</v>
      </c>
      <c r="E909" s="1" t="s">
        <v>450</v>
      </c>
      <c r="F909" s="1" t="s">
        <v>3270</v>
      </c>
      <c r="G909" s="1" t="s">
        <v>3207</v>
      </c>
      <c r="H909" s="1" t="s">
        <v>618</v>
      </c>
      <c r="I909" s="98" t="s">
        <v>619</v>
      </c>
      <c r="J909" s="2" t="s">
        <v>3092</v>
      </c>
      <c r="K909" s="2" t="s">
        <v>31</v>
      </c>
    </row>
    <row r="910" spans="1:11" x14ac:dyDescent="0.15">
      <c r="A910" s="1" t="s">
        <v>31</v>
      </c>
      <c r="B910" s="1">
        <v>886</v>
      </c>
      <c r="C910" s="1">
        <v>70323102</v>
      </c>
      <c r="D910" s="1" t="s">
        <v>1373</v>
      </c>
      <c r="E910" s="1" t="s">
        <v>450</v>
      </c>
      <c r="F910" s="1" t="s">
        <v>3270</v>
      </c>
      <c r="G910" s="1" t="s">
        <v>3207</v>
      </c>
      <c r="H910" s="1" t="s">
        <v>618</v>
      </c>
      <c r="I910" s="98" t="s">
        <v>619</v>
      </c>
      <c r="J910" s="2" t="s">
        <v>3092</v>
      </c>
      <c r="K910" s="2" t="s">
        <v>31</v>
      </c>
    </row>
    <row r="911" spans="1:11" x14ac:dyDescent="0.15">
      <c r="A911" s="1" t="s">
        <v>31</v>
      </c>
      <c r="B911" s="1">
        <v>887</v>
      </c>
      <c r="C911" s="1">
        <v>70325000</v>
      </c>
      <c r="D911" s="1" t="s">
        <v>1374</v>
      </c>
      <c r="E911" s="1" t="s">
        <v>450</v>
      </c>
      <c r="F911" s="1" t="s">
        <v>3265</v>
      </c>
      <c r="G911" s="1" t="s">
        <v>3211</v>
      </c>
      <c r="H911" s="1" t="s">
        <v>568</v>
      </c>
      <c r="I911" s="98" t="s">
        <v>569</v>
      </c>
      <c r="J911" s="2" t="s">
        <v>3092</v>
      </c>
      <c r="K911" s="2" t="s">
        <v>31</v>
      </c>
    </row>
    <row r="912" spans="1:11" x14ac:dyDescent="0.15">
      <c r="A912" s="1" t="s">
        <v>31</v>
      </c>
      <c r="B912" s="1">
        <v>888</v>
      </c>
      <c r="C912" s="1">
        <v>35375022</v>
      </c>
      <c r="D912" s="1" t="s">
        <v>1375</v>
      </c>
      <c r="E912" s="1" t="s">
        <v>450</v>
      </c>
      <c r="F912" s="1" t="s">
        <v>3270</v>
      </c>
      <c r="G912" s="1" t="s">
        <v>3207</v>
      </c>
      <c r="H912" s="1" t="s">
        <v>618</v>
      </c>
      <c r="I912" s="98" t="s">
        <v>619</v>
      </c>
      <c r="J912" s="2" t="s">
        <v>3092</v>
      </c>
      <c r="K912" s="2" t="s">
        <v>31</v>
      </c>
    </row>
    <row r="913" spans="1:11" x14ac:dyDescent="0.15">
      <c r="A913" s="1" t="s">
        <v>31</v>
      </c>
      <c r="B913" s="1">
        <v>889</v>
      </c>
      <c r="C913" s="1">
        <v>35375032</v>
      </c>
      <c r="D913" s="1" t="s">
        <v>1376</v>
      </c>
      <c r="E913" s="1" t="s">
        <v>450</v>
      </c>
      <c r="F913" s="1" t="s">
        <v>3279</v>
      </c>
      <c r="G913" s="1" t="s">
        <v>3280</v>
      </c>
      <c r="H913" s="1" t="s">
        <v>1129</v>
      </c>
      <c r="I913" s="98" t="s">
        <v>1130</v>
      </c>
      <c r="J913" s="2" t="s">
        <v>3092</v>
      </c>
      <c r="K913" s="2" t="s">
        <v>31</v>
      </c>
    </row>
    <row r="914" spans="1:11" x14ac:dyDescent="0.15">
      <c r="A914" s="1" t="s">
        <v>31</v>
      </c>
      <c r="B914" s="1">
        <v>890</v>
      </c>
      <c r="C914" s="1">
        <v>35375042</v>
      </c>
      <c r="D914" s="1" t="s">
        <v>1377</v>
      </c>
      <c r="E914" s="1" t="s">
        <v>450</v>
      </c>
      <c r="F914" s="1" t="s">
        <v>3270</v>
      </c>
      <c r="G914" s="1" t="s">
        <v>3207</v>
      </c>
      <c r="H914" s="1" t="s">
        <v>618</v>
      </c>
      <c r="I914" s="98" t="s">
        <v>619</v>
      </c>
      <c r="J914" s="2" t="s">
        <v>3092</v>
      </c>
      <c r="K914" s="2" t="s">
        <v>31</v>
      </c>
    </row>
    <row r="915" spans="1:11" x14ac:dyDescent="0.15">
      <c r="A915" s="1" t="s">
        <v>31</v>
      </c>
      <c r="B915" s="1">
        <v>891</v>
      </c>
      <c r="C915" s="1">
        <v>35375052</v>
      </c>
      <c r="D915" s="1" t="s">
        <v>1378</v>
      </c>
      <c r="E915" s="1" t="s">
        <v>450</v>
      </c>
      <c r="F915" s="1" t="s">
        <v>3270</v>
      </c>
      <c r="G915" s="1" t="s">
        <v>3207</v>
      </c>
      <c r="H915" s="1" t="s">
        <v>618</v>
      </c>
      <c r="I915" s="98" t="s">
        <v>619</v>
      </c>
      <c r="J915" s="2" t="s">
        <v>3092</v>
      </c>
      <c r="K915" s="2" t="s">
        <v>31</v>
      </c>
    </row>
    <row r="916" spans="1:11" x14ac:dyDescent="0.15">
      <c r="A916" s="1" t="s">
        <v>31</v>
      </c>
      <c r="B916" s="1">
        <v>892</v>
      </c>
      <c r="C916" s="1">
        <v>70326009</v>
      </c>
      <c r="D916" s="1" t="s">
        <v>1379</v>
      </c>
      <c r="E916" s="1" t="s">
        <v>450</v>
      </c>
      <c r="F916" s="1" t="s">
        <v>3270</v>
      </c>
      <c r="G916" s="1" t="s">
        <v>3207</v>
      </c>
      <c r="H916" s="1" t="s">
        <v>618</v>
      </c>
      <c r="I916" s="98" t="s">
        <v>619</v>
      </c>
      <c r="J916" s="2" t="s">
        <v>3092</v>
      </c>
      <c r="K916" s="2" t="s">
        <v>31</v>
      </c>
    </row>
    <row r="917" spans="1:11" x14ac:dyDescent="0.15">
      <c r="A917" s="1" t="s">
        <v>31</v>
      </c>
      <c r="B917" s="1">
        <v>893</v>
      </c>
      <c r="C917" s="1">
        <v>70326002</v>
      </c>
      <c r="D917" s="1" t="s">
        <v>1380</v>
      </c>
      <c r="E917" s="1" t="s">
        <v>450</v>
      </c>
      <c r="F917" s="1" t="s">
        <v>3270</v>
      </c>
      <c r="G917" s="1" t="s">
        <v>3207</v>
      </c>
      <c r="H917" s="1" t="s">
        <v>618</v>
      </c>
      <c r="I917" s="98" t="s">
        <v>619</v>
      </c>
      <c r="J917" s="2" t="s">
        <v>3092</v>
      </c>
      <c r="K917" s="2" t="s">
        <v>31</v>
      </c>
    </row>
    <row r="918" spans="1:11" x14ac:dyDescent="0.15">
      <c r="A918" s="1" t="s">
        <v>31</v>
      </c>
      <c r="B918" s="1">
        <v>894</v>
      </c>
      <c r="C918" s="1">
        <v>70329000</v>
      </c>
      <c r="D918" s="1" t="s">
        <v>1381</v>
      </c>
      <c r="E918" s="1" t="s">
        <v>450</v>
      </c>
      <c r="F918" s="1" t="s">
        <v>3265</v>
      </c>
      <c r="G918" s="1" t="s">
        <v>3211</v>
      </c>
      <c r="H918" s="1" t="s">
        <v>568</v>
      </c>
      <c r="I918" s="98" t="s">
        <v>569</v>
      </c>
      <c r="J918" s="2" t="s">
        <v>3092</v>
      </c>
      <c r="K918" s="2" t="s">
        <v>31</v>
      </c>
    </row>
    <row r="919" spans="1:11" x14ac:dyDescent="0.15">
      <c r="A919" s="1" t="s">
        <v>31</v>
      </c>
      <c r="B919" s="1">
        <v>895</v>
      </c>
      <c r="C919" s="1">
        <v>70330000</v>
      </c>
      <c r="D919" s="1" t="s">
        <v>1382</v>
      </c>
      <c r="E919" s="1" t="s">
        <v>450</v>
      </c>
      <c r="F919" s="1" t="s">
        <v>3265</v>
      </c>
      <c r="G919" s="1" t="s">
        <v>3211</v>
      </c>
      <c r="H919" s="1" t="s">
        <v>568</v>
      </c>
      <c r="I919" s="98" t="s">
        <v>569</v>
      </c>
      <c r="J919" s="2" t="s">
        <v>3092</v>
      </c>
      <c r="K919" s="2" t="s">
        <v>31</v>
      </c>
    </row>
    <row r="920" spans="1:11" x14ac:dyDescent="0.15">
      <c r="A920" s="1" t="s">
        <v>31</v>
      </c>
      <c r="B920" s="1">
        <v>896</v>
      </c>
      <c r="C920" s="1">
        <v>12155000</v>
      </c>
      <c r="D920" s="1" t="s">
        <v>1383</v>
      </c>
      <c r="E920" s="1" t="s">
        <v>450</v>
      </c>
      <c r="F920" s="1" t="s">
        <v>3265</v>
      </c>
      <c r="G920" s="1" t="s">
        <v>3211</v>
      </c>
      <c r="H920" s="1" t="s">
        <v>568</v>
      </c>
      <c r="I920" s="98" t="s">
        <v>569</v>
      </c>
      <c r="J920" s="2" t="s">
        <v>3092</v>
      </c>
      <c r="K920" s="2" t="s">
        <v>31</v>
      </c>
    </row>
    <row r="921" spans="1:11" x14ac:dyDescent="0.15">
      <c r="A921" s="1" t="s">
        <v>31</v>
      </c>
      <c r="B921" s="1">
        <v>897</v>
      </c>
      <c r="C921" s="1">
        <v>15983002</v>
      </c>
      <c r="D921" s="1" t="s">
        <v>1384</v>
      </c>
      <c r="E921" s="1" t="s">
        <v>450</v>
      </c>
      <c r="F921" s="1" t="s">
        <v>3265</v>
      </c>
      <c r="G921" s="1" t="s">
        <v>3211</v>
      </c>
      <c r="H921" s="1" t="s">
        <v>568</v>
      </c>
      <c r="I921" s="98" t="s">
        <v>569</v>
      </c>
      <c r="J921" s="2" t="s">
        <v>3092</v>
      </c>
      <c r="K921" s="2" t="s">
        <v>31</v>
      </c>
    </row>
    <row r="922" spans="1:11" x14ac:dyDescent="0.15">
      <c r="A922" s="1" t="s">
        <v>31</v>
      </c>
      <c r="B922" s="1">
        <v>898</v>
      </c>
      <c r="C922" s="1">
        <v>16431000</v>
      </c>
      <c r="D922" s="1" t="s">
        <v>1385</v>
      </c>
      <c r="E922" s="1" t="s">
        <v>450</v>
      </c>
      <c r="F922" s="1" t="s">
        <v>3265</v>
      </c>
      <c r="G922" s="1" t="s">
        <v>3211</v>
      </c>
      <c r="H922" s="1" t="s">
        <v>568</v>
      </c>
      <c r="I922" s="98" t="s">
        <v>569</v>
      </c>
      <c r="J922" s="2" t="s">
        <v>3092</v>
      </c>
      <c r="K922" s="2" t="s">
        <v>31</v>
      </c>
    </row>
    <row r="923" spans="1:11" x14ac:dyDescent="0.15">
      <c r="A923" s="1" t="s">
        <v>31</v>
      </c>
      <c r="B923" s="1">
        <v>899</v>
      </c>
      <c r="C923" s="1">
        <v>17781000</v>
      </c>
      <c r="D923" s="1" t="s">
        <v>1386</v>
      </c>
      <c r="E923" s="1" t="s">
        <v>450</v>
      </c>
      <c r="F923" s="1" t="s">
        <v>3265</v>
      </c>
      <c r="G923" s="1" t="s">
        <v>3211</v>
      </c>
      <c r="H923" s="1" t="s">
        <v>568</v>
      </c>
      <c r="I923" s="98" t="s">
        <v>569</v>
      </c>
      <c r="J923" s="2" t="s">
        <v>3092</v>
      </c>
      <c r="K923" s="2" t="s">
        <v>31</v>
      </c>
    </row>
    <row r="924" spans="1:11" x14ac:dyDescent="0.15">
      <c r="A924" s="1" t="s">
        <v>31</v>
      </c>
      <c r="B924" s="1">
        <v>900</v>
      </c>
      <c r="C924" s="1">
        <v>17795000</v>
      </c>
      <c r="D924" s="1" t="s">
        <v>1387</v>
      </c>
      <c r="E924" s="1" t="s">
        <v>450</v>
      </c>
      <c r="F924" s="1" t="s">
        <v>3265</v>
      </c>
      <c r="G924" s="1" t="s">
        <v>3211</v>
      </c>
      <c r="H924" s="1" t="s">
        <v>568</v>
      </c>
      <c r="I924" s="98" t="s">
        <v>569</v>
      </c>
      <c r="J924" s="2" t="s">
        <v>3092</v>
      </c>
      <c r="K924" s="2" t="s">
        <v>31</v>
      </c>
    </row>
    <row r="925" spans="1:11" x14ac:dyDescent="0.15">
      <c r="A925" s="1" t="s">
        <v>31</v>
      </c>
      <c r="B925" s="1">
        <v>901</v>
      </c>
      <c r="C925" s="1">
        <v>17797000</v>
      </c>
      <c r="D925" s="1" t="s">
        <v>1388</v>
      </c>
      <c r="E925" s="1" t="s">
        <v>450</v>
      </c>
      <c r="F925" s="1" t="s">
        <v>3265</v>
      </c>
      <c r="G925" s="1" t="s">
        <v>3211</v>
      </c>
      <c r="H925" s="1" t="s">
        <v>568</v>
      </c>
      <c r="I925" s="98" t="s">
        <v>569</v>
      </c>
      <c r="J925" s="2" t="s">
        <v>3092</v>
      </c>
      <c r="K925" s="2" t="s">
        <v>31</v>
      </c>
    </row>
    <row r="926" spans="1:11" x14ac:dyDescent="0.15">
      <c r="A926" s="1" t="s">
        <v>31</v>
      </c>
      <c r="B926" s="1">
        <v>902</v>
      </c>
      <c r="C926" s="1">
        <v>18105000</v>
      </c>
      <c r="D926" s="1" t="s">
        <v>1389</v>
      </c>
      <c r="E926" s="1" t="s">
        <v>450</v>
      </c>
      <c r="F926" s="1" t="s">
        <v>3265</v>
      </c>
      <c r="G926" s="1" t="s">
        <v>3211</v>
      </c>
      <c r="H926" s="1" t="s">
        <v>568</v>
      </c>
      <c r="I926" s="98" t="s">
        <v>569</v>
      </c>
      <c r="J926" s="2" t="s">
        <v>3092</v>
      </c>
      <c r="K926" s="2" t="s">
        <v>31</v>
      </c>
    </row>
    <row r="927" spans="1:11" x14ac:dyDescent="0.15">
      <c r="A927" s="1" t="s">
        <v>31</v>
      </c>
      <c r="B927" s="1">
        <v>903</v>
      </c>
      <c r="C927" s="1">
        <v>33911010</v>
      </c>
      <c r="D927" s="1" t="s">
        <v>1390</v>
      </c>
      <c r="E927" s="1" t="s">
        <v>450</v>
      </c>
      <c r="F927" s="1" t="s">
        <v>3265</v>
      </c>
      <c r="G927" s="1" t="s">
        <v>3211</v>
      </c>
      <c r="H927" s="1" t="s">
        <v>568</v>
      </c>
      <c r="I927" s="98" t="s">
        <v>569</v>
      </c>
      <c r="J927" s="2" t="s">
        <v>3092</v>
      </c>
      <c r="K927" s="2" t="s">
        <v>31</v>
      </c>
    </row>
    <row r="928" spans="1:11" x14ac:dyDescent="0.15">
      <c r="A928" s="1" t="s">
        <v>31</v>
      </c>
      <c r="B928" s="1">
        <v>904</v>
      </c>
      <c r="C928" s="1">
        <v>33911020</v>
      </c>
      <c r="D928" s="1" t="s">
        <v>1391</v>
      </c>
      <c r="E928" s="1" t="s">
        <v>450</v>
      </c>
      <c r="F928" s="1" t="s">
        <v>3265</v>
      </c>
      <c r="G928" s="1" t="s">
        <v>3211</v>
      </c>
      <c r="H928" s="1" t="s">
        <v>568</v>
      </c>
      <c r="I928" s="98" t="s">
        <v>569</v>
      </c>
      <c r="J928" s="2" t="s">
        <v>3092</v>
      </c>
      <c r="K928" s="2" t="s">
        <v>31</v>
      </c>
    </row>
    <row r="929" spans="1:11" x14ac:dyDescent="0.15">
      <c r="A929" s="1" t="s">
        <v>31</v>
      </c>
      <c r="B929" s="1">
        <v>905</v>
      </c>
      <c r="C929" s="1">
        <v>34157000</v>
      </c>
      <c r="D929" s="1" t="s">
        <v>1392</v>
      </c>
      <c r="E929" s="1" t="s">
        <v>450</v>
      </c>
      <c r="F929" s="1" t="s">
        <v>3265</v>
      </c>
      <c r="G929" s="1" t="s">
        <v>3211</v>
      </c>
      <c r="H929" s="1" t="s">
        <v>568</v>
      </c>
      <c r="I929" s="98" t="s">
        <v>569</v>
      </c>
      <c r="J929" s="2" t="s">
        <v>3092</v>
      </c>
      <c r="K929" s="2" t="s">
        <v>31</v>
      </c>
    </row>
    <row r="930" spans="1:11" x14ac:dyDescent="0.15">
      <c r="A930" s="1" t="s">
        <v>31</v>
      </c>
      <c r="B930" s="1">
        <v>906</v>
      </c>
      <c r="C930" s="1">
        <v>34217000</v>
      </c>
      <c r="D930" s="1" t="s">
        <v>1393</v>
      </c>
      <c r="E930" s="1" t="s">
        <v>450</v>
      </c>
      <c r="F930" s="1" t="s">
        <v>3265</v>
      </c>
      <c r="G930" s="1" t="s">
        <v>3211</v>
      </c>
      <c r="H930" s="1" t="s">
        <v>568</v>
      </c>
      <c r="I930" s="98" t="s">
        <v>569</v>
      </c>
      <c r="J930" s="2" t="s">
        <v>3092</v>
      </c>
      <c r="K930" s="2" t="s">
        <v>31</v>
      </c>
    </row>
    <row r="931" spans="1:11" x14ac:dyDescent="0.15">
      <c r="A931" s="1" t="s">
        <v>31</v>
      </c>
      <c r="B931" s="1">
        <v>907</v>
      </c>
      <c r="C931" s="1">
        <v>34218000</v>
      </c>
      <c r="D931" s="1" t="s">
        <v>1394</v>
      </c>
      <c r="E931" s="1" t="s">
        <v>450</v>
      </c>
      <c r="F931" s="1" t="s">
        <v>3265</v>
      </c>
      <c r="G931" s="1" t="s">
        <v>3211</v>
      </c>
      <c r="H931" s="1" t="s">
        <v>568</v>
      </c>
      <c r="I931" s="98" t="s">
        <v>569</v>
      </c>
      <c r="J931" s="2" t="s">
        <v>3092</v>
      </c>
      <c r="K931" s="2" t="s">
        <v>31</v>
      </c>
    </row>
    <row r="932" spans="1:11" x14ac:dyDescent="0.15">
      <c r="A932" s="1" t="s">
        <v>31</v>
      </c>
      <c r="B932" s="1">
        <v>908</v>
      </c>
      <c r="C932" s="1">
        <v>34918000</v>
      </c>
      <c r="D932" s="1" t="s">
        <v>1395</v>
      </c>
      <c r="E932" s="1" t="s">
        <v>450</v>
      </c>
      <c r="F932" s="1" t="s">
        <v>3265</v>
      </c>
      <c r="G932" s="1" t="s">
        <v>3211</v>
      </c>
      <c r="H932" s="1" t="s">
        <v>568</v>
      </c>
      <c r="I932" s="98" t="s">
        <v>569</v>
      </c>
      <c r="J932" s="2" t="s">
        <v>3092</v>
      </c>
      <c r="K932" s="2" t="s">
        <v>31</v>
      </c>
    </row>
    <row r="933" spans="1:11" x14ac:dyDescent="0.15">
      <c r="A933" s="1" t="s">
        <v>31</v>
      </c>
      <c r="B933" s="1">
        <v>909</v>
      </c>
      <c r="C933" s="1">
        <v>35620000</v>
      </c>
      <c r="D933" s="1" t="s">
        <v>1396</v>
      </c>
      <c r="E933" s="1" t="s">
        <v>450</v>
      </c>
      <c r="F933" s="1" t="s">
        <v>3265</v>
      </c>
      <c r="G933" s="1" t="s">
        <v>3211</v>
      </c>
      <c r="H933" s="1" t="s">
        <v>568</v>
      </c>
      <c r="I933" s="98" t="s">
        <v>569</v>
      </c>
      <c r="J933" s="2" t="s">
        <v>3092</v>
      </c>
      <c r="K933" s="2" t="s">
        <v>31</v>
      </c>
    </row>
    <row r="934" spans="1:11" x14ac:dyDescent="0.15">
      <c r="A934" s="1" t="s">
        <v>31</v>
      </c>
      <c r="B934" s="1">
        <v>910</v>
      </c>
      <c r="C934" s="1">
        <v>35673000</v>
      </c>
      <c r="D934" s="1" t="s">
        <v>1397</v>
      </c>
      <c r="E934" s="1" t="s">
        <v>450</v>
      </c>
      <c r="F934" s="1" t="s">
        <v>3279</v>
      </c>
      <c r="G934" s="1" t="s">
        <v>3280</v>
      </c>
      <c r="H934" s="1" t="s">
        <v>1129</v>
      </c>
      <c r="I934" s="98" t="s">
        <v>1130</v>
      </c>
      <c r="J934" s="2" t="s">
        <v>3092</v>
      </c>
      <c r="K934" s="2" t="s">
        <v>31</v>
      </c>
    </row>
    <row r="935" spans="1:11" x14ac:dyDescent="0.15">
      <c r="A935" s="1" t="s">
        <v>31</v>
      </c>
      <c r="B935" s="1">
        <v>911</v>
      </c>
      <c r="C935" s="1">
        <v>35789000</v>
      </c>
      <c r="D935" s="1" t="s">
        <v>1398</v>
      </c>
      <c r="E935" s="1" t="s">
        <v>450</v>
      </c>
      <c r="F935" s="1" t="s">
        <v>3265</v>
      </c>
      <c r="G935" s="1" t="s">
        <v>3211</v>
      </c>
      <c r="H935" s="1" t="s">
        <v>568</v>
      </c>
      <c r="I935" s="98" t="s">
        <v>569</v>
      </c>
      <c r="J935" s="2" t="s">
        <v>3092</v>
      </c>
      <c r="K935" s="2" t="s">
        <v>31</v>
      </c>
    </row>
    <row r="936" spans="1:11" x14ac:dyDescent="0.15">
      <c r="A936" s="1" t="s">
        <v>31</v>
      </c>
      <c r="B936" s="1">
        <v>912</v>
      </c>
      <c r="C936" s="1">
        <v>35917102</v>
      </c>
      <c r="D936" s="1" t="s">
        <v>1399</v>
      </c>
      <c r="E936" s="1" t="s">
        <v>450</v>
      </c>
      <c r="F936" s="1" t="s">
        <v>3265</v>
      </c>
      <c r="G936" s="1" t="s">
        <v>3211</v>
      </c>
      <c r="H936" s="1" t="s">
        <v>568</v>
      </c>
      <c r="I936" s="98" t="s">
        <v>569</v>
      </c>
      <c r="J936" s="2" t="s">
        <v>3092</v>
      </c>
      <c r="K936" s="2" t="s">
        <v>31</v>
      </c>
    </row>
    <row r="937" spans="1:11" x14ac:dyDescent="0.15">
      <c r="A937" s="1" t="s">
        <v>31</v>
      </c>
      <c r="B937" s="1">
        <v>913</v>
      </c>
      <c r="C937" s="1">
        <v>36247002</v>
      </c>
      <c r="D937" s="1" t="s">
        <v>1400</v>
      </c>
      <c r="E937" s="1" t="s">
        <v>450</v>
      </c>
      <c r="F937" s="1" t="s">
        <v>3265</v>
      </c>
      <c r="G937" s="1" t="s">
        <v>3211</v>
      </c>
      <c r="H937" s="1" t="s">
        <v>568</v>
      </c>
      <c r="I937" s="98" t="s">
        <v>569</v>
      </c>
      <c r="J937" s="2" t="s">
        <v>3092</v>
      </c>
      <c r="K937" s="2" t="s">
        <v>31</v>
      </c>
    </row>
    <row r="938" spans="1:11" x14ac:dyDescent="0.15">
      <c r="A938" s="1" t="s">
        <v>31</v>
      </c>
      <c r="B938" s="1">
        <v>914</v>
      </c>
      <c r="C938" s="1">
        <v>37701000</v>
      </c>
      <c r="D938" s="1" t="s">
        <v>1401</v>
      </c>
      <c r="E938" s="1" t="s">
        <v>450</v>
      </c>
      <c r="F938" s="1" t="s">
        <v>3265</v>
      </c>
      <c r="G938" s="1" t="s">
        <v>3211</v>
      </c>
      <c r="H938" s="1" t="s">
        <v>568</v>
      </c>
      <c r="I938" s="98" t="s">
        <v>569</v>
      </c>
      <c r="J938" s="2" t="s">
        <v>3092</v>
      </c>
      <c r="K938" s="2" t="s">
        <v>31</v>
      </c>
    </row>
    <row r="939" spans="1:11" x14ac:dyDescent="0.15">
      <c r="A939" s="1" t="s">
        <v>31</v>
      </c>
      <c r="B939" s="1">
        <v>915</v>
      </c>
      <c r="C939" s="1">
        <v>38792000</v>
      </c>
      <c r="D939" s="1" t="s">
        <v>1402</v>
      </c>
      <c r="E939" s="1" t="s">
        <v>450</v>
      </c>
      <c r="F939" s="1" t="s">
        <v>3279</v>
      </c>
      <c r="G939" s="1" t="s">
        <v>3280</v>
      </c>
      <c r="H939" s="1" t="s">
        <v>1129</v>
      </c>
      <c r="I939" s="98" t="s">
        <v>1130</v>
      </c>
      <c r="J939" s="2" t="s">
        <v>3092</v>
      </c>
      <c r="K939" s="2" t="s">
        <v>31</v>
      </c>
    </row>
    <row r="940" spans="1:11" x14ac:dyDescent="0.15">
      <c r="A940" s="1" t="s">
        <v>31</v>
      </c>
      <c r="B940" s="1">
        <v>916</v>
      </c>
      <c r="C940" s="1">
        <v>41605000</v>
      </c>
      <c r="D940" s="1" t="s">
        <v>1403</v>
      </c>
      <c r="E940" s="1" t="s">
        <v>450</v>
      </c>
      <c r="F940" s="1" t="s">
        <v>3265</v>
      </c>
      <c r="G940" s="1" t="s">
        <v>3211</v>
      </c>
      <c r="H940" s="1" t="s">
        <v>568</v>
      </c>
      <c r="I940" s="98" t="s">
        <v>569</v>
      </c>
      <c r="J940" s="2" t="s">
        <v>3092</v>
      </c>
      <c r="K940" s="2" t="s">
        <v>31</v>
      </c>
    </row>
    <row r="941" spans="1:11" x14ac:dyDescent="0.15">
      <c r="A941" s="1" t="s">
        <v>31</v>
      </c>
      <c r="B941" s="1">
        <v>917</v>
      </c>
      <c r="C941" s="1">
        <v>42419000</v>
      </c>
      <c r="D941" s="1" t="s">
        <v>1404</v>
      </c>
      <c r="E941" s="1" t="s">
        <v>450</v>
      </c>
      <c r="F941" s="1" t="s">
        <v>3279</v>
      </c>
      <c r="G941" s="1" t="s">
        <v>3280</v>
      </c>
      <c r="H941" s="1" t="s">
        <v>1129</v>
      </c>
      <c r="I941" s="98" t="s">
        <v>1130</v>
      </c>
      <c r="J941" s="2" t="s">
        <v>3092</v>
      </c>
      <c r="K941" s="2" t="s">
        <v>31</v>
      </c>
    </row>
    <row r="942" spans="1:11" x14ac:dyDescent="0.15">
      <c r="A942" s="1" t="s">
        <v>31</v>
      </c>
      <c r="B942" s="1">
        <v>918</v>
      </c>
      <c r="C942" s="1">
        <v>42423000</v>
      </c>
      <c r="D942" s="1" t="s">
        <v>1405</v>
      </c>
      <c r="E942" s="1" t="s">
        <v>450</v>
      </c>
      <c r="F942" s="1" t="s">
        <v>3279</v>
      </c>
      <c r="G942" s="1" t="s">
        <v>3280</v>
      </c>
      <c r="H942" s="1" t="s">
        <v>1129</v>
      </c>
      <c r="I942" s="98" t="s">
        <v>1130</v>
      </c>
      <c r="J942" s="2" t="s">
        <v>3092</v>
      </c>
      <c r="K942" s="2" t="s">
        <v>31</v>
      </c>
    </row>
    <row r="943" spans="1:11" x14ac:dyDescent="0.15">
      <c r="A943" s="1" t="s">
        <v>31</v>
      </c>
      <c r="B943" s="1">
        <v>919</v>
      </c>
      <c r="C943" s="1">
        <v>70332010</v>
      </c>
      <c r="D943" s="1" t="s">
        <v>1406</v>
      </c>
      <c r="E943" s="1" t="s">
        <v>450</v>
      </c>
      <c r="F943" s="1" t="s">
        <v>3265</v>
      </c>
      <c r="G943" s="1" t="s">
        <v>3211</v>
      </c>
      <c r="H943" s="1" t="s">
        <v>568</v>
      </c>
      <c r="I943" s="98" t="s">
        <v>569</v>
      </c>
      <c r="J943" s="2" t="s">
        <v>3092</v>
      </c>
      <c r="K943" s="2" t="s">
        <v>31</v>
      </c>
    </row>
    <row r="944" spans="1:11" x14ac:dyDescent="0.15">
      <c r="A944" s="1" t="s">
        <v>31</v>
      </c>
      <c r="B944" s="1">
        <v>920</v>
      </c>
      <c r="C944" s="1">
        <v>70332020</v>
      </c>
      <c r="D944" s="1" t="s">
        <v>1407</v>
      </c>
      <c r="E944" s="1" t="s">
        <v>450</v>
      </c>
      <c r="F944" s="1" t="s">
        <v>3265</v>
      </c>
      <c r="G944" s="1" t="s">
        <v>3211</v>
      </c>
      <c r="H944" s="1" t="s">
        <v>568</v>
      </c>
      <c r="I944" s="98" t="s">
        <v>569</v>
      </c>
      <c r="J944" s="2" t="s">
        <v>3092</v>
      </c>
      <c r="K944" s="2" t="s">
        <v>31</v>
      </c>
    </row>
    <row r="945" spans="1:11" x14ac:dyDescent="0.15">
      <c r="A945" s="1" t="s">
        <v>31</v>
      </c>
      <c r="B945" s="1">
        <v>921</v>
      </c>
      <c r="C945" s="1">
        <v>70333009</v>
      </c>
      <c r="D945" s="1" t="s">
        <v>1408</v>
      </c>
      <c r="E945" s="1" t="s">
        <v>450</v>
      </c>
      <c r="F945" s="1" t="s">
        <v>3270</v>
      </c>
      <c r="G945" s="1" t="s">
        <v>3207</v>
      </c>
      <c r="H945" s="1" t="s">
        <v>618</v>
      </c>
      <c r="I945" s="98" t="s">
        <v>619</v>
      </c>
      <c r="J945" s="2" t="s">
        <v>3092</v>
      </c>
      <c r="K945" s="2" t="s">
        <v>31</v>
      </c>
    </row>
    <row r="946" spans="1:11" x14ac:dyDescent="0.15">
      <c r="A946" s="1" t="s">
        <v>31</v>
      </c>
      <c r="B946" s="1">
        <v>922</v>
      </c>
      <c r="C946" s="1">
        <v>12170012</v>
      </c>
      <c r="D946" s="1" t="s">
        <v>1409</v>
      </c>
      <c r="E946" s="1" t="s">
        <v>450</v>
      </c>
      <c r="F946" s="1" t="s">
        <v>3270</v>
      </c>
      <c r="G946" s="1" t="s">
        <v>3207</v>
      </c>
      <c r="H946" s="1" t="s">
        <v>618</v>
      </c>
      <c r="I946" s="98" t="s">
        <v>619</v>
      </c>
      <c r="J946" s="2" t="s">
        <v>3092</v>
      </c>
      <c r="K946" s="2" t="s">
        <v>31</v>
      </c>
    </row>
    <row r="947" spans="1:11" x14ac:dyDescent="0.15">
      <c r="A947" s="1" t="s">
        <v>31</v>
      </c>
      <c r="B947" s="1">
        <v>923</v>
      </c>
      <c r="C947" s="1">
        <v>12170022</v>
      </c>
      <c r="D947" s="1" t="s">
        <v>1410</v>
      </c>
      <c r="E947" s="1" t="s">
        <v>450</v>
      </c>
      <c r="F947" s="1" t="s">
        <v>3270</v>
      </c>
      <c r="G947" s="1" t="s">
        <v>3207</v>
      </c>
      <c r="H947" s="1" t="s">
        <v>618</v>
      </c>
      <c r="I947" s="98" t="s">
        <v>619</v>
      </c>
      <c r="J947" s="2" t="s">
        <v>3092</v>
      </c>
      <c r="K947" s="2" t="s">
        <v>31</v>
      </c>
    </row>
    <row r="948" spans="1:11" x14ac:dyDescent="0.15">
      <c r="A948" s="1" t="s">
        <v>31</v>
      </c>
      <c r="B948" s="1">
        <v>924</v>
      </c>
      <c r="C948" s="1">
        <v>12170032</v>
      </c>
      <c r="D948" s="1" t="s">
        <v>1411</v>
      </c>
      <c r="E948" s="1" t="s">
        <v>450</v>
      </c>
      <c r="F948" s="1" t="s">
        <v>3270</v>
      </c>
      <c r="G948" s="1" t="s">
        <v>3207</v>
      </c>
      <c r="H948" s="1" t="s">
        <v>618</v>
      </c>
      <c r="I948" s="98" t="s">
        <v>619</v>
      </c>
      <c r="J948" s="2" t="s">
        <v>3092</v>
      </c>
      <c r="K948" s="2" t="s">
        <v>31</v>
      </c>
    </row>
    <row r="949" spans="1:11" x14ac:dyDescent="0.15">
      <c r="A949" s="1" t="s">
        <v>31</v>
      </c>
      <c r="B949" s="1">
        <v>925</v>
      </c>
      <c r="C949" s="1">
        <v>12170042</v>
      </c>
      <c r="D949" s="1" t="s">
        <v>1412</v>
      </c>
      <c r="E949" s="1" t="s">
        <v>450</v>
      </c>
      <c r="F949" s="1" t="s">
        <v>3279</v>
      </c>
      <c r="G949" s="1" t="s">
        <v>3280</v>
      </c>
      <c r="H949" s="1" t="s">
        <v>1129</v>
      </c>
      <c r="I949" s="98" t="s">
        <v>1130</v>
      </c>
      <c r="J949" s="2" t="s">
        <v>3092</v>
      </c>
      <c r="K949" s="2" t="s">
        <v>31</v>
      </c>
    </row>
    <row r="950" spans="1:11" x14ac:dyDescent="0.15">
      <c r="A950" s="15" t="s">
        <v>31</v>
      </c>
      <c r="B950" s="15">
        <v>926</v>
      </c>
      <c r="C950" s="15">
        <v>12170052</v>
      </c>
      <c r="D950" s="15" t="s">
        <v>1413</v>
      </c>
      <c r="E950" s="15" t="s">
        <v>450</v>
      </c>
      <c r="F950" s="1" t="s">
        <v>3270</v>
      </c>
      <c r="G950" s="1" t="s">
        <v>3207</v>
      </c>
      <c r="H950" s="15" t="s">
        <v>618</v>
      </c>
      <c r="I950" s="99" t="s">
        <v>619</v>
      </c>
      <c r="J950" s="2" t="s">
        <v>3092</v>
      </c>
      <c r="K950" s="2" t="s">
        <v>31</v>
      </c>
    </row>
    <row r="951" spans="1:11" x14ac:dyDescent="0.15">
      <c r="A951" s="15" t="s">
        <v>31</v>
      </c>
      <c r="B951" s="15">
        <v>927</v>
      </c>
      <c r="C951" s="15">
        <v>12170062</v>
      </c>
      <c r="D951" s="15" t="s">
        <v>1414</v>
      </c>
      <c r="E951" s="15" t="s">
        <v>450</v>
      </c>
      <c r="F951" s="1" t="s">
        <v>3270</v>
      </c>
      <c r="G951" s="1" t="s">
        <v>3207</v>
      </c>
      <c r="H951" s="15" t="s">
        <v>618</v>
      </c>
      <c r="I951" s="99" t="s">
        <v>619</v>
      </c>
      <c r="J951" s="2" t="s">
        <v>3092</v>
      </c>
      <c r="K951" s="2" t="s">
        <v>31</v>
      </c>
    </row>
    <row r="952" spans="1:11" x14ac:dyDescent="0.15">
      <c r="A952" s="15" t="s">
        <v>31</v>
      </c>
      <c r="B952" s="15">
        <v>928</v>
      </c>
      <c r="C952" s="15">
        <v>12170072</v>
      </c>
      <c r="D952" s="15" t="s">
        <v>3114</v>
      </c>
      <c r="E952" s="15" t="s">
        <v>450</v>
      </c>
      <c r="F952" s="1" t="s">
        <v>3270</v>
      </c>
      <c r="G952" s="1" t="s">
        <v>3207</v>
      </c>
      <c r="H952" s="15" t="s">
        <v>618</v>
      </c>
      <c r="I952" s="99" t="s">
        <v>619</v>
      </c>
      <c r="J952" s="2" t="s">
        <v>3092</v>
      </c>
      <c r="K952" s="2" t="s">
        <v>31</v>
      </c>
    </row>
    <row r="953" spans="1:11" x14ac:dyDescent="0.15">
      <c r="A953" s="1" t="s">
        <v>31</v>
      </c>
      <c r="B953" s="1">
        <v>929</v>
      </c>
      <c r="C953" s="1">
        <v>70334000</v>
      </c>
      <c r="D953" s="1" t="s">
        <v>1415</v>
      </c>
      <c r="E953" s="1" t="s">
        <v>450</v>
      </c>
      <c r="F953" s="1" t="s">
        <v>3265</v>
      </c>
      <c r="G953" s="1" t="s">
        <v>3211</v>
      </c>
      <c r="H953" s="1" t="s">
        <v>568</v>
      </c>
      <c r="I953" s="98" t="s">
        <v>569</v>
      </c>
      <c r="J953" s="2" t="s">
        <v>3092</v>
      </c>
      <c r="K953" s="2" t="s">
        <v>31</v>
      </c>
    </row>
    <row r="954" spans="1:11" x14ac:dyDescent="0.15">
      <c r="A954" s="1" t="s">
        <v>31</v>
      </c>
      <c r="B954" s="1">
        <v>930</v>
      </c>
      <c r="C954" s="1">
        <v>70335000</v>
      </c>
      <c r="D954" s="1" t="s">
        <v>1416</v>
      </c>
      <c r="E954" s="1" t="s">
        <v>450</v>
      </c>
      <c r="F954" s="1" t="s">
        <v>3265</v>
      </c>
      <c r="G954" s="1" t="s">
        <v>3211</v>
      </c>
      <c r="H954" s="1" t="s">
        <v>568</v>
      </c>
      <c r="I954" s="98" t="s">
        <v>569</v>
      </c>
      <c r="J954" s="2" t="s">
        <v>3092</v>
      </c>
      <c r="K954" s="2" t="s">
        <v>31</v>
      </c>
    </row>
    <row r="955" spans="1:11" x14ac:dyDescent="0.15">
      <c r="A955" s="1" t="s">
        <v>31</v>
      </c>
      <c r="B955" s="1">
        <v>931</v>
      </c>
      <c r="C955" s="1">
        <v>70338000</v>
      </c>
      <c r="D955" s="1" t="s">
        <v>1417</v>
      </c>
      <c r="E955" s="1" t="s">
        <v>450</v>
      </c>
      <c r="F955" s="1" t="s">
        <v>3279</v>
      </c>
      <c r="G955" s="1" t="s">
        <v>3280</v>
      </c>
      <c r="H955" s="1" t="s">
        <v>1129</v>
      </c>
      <c r="I955" s="98" t="s">
        <v>1130</v>
      </c>
      <c r="J955" s="2" t="s">
        <v>3092</v>
      </c>
      <c r="K955" s="2" t="s">
        <v>31</v>
      </c>
    </row>
    <row r="956" spans="1:11" x14ac:dyDescent="0.15">
      <c r="A956" s="1" t="s">
        <v>31</v>
      </c>
      <c r="B956" s="1">
        <v>932</v>
      </c>
      <c r="C956" s="1">
        <v>70337102</v>
      </c>
      <c r="D956" s="1" t="s">
        <v>3106</v>
      </c>
      <c r="E956" s="1" t="s">
        <v>450</v>
      </c>
      <c r="F956" s="1" t="s">
        <v>3258</v>
      </c>
      <c r="G956" s="1" t="s">
        <v>3210</v>
      </c>
      <c r="H956" s="1" t="s">
        <v>685</v>
      </c>
      <c r="I956" s="98" t="s">
        <v>686</v>
      </c>
      <c r="J956" s="2" t="s">
        <v>3092</v>
      </c>
      <c r="K956" s="2" t="s">
        <v>31</v>
      </c>
    </row>
    <row r="957" spans="1:11" x14ac:dyDescent="0.15">
      <c r="A957" s="1" t="s">
        <v>31</v>
      </c>
      <c r="B957" s="1">
        <v>933</v>
      </c>
      <c r="C957" s="1">
        <v>70340000</v>
      </c>
      <c r="D957" s="1" t="s">
        <v>1418</v>
      </c>
      <c r="E957" s="1" t="s">
        <v>450</v>
      </c>
      <c r="F957" s="1" t="s">
        <v>3265</v>
      </c>
      <c r="G957" s="1" t="s">
        <v>3211</v>
      </c>
      <c r="H957" s="1" t="s">
        <v>568</v>
      </c>
      <c r="I957" s="98" t="s">
        <v>569</v>
      </c>
      <c r="J957" s="2" t="s">
        <v>3092</v>
      </c>
      <c r="K957" s="2" t="s">
        <v>31</v>
      </c>
    </row>
    <row r="958" spans="1:11" x14ac:dyDescent="0.15">
      <c r="A958" s="1" t="s">
        <v>31</v>
      </c>
      <c r="B958" s="1">
        <v>934</v>
      </c>
      <c r="C958" s="1">
        <v>70341000</v>
      </c>
      <c r="D958" s="1" t="s">
        <v>1419</v>
      </c>
      <c r="E958" s="1" t="s">
        <v>450</v>
      </c>
      <c r="F958" s="1" t="s">
        <v>3270</v>
      </c>
      <c r="G958" s="1" t="s">
        <v>3207</v>
      </c>
      <c r="H958" s="1" t="s">
        <v>618</v>
      </c>
      <c r="I958" s="98" t="s">
        <v>619</v>
      </c>
      <c r="J958" s="2" t="s">
        <v>3092</v>
      </c>
      <c r="K958" s="2" t="s">
        <v>31</v>
      </c>
    </row>
    <row r="959" spans="1:11" x14ac:dyDescent="0.15">
      <c r="A959" s="1" t="s">
        <v>31</v>
      </c>
      <c r="B959" s="1">
        <v>935</v>
      </c>
      <c r="C959" s="1">
        <v>70342000</v>
      </c>
      <c r="D959" s="1" t="s">
        <v>1420</v>
      </c>
      <c r="E959" s="1" t="s">
        <v>450</v>
      </c>
      <c r="F959" s="1" t="s">
        <v>3279</v>
      </c>
      <c r="G959" s="1" t="s">
        <v>3280</v>
      </c>
      <c r="H959" s="1" t="s">
        <v>1129</v>
      </c>
      <c r="I959" s="98" t="s">
        <v>1130</v>
      </c>
      <c r="J959" s="2" t="s">
        <v>3092</v>
      </c>
      <c r="K959" s="2" t="s">
        <v>31</v>
      </c>
    </row>
    <row r="960" spans="1:11" x14ac:dyDescent="0.15">
      <c r="A960" s="1" t="s">
        <v>31</v>
      </c>
      <c r="B960" s="1">
        <v>936</v>
      </c>
      <c r="C960" s="1">
        <v>70345010</v>
      </c>
      <c r="D960" s="1" t="s">
        <v>1421</v>
      </c>
      <c r="E960" s="1" t="s">
        <v>450</v>
      </c>
      <c r="F960" s="1" t="s">
        <v>3282</v>
      </c>
      <c r="G960" s="1" t="s">
        <v>3214</v>
      </c>
      <c r="H960" s="1" t="s">
        <v>1422</v>
      </c>
      <c r="I960" s="98" t="s">
        <v>1423</v>
      </c>
      <c r="J960" s="2" t="s">
        <v>3092</v>
      </c>
      <c r="K960" s="2" t="s">
        <v>31</v>
      </c>
    </row>
    <row r="961" spans="1:11" x14ac:dyDescent="0.15">
      <c r="A961" s="1" t="s">
        <v>31</v>
      </c>
      <c r="B961" s="1">
        <v>937</v>
      </c>
      <c r="C961" s="1">
        <v>70345020</v>
      </c>
      <c r="D961" s="1" t="s">
        <v>1424</v>
      </c>
      <c r="E961" s="1" t="s">
        <v>450</v>
      </c>
      <c r="F961" s="1" t="s">
        <v>3282</v>
      </c>
      <c r="G961" s="1" t="s">
        <v>3214</v>
      </c>
      <c r="H961" s="1" t="s">
        <v>1422</v>
      </c>
      <c r="I961" s="98" t="s">
        <v>1423</v>
      </c>
      <c r="J961" s="2" t="s">
        <v>3092</v>
      </c>
      <c r="K961" s="2" t="s">
        <v>31</v>
      </c>
    </row>
    <row r="962" spans="1:11" x14ac:dyDescent="0.15">
      <c r="A962" s="1" t="s">
        <v>31</v>
      </c>
      <c r="B962" s="1">
        <v>938</v>
      </c>
      <c r="C962" s="1">
        <v>70347000</v>
      </c>
      <c r="D962" s="1" t="s">
        <v>1425</v>
      </c>
      <c r="E962" s="1" t="s">
        <v>450</v>
      </c>
      <c r="F962" s="1" t="s">
        <v>3270</v>
      </c>
      <c r="G962" s="1" t="s">
        <v>3207</v>
      </c>
      <c r="H962" s="1" t="s">
        <v>618</v>
      </c>
      <c r="I962" s="98" t="s">
        <v>619</v>
      </c>
      <c r="J962" s="2" t="s">
        <v>3092</v>
      </c>
      <c r="K962" s="2" t="s">
        <v>31</v>
      </c>
    </row>
    <row r="963" spans="1:11" x14ac:dyDescent="0.15">
      <c r="A963" s="1" t="s">
        <v>31</v>
      </c>
      <c r="B963" s="1">
        <v>939</v>
      </c>
      <c r="C963" s="1">
        <v>70348000</v>
      </c>
      <c r="D963" s="1" t="s">
        <v>1426</v>
      </c>
      <c r="E963" s="1" t="s">
        <v>450</v>
      </c>
      <c r="F963" s="1" t="s">
        <v>3265</v>
      </c>
      <c r="G963" s="1" t="s">
        <v>3211</v>
      </c>
      <c r="H963" s="1" t="s">
        <v>568</v>
      </c>
      <c r="I963" s="98" t="s">
        <v>569</v>
      </c>
      <c r="J963" s="2" t="s">
        <v>3092</v>
      </c>
      <c r="K963" s="2" t="s">
        <v>31</v>
      </c>
    </row>
    <row r="964" spans="1:11" x14ac:dyDescent="0.15">
      <c r="A964" s="1" t="s">
        <v>31</v>
      </c>
      <c r="B964" s="1">
        <v>940</v>
      </c>
      <c r="C964" s="1">
        <v>70349000</v>
      </c>
      <c r="D964" s="1" t="s">
        <v>1427</v>
      </c>
      <c r="E964" s="1" t="s">
        <v>450</v>
      </c>
      <c r="F964" s="1" t="s">
        <v>3265</v>
      </c>
      <c r="G964" s="1" t="s">
        <v>3211</v>
      </c>
      <c r="H964" s="1" t="s">
        <v>568</v>
      </c>
      <c r="I964" s="98" t="s">
        <v>569</v>
      </c>
      <c r="J964" s="2" t="s">
        <v>3092</v>
      </c>
      <c r="K964" s="2" t="s">
        <v>31</v>
      </c>
    </row>
    <row r="965" spans="1:11" x14ac:dyDescent="0.15">
      <c r="A965" s="1" t="s">
        <v>31</v>
      </c>
      <c r="B965" s="1">
        <v>941</v>
      </c>
      <c r="C965" s="1">
        <v>38437000</v>
      </c>
      <c r="D965" s="1" t="s">
        <v>1428</v>
      </c>
      <c r="E965" s="1" t="s">
        <v>450</v>
      </c>
      <c r="F965" s="1" t="s">
        <v>3265</v>
      </c>
      <c r="G965" s="1" t="s">
        <v>3211</v>
      </c>
      <c r="H965" s="1" t="s">
        <v>568</v>
      </c>
      <c r="I965" s="98" t="s">
        <v>569</v>
      </c>
      <c r="J965" s="2" t="s">
        <v>3092</v>
      </c>
      <c r="K965" s="2" t="s">
        <v>31</v>
      </c>
    </row>
    <row r="966" spans="1:11" x14ac:dyDescent="0.15">
      <c r="A966" s="1" t="s">
        <v>31</v>
      </c>
      <c r="B966" s="1">
        <v>942</v>
      </c>
      <c r="C966" s="1">
        <v>70350000</v>
      </c>
      <c r="D966" s="1" t="s">
        <v>1429</v>
      </c>
      <c r="E966" s="1" t="s">
        <v>450</v>
      </c>
      <c r="F966" s="1" t="s">
        <v>3265</v>
      </c>
      <c r="G966" s="1" t="s">
        <v>3211</v>
      </c>
      <c r="H966" s="1" t="s">
        <v>568</v>
      </c>
      <c r="I966" s="98" t="s">
        <v>569</v>
      </c>
      <c r="J966" s="2" t="s">
        <v>3092</v>
      </c>
      <c r="K966" s="2" t="s">
        <v>31</v>
      </c>
    </row>
    <row r="967" spans="1:11" x14ac:dyDescent="0.15">
      <c r="A967" s="1" t="s">
        <v>31</v>
      </c>
      <c r="B967" s="1">
        <v>943</v>
      </c>
      <c r="C967" s="1">
        <v>70351000</v>
      </c>
      <c r="D967" s="1" t="s">
        <v>1430</v>
      </c>
      <c r="E967" s="1" t="s">
        <v>450</v>
      </c>
      <c r="F967" s="1" t="s">
        <v>3265</v>
      </c>
      <c r="G967" s="1" t="s">
        <v>3211</v>
      </c>
      <c r="H967" s="1" t="s">
        <v>568</v>
      </c>
      <c r="I967" s="98" t="s">
        <v>569</v>
      </c>
      <c r="J967" s="2" t="s">
        <v>3092</v>
      </c>
      <c r="K967" s="2" t="s">
        <v>31</v>
      </c>
    </row>
    <row r="968" spans="1:11" x14ac:dyDescent="0.15">
      <c r="A968" s="1" t="s">
        <v>31</v>
      </c>
      <c r="B968" s="1">
        <v>944</v>
      </c>
      <c r="C968" s="1">
        <v>70357000</v>
      </c>
      <c r="D968" s="1" t="s">
        <v>1431</v>
      </c>
      <c r="E968" s="1" t="s">
        <v>450</v>
      </c>
      <c r="F968" s="1" t="s">
        <v>3270</v>
      </c>
      <c r="G968" s="1" t="s">
        <v>3207</v>
      </c>
      <c r="H968" s="1" t="s">
        <v>618</v>
      </c>
      <c r="I968" s="98" t="s">
        <v>619</v>
      </c>
      <c r="J968" s="2" t="s">
        <v>3092</v>
      </c>
      <c r="K968" s="2" t="s">
        <v>31</v>
      </c>
    </row>
    <row r="969" spans="1:11" x14ac:dyDescent="0.15">
      <c r="A969" s="1" t="s">
        <v>31</v>
      </c>
      <c r="B969" s="1">
        <v>945</v>
      </c>
      <c r="C969" s="1">
        <v>70359000</v>
      </c>
      <c r="D969" s="1" t="s">
        <v>1432</v>
      </c>
      <c r="E969" s="1" t="s">
        <v>450</v>
      </c>
      <c r="F969" s="1" t="s">
        <v>3270</v>
      </c>
      <c r="G969" s="1" t="s">
        <v>3207</v>
      </c>
      <c r="H969" s="1" t="s">
        <v>618</v>
      </c>
      <c r="I969" s="98" t="s">
        <v>619</v>
      </c>
      <c r="J969" s="2" t="s">
        <v>3092</v>
      </c>
      <c r="K969" s="2" t="s">
        <v>31</v>
      </c>
    </row>
    <row r="970" spans="1:11" x14ac:dyDescent="0.15">
      <c r="A970" s="1" t="s">
        <v>31</v>
      </c>
      <c r="B970" s="1">
        <v>946</v>
      </c>
      <c r="C970" s="1">
        <v>10426000</v>
      </c>
      <c r="D970" s="1" t="s">
        <v>1433</v>
      </c>
      <c r="E970" s="1" t="s">
        <v>450</v>
      </c>
      <c r="F970" s="1" t="s">
        <v>3270</v>
      </c>
      <c r="G970" s="1" t="s">
        <v>3207</v>
      </c>
      <c r="H970" s="1" t="s">
        <v>618</v>
      </c>
      <c r="I970" s="98" t="s">
        <v>619</v>
      </c>
      <c r="J970" s="2" t="s">
        <v>3092</v>
      </c>
      <c r="K970" s="2" t="s">
        <v>31</v>
      </c>
    </row>
    <row r="971" spans="1:11" x14ac:dyDescent="0.15">
      <c r="A971" s="1" t="s">
        <v>31</v>
      </c>
      <c r="B971" s="1">
        <v>947</v>
      </c>
      <c r="C971" s="1">
        <v>35405000</v>
      </c>
      <c r="D971" s="1" t="s">
        <v>1434</v>
      </c>
      <c r="E971" s="1" t="s">
        <v>450</v>
      </c>
      <c r="F971" s="1" t="s">
        <v>3270</v>
      </c>
      <c r="G971" s="1" t="s">
        <v>3207</v>
      </c>
      <c r="H971" s="1" t="s">
        <v>618</v>
      </c>
      <c r="I971" s="98" t="s">
        <v>619</v>
      </c>
      <c r="J971" s="2" t="s">
        <v>3092</v>
      </c>
      <c r="K971" s="2" t="s">
        <v>31</v>
      </c>
    </row>
    <row r="972" spans="1:11" x14ac:dyDescent="0.15">
      <c r="A972" s="1" t="s">
        <v>31</v>
      </c>
      <c r="B972" s="1">
        <v>948</v>
      </c>
      <c r="C972" s="1">
        <v>38569000</v>
      </c>
      <c r="D972" s="1" t="s">
        <v>1435</v>
      </c>
      <c r="E972" s="1" t="s">
        <v>450</v>
      </c>
      <c r="F972" s="1" t="s">
        <v>3270</v>
      </c>
      <c r="G972" s="1" t="s">
        <v>3207</v>
      </c>
      <c r="H972" s="1" t="s">
        <v>618</v>
      </c>
      <c r="I972" s="98" t="s">
        <v>619</v>
      </c>
      <c r="J972" s="2" t="s">
        <v>3092</v>
      </c>
      <c r="K972" s="2" t="s">
        <v>31</v>
      </c>
    </row>
    <row r="973" spans="1:11" x14ac:dyDescent="0.15">
      <c r="A973" s="1" t="s">
        <v>31</v>
      </c>
      <c r="B973" s="1">
        <v>949</v>
      </c>
      <c r="C973" s="1">
        <v>31336000</v>
      </c>
      <c r="D973" s="1" t="s">
        <v>1436</v>
      </c>
      <c r="E973" s="1" t="s">
        <v>450</v>
      </c>
      <c r="F973" s="1" t="s">
        <v>3270</v>
      </c>
      <c r="G973" s="1" t="s">
        <v>3207</v>
      </c>
      <c r="H973" s="1" t="s">
        <v>618</v>
      </c>
      <c r="I973" s="98" t="s">
        <v>619</v>
      </c>
      <c r="J973" s="2" t="s">
        <v>3092</v>
      </c>
      <c r="K973" s="2" t="s">
        <v>31</v>
      </c>
    </row>
    <row r="974" spans="1:11" x14ac:dyDescent="0.15">
      <c r="A974" s="1" t="s">
        <v>31</v>
      </c>
      <c r="B974" s="1">
        <v>950</v>
      </c>
      <c r="C974" s="1">
        <v>70360000</v>
      </c>
      <c r="D974" s="1" t="s">
        <v>1437</v>
      </c>
      <c r="E974" s="1" t="s">
        <v>450</v>
      </c>
      <c r="F974" s="1" t="s">
        <v>3270</v>
      </c>
      <c r="G974" s="1" t="s">
        <v>3207</v>
      </c>
      <c r="H974" s="1" t="s">
        <v>618</v>
      </c>
      <c r="I974" s="98" t="s">
        <v>619</v>
      </c>
      <c r="J974" s="2" t="s">
        <v>3092</v>
      </c>
      <c r="K974" s="2" t="s">
        <v>31</v>
      </c>
    </row>
    <row r="975" spans="1:11" x14ac:dyDescent="0.15">
      <c r="A975" s="1" t="s">
        <v>31</v>
      </c>
      <c r="B975" s="1">
        <v>951</v>
      </c>
      <c r="C975" s="1">
        <v>16873000</v>
      </c>
      <c r="D975" s="1" t="s">
        <v>1438</v>
      </c>
      <c r="E975" s="1" t="s">
        <v>450</v>
      </c>
      <c r="F975" s="1" t="s">
        <v>3265</v>
      </c>
      <c r="G975" s="1" t="s">
        <v>3211</v>
      </c>
      <c r="H975" s="1" t="s">
        <v>568</v>
      </c>
      <c r="I975" s="98" t="s">
        <v>569</v>
      </c>
      <c r="J975" s="2" t="s">
        <v>3092</v>
      </c>
      <c r="K975" s="2" t="s">
        <v>31</v>
      </c>
    </row>
    <row r="976" spans="1:11" x14ac:dyDescent="0.15">
      <c r="A976" s="1" t="s">
        <v>31</v>
      </c>
      <c r="B976" s="1">
        <v>952</v>
      </c>
      <c r="C976" s="1">
        <v>44033000</v>
      </c>
      <c r="D976" s="1" t="s">
        <v>1439</v>
      </c>
      <c r="E976" s="1" t="s">
        <v>450</v>
      </c>
      <c r="F976" s="1" t="s">
        <v>3270</v>
      </c>
      <c r="G976" s="1" t="s">
        <v>3207</v>
      </c>
      <c r="H976" s="1" t="s">
        <v>618</v>
      </c>
      <c r="I976" s="98" t="s">
        <v>619</v>
      </c>
      <c r="J976" s="2" t="s">
        <v>3092</v>
      </c>
      <c r="K976" s="2" t="s">
        <v>31</v>
      </c>
    </row>
    <row r="977" spans="1:11" x14ac:dyDescent="0.15">
      <c r="A977" s="1" t="s">
        <v>31</v>
      </c>
      <c r="B977" s="1">
        <v>953</v>
      </c>
      <c r="C977" s="1">
        <v>44034000</v>
      </c>
      <c r="D977" s="1" t="s">
        <v>1440</v>
      </c>
      <c r="E977" s="1" t="s">
        <v>450</v>
      </c>
      <c r="F977" s="1" t="s">
        <v>3270</v>
      </c>
      <c r="G977" s="1" t="s">
        <v>3207</v>
      </c>
      <c r="H977" s="1" t="s">
        <v>618</v>
      </c>
      <c r="I977" s="98" t="s">
        <v>619</v>
      </c>
      <c r="J977" s="2" t="s">
        <v>3092</v>
      </c>
      <c r="K977" s="2" t="s">
        <v>31</v>
      </c>
    </row>
    <row r="978" spans="1:11" x14ac:dyDescent="0.15">
      <c r="A978" s="1" t="s">
        <v>31</v>
      </c>
      <c r="B978" s="1">
        <v>954</v>
      </c>
      <c r="C978" s="1">
        <v>44037000</v>
      </c>
      <c r="D978" s="1" t="s">
        <v>1441</v>
      </c>
      <c r="E978" s="1" t="s">
        <v>450</v>
      </c>
      <c r="F978" s="1" t="s">
        <v>3270</v>
      </c>
      <c r="G978" s="1" t="s">
        <v>3207</v>
      </c>
      <c r="H978" s="1" t="s">
        <v>618</v>
      </c>
      <c r="I978" s="98" t="s">
        <v>619</v>
      </c>
      <c r="J978" s="2" t="s">
        <v>3092</v>
      </c>
      <c r="K978" s="2" t="s">
        <v>31</v>
      </c>
    </row>
    <row r="979" spans="1:11" x14ac:dyDescent="0.15">
      <c r="A979" s="1" t="s">
        <v>31</v>
      </c>
      <c r="B979" s="1">
        <v>955</v>
      </c>
      <c r="C979" s="1">
        <v>70361000</v>
      </c>
      <c r="D979" s="1" t="s">
        <v>1442</v>
      </c>
      <c r="E979" s="1" t="s">
        <v>450</v>
      </c>
      <c r="F979" s="1" t="s">
        <v>3271</v>
      </c>
      <c r="G979" s="1" t="s">
        <v>3226</v>
      </c>
      <c r="H979" s="1" t="s">
        <v>621</v>
      </c>
      <c r="I979" s="98" t="s">
        <v>622</v>
      </c>
      <c r="J979" s="2" t="s">
        <v>3092</v>
      </c>
      <c r="K979" s="2" t="s">
        <v>31</v>
      </c>
    </row>
    <row r="980" spans="1:11" x14ac:dyDescent="0.15">
      <c r="A980" s="1" t="s">
        <v>31</v>
      </c>
      <c r="B980" s="1">
        <v>956</v>
      </c>
      <c r="C980" s="1">
        <v>70363000</v>
      </c>
      <c r="D980" s="1" t="s">
        <v>1443</v>
      </c>
      <c r="E980" s="1" t="s">
        <v>450</v>
      </c>
      <c r="F980" s="1" t="s">
        <v>3270</v>
      </c>
      <c r="G980" s="1" t="s">
        <v>3207</v>
      </c>
      <c r="H980" s="1" t="s">
        <v>618</v>
      </c>
      <c r="I980" s="98" t="s">
        <v>619</v>
      </c>
      <c r="J980" s="2" t="s">
        <v>3092</v>
      </c>
      <c r="K980" s="2" t="s">
        <v>31</v>
      </c>
    </row>
    <row r="981" spans="1:11" x14ac:dyDescent="0.15">
      <c r="A981" s="1" t="s">
        <v>31</v>
      </c>
      <c r="B981" s="1">
        <v>957</v>
      </c>
      <c r="C981" s="1">
        <v>34590000</v>
      </c>
      <c r="D981" s="1" t="s">
        <v>1444</v>
      </c>
      <c r="E981" s="1" t="s">
        <v>450</v>
      </c>
      <c r="F981" s="1" t="s">
        <v>3270</v>
      </c>
      <c r="G981" s="1" t="s">
        <v>3207</v>
      </c>
      <c r="H981" s="1" t="s">
        <v>618</v>
      </c>
      <c r="I981" s="98" t="s">
        <v>619</v>
      </c>
      <c r="J981" s="2" t="s">
        <v>3092</v>
      </c>
      <c r="K981" s="2" t="s">
        <v>31</v>
      </c>
    </row>
    <row r="982" spans="1:11" x14ac:dyDescent="0.15">
      <c r="A982" s="1" t="s">
        <v>31</v>
      </c>
      <c r="B982" s="1">
        <v>958</v>
      </c>
      <c r="C982" s="1">
        <v>35414009</v>
      </c>
      <c r="D982" s="1" t="s">
        <v>1445</v>
      </c>
      <c r="E982" s="1" t="s">
        <v>450</v>
      </c>
      <c r="F982" s="1" t="s">
        <v>3270</v>
      </c>
      <c r="G982" s="1" t="s">
        <v>3207</v>
      </c>
      <c r="H982" s="1" t="s">
        <v>618</v>
      </c>
      <c r="I982" s="98" t="s">
        <v>619</v>
      </c>
      <c r="J982" s="2" t="s">
        <v>3092</v>
      </c>
      <c r="K982" s="2" t="s">
        <v>31</v>
      </c>
    </row>
    <row r="983" spans="1:11" x14ac:dyDescent="0.15">
      <c r="A983" s="1" t="s">
        <v>31</v>
      </c>
      <c r="B983" s="1">
        <v>959</v>
      </c>
      <c r="C983" s="1">
        <v>35414000</v>
      </c>
      <c r="D983" s="1" t="s">
        <v>1446</v>
      </c>
      <c r="E983" s="1" t="s">
        <v>450</v>
      </c>
      <c r="F983" s="1" t="s">
        <v>3270</v>
      </c>
      <c r="G983" s="1" t="s">
        <v>3207</v>
      </c>
      <c r="H983" s="1" t="s">
        <v>618</v>
      </c>
      <c r="I983" s="98" t="s">
        <v>619</v>
      </c>
      <c r="J983" s="2" t="s">
        <v>3092</v>
      </c>
      <c r="K983" s="2" t="s">
        <v>31</v>
      </c>
    </row>
    <row r="984" spans="1:11" x14ac:dyDescent="0.15">
      <c r="A984" s="1" t="s">
        <v>31</v>
      </c>
      <c r="B984" s="1">
        <v>960</v>
      </c>
      <c r="C984" s="1">
        <v>35071000</v>
      </c>
      <c r="D984" s="1" t="s">
        <v>1447</v>
      </c>
      <c r="E984" s="1" t="s">
        <v>450</v>
      </c>
      <c r="F984" s="1" t="s">
        <v>3270</v>
      </c>
      <c r="G984" s="1" t="s">
        <v>3207</v>
      </c>
      <c r="H984" s="1" t="s">
        <v>618</v>
      </c>
      <c r="I984" s="98" t="s">
        <v>619</v>
      </c>
      <c r="J984" s="2" t="s">
        <v>3092</v>
      </c>
      <c r="K984" s="2" t="s">
        <v>31</v>
      </c>
    </row>
    <row r="985" spans="1:11" x14ac:dyDescent="0.15">
      <c r="A985" s="1" t="s">
        <v>31</v>
      </c>
      <c r="B985" s="1">
        <v>961</v>
      </c>
      <c r="C985" s="1">
        <v>10447000</v>
      </c>
      <c r="D985" s="1" t="s">
        <v>1448</v>
      </c>
      <c r="E985" s="1" t="s">
        <v>450</v>
      </c>
      <c r="F985" s="1" t="s">
        <v>3271</v>
      </c>
      <c r="G985" s="1" t="s">
        <v>3226</v>
      </c>
      <c r="H985" s="1" t="s">
        <v>621</v>
      </c>
      <c r="I985" s="98" t="s">
        <v>622</v>
      </c>
      <c r="J985" s="2" t="s">
        <v>3092</v>
      </c>
      <c r="K985" s="2" t="s">
        <v>31</v>
      </c>
    </row>
    <row r="986" spans="1:11" x14ac:dyDescent="0.15">
      <c r="A986" s="1" t="s">
        <v>31</v>
      </c>
      <c r="B986" s="1">
        <v>962</v>
      </c>
      <c r="C986" s="1">
        <v>38446000</v>
      </c>
      <c r="D986" s="1" t="s">
        <v>1449</v>
      </c>
      <c r="E986" s="1" t="s">
        <v>450</v>
      </c>
      <c r="F986" s="1" t="s">
        <v>3271</v>
      </c>
      <c r="G986" s="1" t="s">
        <v>3226</v>
      </c>
      <c r="H986" s="1" t="s">
        <v>621</v>
      </c>
      <c r="I986" s="98" t="s">
        <v>622</v>
      </c>
      <c r="J986" s="2" t="s">
        <v>3092</v>
      </c>
      <c r="K986" s="2" t="s">
        <v>31</v>
      </c>
    </row>
    <row r="987" spans="1:11" x14ac:dyDescent="0.15">
      <c r="A987" s="1" t="s">
        <v>31</v>
      </c>
      <c r="B987" s="1">
        <v>963</v>
      </c>
      <c r="C987" s="1">
        <v>18026000</v>
      </c>
      <c r="D987" s="1" t="s">
        <v>1450</v>
      </c>
      <c r="E987" s="1" t="s">
        <v>450</v>
      </c>
      <c r="F987" s="1" t="s">
        <v>3265</v>
      </c>
      <c r="G987" s="1" t="s">
        <v>3211</v>
      </c>
      <c r="H987" s="1" t="s">
        <v>568</v>
      </c>
      <c r="I987" s="98" t="s">
        <v>569</v>
      </c>
      <c r="J987" s="2" t="s">
        <v>3092</v>
      </c>
      <c r="K987" s="2" t="s">
        <v>31</v>
      </c>
    </row>
    <row r="988" spans="1:11" x14ac:dyDescent="0.15">
      <c r="A988" s="1" t="s">
        <v>31</v>
      </c>
      <c r="B988" s="1">
        <v>964</v>
      </c>
      <c r="C988" s="1">
        <v>36997000</v>
      </c>
      <c r="D988" s="1" t="s">
        <v>1451</v>
      </c>
      <c r="E988" s="1" t="s">
        <v>450</v>
      </c>
      <c r="F988" s="1" t="s">
        <v>3271</v>
      </c>
      <c r="G988" s="1" t="s">
        <v>3226</v>
      </c>
      <c r="H988" s="1" t="s">
        <v>621</v>
      </c>
      <c r="I988" s="98" t="s">
        <v>622</v>
      </c>
      <c r="J988" s="2" t="s">
        <v>3092</v>
      </c>
      <c r="K988" s="2" t="s">
        <v>31</v>
      </c>
    </row>
    <row r="989" spans="1:11" x14ac:dyDescent="0.15">
      <c r="A989" s="1" t="s">
        <v>31</v>
      </c>
      <c r="B989" s="1">
        <v>965</v>
      </c>
      <c r="C989" s="1">
        <v>70368000</v>
      </c>
      <c r="D989" s="1" t="s">
        <v>1452</v>
      </c>
      <c r="E989" s="1" t="s">
        <v>450</v>
      </c>
      <c r="F989" s="1" t="s">
        <v>3270</v>
      </c>
      <c r="G989" s="1" t="s">
        <v>3207</v>
      </c>
      <c r="H989" s="1" t="s">
        <v>618</v>
      </c>
      <c r="I989" s="98" t="s">
        <v>619</v>
      </c>
      <c r="J989" s="2" t="s">
        <v>3092</v>
      </c>
      <c r="K989" s="2" t="s">
        <v>31</v>
      </c>
    </row>
    <row r="990" spans="1:11" x14ac:dyDescent="0.15">
      <c r="A990" s="1" t="s">
        <v>31</v>
      </c>
      <c r="B990" s="1">
        <v>966</v>
      </c>
      <c r="C990" s="1">
        <v>33963000</v>
      </c>
      <c r="D990" s="1" t="s">
        <v>1453</v>
      </c>
      <c r="E990" s="1" t="s">
        <v>450</v>
      </c>
      <c r="F990" s="1" t="s">
        <v>3270</v>
      </c>
      <c r="G990" s="1" t="s">
        <v>3207</v>
      </c>
      <c r="H990" s="1" t="s">
        <v>618</v>
      </c>
      <c r="I990" s="98" t="s">
        <v>619</v>
      </c>
      <c r="J990" s="2" t="s">
        <v>3092</v>
      </c>
      <c r="K990" s="2" t="s">
        <v>31</v>
      </c>
    </row>
    <row r="991" spans="1:11" x14ac:dyDescent="0.15">
      <c r="A991" s="1" t="s">
        <v>31</v>
      </c>
      <c r="B991" s="1">
        <v>967</v>
      </c>
      <c r="C991" s="1">
        <v>17701000</v>
      </c>
      <c r="D991" s="1" t="s">
        <v>1454</v>
      </c>
      <c r="E991" s="1" t="s">
        <v>450</v>
      </c>
      <c r="F991" s="1" t="s">
        <v>3270</v>
      </c>
      <c r="G991" s="1" t="s">
        <v>3207</v>
      </c>
      <c r="H991" s="1" t="s">
        <v>618</v>
      </c>
      <c r="I991" s="98" t="s">
        <v>619</v>
      </c>
      <c r="J991" s="2" t="s">
        <v>3092</v>
      </c>
      <c r="K991" s="2" t="s">
        <v>31</v>
      </c>
    </row>
    <row r="992" spans="1:11" x14ac:dyDescent="0.15">
      <c r="A992" s="1" t="s">
        <v>31</v>
      </c>
      <c r="B992" s="1">
        <v>968</v>
      </c>
      <c r="C992" s="1">
        <v>17825000</v>
      </c>
      <c r="D992" s="1" t="s">
        <v>1455</v>
      </c>
      <c r="E992" s="1" t="s">
        <v>450</v>
      </c>
      <c r="F992" s="1" t="s">
        <v>3270</v>
      </c>
      <c r="G992" s="1" t="s">
        <v>3207</v>
      </c>
      <c r="H992" s="1" t="s">
        <v>618</v>
      </c>
      <c r="I992" s="98" t="s">
        <v>619</v>
      </c>
      <c r="J992" s="2" t="s">
        <v>3092</v>
      </c>
      <c r="K992" s="2" t="s">
        <v>31</v>
      </c>
    </row>
    <row r="993" spans="1:11" x14ac:dyDescent="0.15">
      <c r="A993" s="1" t="s">
        <v>31</v>
      </c>
      <c r="B993" s="1">
        <v>969</v>
      </c>
      <c r="C993" s="1">
        <v>35833000</v>
      </c>
      <c r="D993" s="1" t="s">
        <v>1456</v>
      </c>
      <c r="E993" s="1" t="s">
        <v>450</v>
      </c>
      <c r="F993" s="1" t="s">
        <v>3270</v>
      </c>
      <c r="G993" s="1" t="s">
        <v>3207</v>
      </c>
      <c r="H993" s="1" t="s">
        <v>618</v>
      </c>
      <c r="I993" s="98" t="s">
        <v>619</v>
      </c>
      <c r="J993" s="2" t="s">
        <v>3092</v>
      </c>
      <c r="K993" s="2" t="s">
        <v>31</v>
      </c>
    </row>
    <row r="994" spans="1:11" x14ac:dyDescent="0.15">
      <c r="A994" s="1" t="s">
        <v>31</v>
      </c>
      <c r="B994" s="1">
        <v>970</v>
      </c>
      <c r="C994" s="1">
        <v>35838000</v>
      </c>
      <c r="D994" s="1" t="s">
        <v>1457</v>
      </c>
      <c r="E994" s="1" t="s">
        <v>450</v>
      </c>
      <c r="F994" s="1" t="s">
        <v>3270</v>
      </c>
      <c r="G994" s="1" t="s">
        <v>3207</v>
      </c>
      <c r="H994" s="1" t="s">
        <v>618</v>
      </c>
      <c r="I994" s="98" t="s">
        <v>619</v>
      </c>
      <c r="J994" s="2" t="s">
        <v>3092</v>
      </c>
      <c r="K994" s="2" t="s">
        <v>31</v>
      </c>
    </row>
    <row r="995" spans="1:11" x14ac:dyDescent="0.15">
      <c r="A995" s="1" t="s">
        <v>31</v>
      </c>
      <c r="B995" s="1">
        <v>971</v>
      </c>
      <c r="C995" s="1">
        <v>36244000</v>
      </c>
      <c r="D995" s="1" t="s">
        <v>1458</v>
      </c>
      <c r="E995" s="1" t="s">
        <v>450</v>
      </c>
      <c r="F995" s="1" t="s">
        <v>3270</v>
      </c>
      <c r="G995" s="1" t="s">
        <v>3207</v>
      </c>
      <c r="H995" s="1" t="s">
        <v>618</v>
      </c>
      <c r="I995" s="98" t="s">
        <v>619</v>
      </c>
      <c r="J995" s="2" t="s">
        <v>3092</v>
      </c>
      <c r="K995" s="2" t="s">
        <v>31</v>
      </c>
    </row>
    <row r="996" spans="1:11" x14ac:dyDescent="0.15">
      <c r="A996" s="1" t="s">
        <v>31</v>
      </c>
      <c r="B996" s="1">
        <v>972</v>
      </c>
      <c r="C996" s="1">
        <v>41609000</v>
      </c>
      <c r="D996" s="1" t="s">
        <v>1459</v>
      </c>
      <c r="E996" s="1" t="s">
        <v>450</v>
      </c>
      <c r="F996" s="1" t="s">
        <v>3270</v>
      </c>
      <c r="G996" s="1" t="s">
        <v>3207</v>
      </c>
      <c r="H996" s="1" t="s">
        <v>618</v>
      </c>
      <c r="I996" s="98" t="s">
        <v>619</v>
      </c>
      <c r="J996" s="2" t="s">
        <v>3092</v>
      </c>
      <c r="K996" s="2" t="s">
        <v>31</v>
      </c>
    </row>
    <row r="997" spans="1:11" x14ac:dyDescent="0.15">
      <c r="A997" s="1" t="s">
        <v>31</v>
      </c>
      <c r="B997" s="1">
        <v>973</v>
      </c>
      <c r="C997" s="1">
        <v>70371000</v>
      </c>
      <c r="D997" s="1" t="s">
        <v>1460</v>
      </c>
      <c r="E997" s="1" t="s">
        <v>450</v>
      </c>
      <c r="F997" s="1" t="s">
        <v>3270</v>
      </c>
      <c r="G997" s="1" t="s">
        <v>3207</v>
      </c>
      <c r="H997" s="1" t="s">
        <v>618</v>
      </c>
      <c r="I997" s="98" t="s">
        <v>619</v>
      </c>
      <c r="J997" s="2" t="s">
        <v>3092</v>
      </c>
      <c r="K997" s="2" t="s">
        <v>31</v>
      </c>
    </row>
    <row r="998" spans="1:11" x14ac:dyDescent="0.15">
      <c r="A998" s="1" t="s">
        <v>31</v>
      </c>
      <c r="B998" s="1">
        <v>974</v>
      </c>
      <c r="C998" s="1">
        <v>70372000</v>
      </c>
      <c r="D998" s="1" t="s">
        <v>1461</v>
      </c>
      <c r="E998" s="1" t="s">
        <v>450</v>
      </c>
      <c r="F998" s="1" t="s">
        <v>3270</v>
      </c>
      <c r="G998" s="1" t="s">
        <v>3207</v>
      </c>
      <c r="H998" s="1" t="s">
        <v>618</v>
      </c>
      <c r="I998" s="98" t="s">
        <v>619</v>
      </c>
      <c r="J998" s="2" t="s">
        <v>3092</v>
      </c>
      <c r="K998" s="2" t="s">
        <v>31</v>
      </c>
    </row>
    <row r="999" spans="1:11" x14ac:dyDescent="0.15">
      <c r="A999" s="1" t="s">
        <v>31</v>
      </c>
      <c r="B999" s="1">
        <v>975</v>
      </c>
      <c r="C999" s="1">
        <v>70373000</v>
      </c>
      <c r="D999" s="1" t="s">
        <v>1462</v>
      </c>
      <c r="E999" s="1" t="s">
        <v>450</v>
      </c>
      <c r="F999" s="1" t="s">
        <v>3270</v>
      </c>
      <c r="G999" s="1" t="s">
        <v>3207</v>
      </c>
      <c r="H999" s="1" t="s">
        <v>618</v>
      </c>
      <c r="I999" s="98" t="s">
        <v>619</v>
      </c>
      <c r="J999" s="2" t="s">
        <v>3092</v>
      </c>
      <c r="K999" s="2" t="s">
        <v>31</v>
      </c>
    </row>
    <row r="1000" spans="1:11" x14ac:dyDescent="0.15">
      <c r="A1000" s="15" t="s">
        <v>31</v>
      </c>
      <c r="B1000" s="15">
        <v>976</v>
      </c>
      <c r="C1000" s="15">
        <v>70374000</v>
      </c>
      <c r="D1000" s="15" t="s">
        <v>1463</v>
      </c>
      <c r="E1000" s="15" t="s">
        <v>450</v>
      </c>
      <c r="F1000" s="1" t="s">
        <v>3270</v>
      </c>
      <c r="G1000" s="1" t="s">
        <v>3207</v>
      </c>
      <c r="H1000" s="15" t="s">
        <v>618</v>
      </c>
      <c r="I1000" s="99" t="s">
        <v>619</v>
      </c>
      <c r="J1000" s="2" t="s">
        <v>3092</v>
      </c>
      <c r="K1000" s="2" t="s">
        <v>31</v>
      </c>
    </row>
    <row r="1001" spans="1:11" x14ac:dyDescent="0.15">
      <c r="A1001" s="1" t="s">
        <v>31</v>
      </c>
      <c r="B1001" s="1">
        <v>977</v>
      </c>
      <c r="C1001" s="1">
        <v>70376000</v>
      </c>
      <c r="D1001" s="1" t="s">
        <v>1464</v>
      </c>
      <c r="E1001" s="1" t="s">
        <v>450</v>
      </c>
      <c r="F1001" s="1" t="s">
        <v>3265</v>
      </c>
      <c r="G1001" s="1" t="s">
        <v>3211</v>
      </c>
      <c r="H1001" s="1" t="s">
        <v>568</v>
      </c>
      <c r="I1001" s="98" t="s">
        <v>569</v>
      </c>
      <c r="J1001" s="2" t="s">
        <v>3092</v>
      </c>
      <c r="K1001" s="2" t="s">
        <v>31</v>
      </c>
    </row>
    <row r="1002" spans="1:11" x14ac:dyDescent="0.15">
      <c r="A1002" s="5" t="s">
        <v>31</v>
      </c>
      <c r="B1002" s="5">
        <v>978</v>
      </c>
      <c r="C1002" s="5">
        <v>15283000</v>
      </c>
      <c r="D1002" s="5" t="s">
        <v>1465</v>
      </c>
      <c r="E1002" s="5" t="s">
        <v>450</v>
      </c>
      <c r="F1002" s="1" t="s">
        <v>3270</v>
      </c>
      <c r="G1002" s="1" t="s">
        <v>3207</v>
      </c>
      <c r="H1002" s="1" t="s">
        <v>618</v>
      </c>
      <c r="I1002" s="98" t="s">
        <v>619</v>
      </c>
      <c r="J1002" s="2" t="s">
        <v>1466</v>
      </c>
      <c r="K1002" s="2" t="s">
        <v>31</v>
      </c>
    </row>
    <row r="1003" spans="1:11" x14ac:dyDescent="0.15">
      <c r="A1003" s="12"/>
      <c r="B1003" s="10">
        <v>978</v>
      </c>
      <c r="C1003" s="10">
        <v>15283000</v>
      </c>
      <c r="D1003" s="10" t="s">
        <v>1465</v>
      </c>
      <c r="E1003" s="10" t="s">
        <v>450</v>
      </c>
      <c r="F1003" s="1" t="s">
        <v>3258</v>
      </c>
      <c r="G1003" s="1" t="s">
        <v>3210</v>
      </c>
      <c r="H1003" s="1" t="s">
        <v>685</v>
      </c>
      <c r="I1003" s="98" t="s">
        <v>686</v>
      </c>
      <c r="J1003" s="2" t="s">
        <v>1466</v>
      </c>
      <c r="K1003" s="2" t="s">
        <v>31</v>
      </c>
    </row>
    <row r="1004" spans="1:11" x14ac:dyDescent="0.15">
      <c r="A1004" s="1" t="s">
        <v>31</v>
      </c>
      <c r="B1004" s="1">
        <v>979</v>
      </c>
      <c r="C1004" s="1">
        <v>35072000</v>
      </c>
      <c r="D1004" s="1" t="s">
        <v>1467</v>
      </c>
      <c r="E1004" s="1" t="s">
        <v>450</v>
      </c>
      <c r="F1004" s="1" t="s">
        <v>3270</v>
      </c>
      <c r="G1004" s="1" t="s">
        <v>3207</v>
      </c>
      <c r="H1004" s="1" t="s">
        <v>618</v>
      </c>
      <c r="I1004" s="98" t="s">
        <v>619</v>
      </c>
      <c r="J1004" s="2" t="s">
        <v>3092</v>
      </c>
      <c r="K1004" s="2" t="s">
        <v>31</v>
      </c>
    </row>
    <row r="1005" spans="1:11" x14ac:dyDescent="0.15">
      <c r="A1005" s="1" t="s">
        <v>31</v>
      </c>
      <c r="B1005" s="1">
        <v>980</v>
      </c>
      <c r="C1005" s="1">
        <v>70378000</v>
      </c>
      <c r="D1005" s="1" t="s">
        <v>1468</v>
      </c>
      <c r="E1005" s="1" t="s">
        <v>450</v>
      </c>
      <c r="F1005" s="1" t="s">
        <v>3270</v>
      </c>
      <c r="G1005" s="1" t="s">
        <v>3207</v>
      </c>
      <c r="H1005" s="1" t="s">
        <v>618</v>
      </c>
      <c r="I1005" s="98" t="s">
        <v>619</v>
      </c>
      <c r="J1005" s="2" t="s">
        <v>3092</v>
      </c>
      <c r="K1005" s="2" t="s">
        <v>31</v>
      </c>
    </row>
    <row r="1006" spans="1:11" x14ac:dyDescent="0.15">
      <c r="A1006" s="1" t="s">
        <v>31</v>
      </c>
      <c r="B1006" s="1">
        <v>981</v>
      </c>
      <c r="C1006" s="1">
        <v>35211002</v>
      </c>
      <c r="D1006" s="1" t="s">
        <v>1469</v>
      </c>
      <c r="E1006" s="1" t="s">
        <v>450</v>
      </c>
      <c r="F1006" s="1" t="s">
        <v>3270</v>
      </c>
      <c r="G1006" s="1" t="s">
        <v>3207</v>
      </c>
      <c r="H1006" s="1" t="s">
        <v>618</v>
      </c>
      <c r="I1006" s="98" t="s">
        <v>619</v>
      </c>
      <c r="J1006" s="2" t="s">
        <v>3092</v>
      </c>
      <c r="K1006" s="2" t="s">
        <v>31</v>
      </c>
    </row>
    <row r="1007" spans="1:11" x14ac:dyDescent="0.15">
      <c r="A1007" s="1" t="s">
        <v>31</v>
      </c>
      <c r="B1007" s="1">
        <v>982</v>
      </c>
      <c r="C1007" s="1">
        <v>34099002</v>
      </c>
      <c r="D1007" s="1" t="s">
        <v>1470</v>
      </c>
      <c r="E1007" s="1" t="s">
        <v>450</v>
      </c>
      <c r="F1007" s="1" t="s">
        <v>3270</v>
      </c>
      <c r="G1007" s="1" t="s">
        <v>3207</v>
      </c>
      <c r="H1007" s="1" t="s">
        <v>618</v>
      </c>
      <c r="I1007" s="98" t="s">
        <v>619</v>
      </c>
      <c r="J1007" s="2" t="s">
        <v>3092</v>
      </c>
      <c r="K1007" s="2" t="s">
        <v>31</v>
      </c>
    </row>
    <row r="1008" spans="1:11" x14ac:dyDescent="0.15">
      <c r="A1008" s="1" t="s">
        <v>31</v>
      </c>
      <c r="B1008" s="1">
        <v>983</v>
      </c>
      <c r="C1008" s="1">
        <v>42548002</v>
      </c>
      <c r="D1008" s="1" t="s">
        <v>1471</v>
      </c>
      <c r="E1008" s="1" t="s">
        <v>450</v>
      </c>
      <c r="F1008" s="1" t="s">
        <v>3270</v>
      </c>
      <c r="G1008" s="1" t="s">
        <v>3207</v>
      </c>
      <c r="H1008" s="1" t="s">
        <v>618</v>
      </c>
      <c r="I1008" s="98" t="s">
        <v>619</v>
      </c>
      <c r="J1008" s="2" t="s">
        <v>3092</v>
      </c>
      <c r="K1008" s="2" t="s">
        <v>31</v>
      </c>
    </row>
    <row r="1009" spans="1:11" x14ac:dyDescent="0.15">
      <c r="A1009" s="1" t="s">
        <v>31</v>
      </c>
      <c r="B1009" s="1">
        <v>984</v>
      </c>
      <c r="C1009" s="1">
        <v>70382000</v>
      </c>
      <c r="D1009" s="1" t="s">
        <v>1472</v>
      </c>
      <c r="E1009" s="1" t="s">
        <v>450</v>
      </c>
      <c r="F1009" s="1" t="s">
        <v>3270</v>
      </c>
      <c r="G1009" s="1" t="s">
        <v>3207</v>
      </c>
      <c r="H1009" s="1" t="s">
        <v>618</v>
      </c>
      <c r="I1009" s="98" t="s">
        <v>619</v>
      </c>
      <c r="J1009" s="2" t="s">
        <v>3092</v>
      </c>
      <c r="K1009" s="2" t="s">
        <v>31</v>
      </c>
    </row>
    <row r="1010" spans="1:11" x14ac:dyDescent="0.15">
      <c r="A1010" s="1" t="s">
        <v>31</v>
      </c>
      <c r="B1010" s="1">
        <v>985</v>
      </c>
      <c r="C1010" s="1">
        <v>70383000</v>
      </c>
      <c r="D1010" s="1" t="s">
        <v>1473</v>
      </c>
      <c r="E1010" s="1" t="s">
        <v>450</v>
      </c>
      <c r="F1010" s="1" t="s">
        <v>3270</v>
      </c>
      <c r="G1010" s="1" t="s">
        <v>3207</v>
      </c>
      <c r="H1010" s="1" t="s">
        <v>618</v>
      </c>
      <c r="I1010" s="98" t="s">
        <v>619</v>
      </c>
      <c r="J1010" s="2" t="s">
        <v>3092</v>
      </c>
      <c r="K1010" s="2" t="s">
        <v>31</v>
      </c>
    </row>
    <row r="1011" spans="1:11" x14ac:dyDescent="0.15">
      <c r="A1011" s="1" t="s">
        <v>31</v>
      </c>
      <c r="B1011" s="1">
        <v>986</v>
      </c>
      <c r="C1011" s="1">
        <v>70390000</v>
      </c>
      <c r="D1011" s="1" t="s">
        <v>1474</v>
      </c>
      <c r="E1011" s="1" t="s">
        <v>450</v>
      </c>
      <c r="F1011" s="1" t="s">
        <v>3270</v>
      </c>
      <c r="G1011" s="1" t="s">
        <v>3207</v>
      </c>
      <c r="H1011" s="1" t="s">
        <v>618</v>
      </c>
      <c r="I1011" s="98" t="s">
        <v>619</v>
      </c>
      <c r="J1011" s="2" t="s">
        <v>3092</v>
      </c>
      <c r="K1011" s="2" t="s">
        <v>31</v>
      </c>
    </row>
    <row r="1012" spans="1:11" x14ac:dyDescent="0.15">
      <c r="A1012" s="1" t="s">
        <v>31</v>
      </c>
      <c r="B1012" s="1">
        <v>987</v>
      </c>
      <c r="C1012" s="1">
        <v>70391000</v>
      </c>
      <c r="D1012" s="1" t="s">
        <v>1475</v>
      </c>
      <c r="E1012" s="1" t="s">
        <v>450</v>
      </c>
      <c r="F1012" s="1" t="s">
        <v>3270</v>
      </c>
      <c r="G1012" s="1" t="s">
        <v>3207</v>
      </c>
      <c r="H1012" s="1" t="s">
        <v>618</v>
      </c>
      <c r="I1012" s="98" t="s">
        <v>619</v>
      </c>
      <c r="J1012" s="2" t="s">
        <v>3092</v>
      </c>
      <c r="K1012" s="2" t="s">
        <v>31</v>
      </c>
    </row>
    <row r="1013" spans="1:11" x14ac:dyDescent="0.15">
      <c r="A1013" s="1" t="s">
        <v>31</v>
      </c>
      <c r="B1013" s="1">
        <v>988</v>
      </c>
      <c r="C1013" s="1">
        <v>70393000</v>
      </c>
      <c r="D1013" s="1" t="s">
        <v>1476</v>
      </c>
      <c r="E1013" s="1" t="s">
        <v>450</v>
      </c>
      <c r="F1013" s="1" t="s">
        <v>3258</v>
      </c>
      <c r="G1013" s="1" t="s">
        <v>3210</v>
      </c>
      <c r="H1013" s="1" t="s">
        <v>685</v>
      </c>
      <c r="I1013" s="98" t="s">
        <v>686</v>
      </c>
      <c r="J1013" s="2" t="s">
        <v>3092</v>
      </c>
      <c r="K1013" s="2" t="s">
        <v>31</v>
      </c>
    </row>
    <row r="1014" spans="1:11" x14ac:dyDescent="0.15">
      <c r="A1014" s="1" t="s">
        <v>31</v>
      </c>
      <c r="B1014" s="1">
        <v>989</v>
      </c>
      <c r="C1014" s="1">
        <v>12504002</v>
      </c>
      <c r="D1014" s="1" t="s">
        <v>1477</v>
      </c>
      <c r="E1014" s="1" t="s">
        <v>450</v>
      </c>
      <c r="F1014" s="1" t="s">
        <v>3271</v>
      </c>
      <c r="G1014" s="1" t="s">
        <v>3226</v>
      </c>
      <c r="H1014" s="1" t="s">
        <v>621</v>
      </c>
      <c r="I1014" s="98" t="s">
        <v>622</v>
      </c>
      <c r="J1014" s="2" t="s">
        <v>3092</v>
      </c>
      <c r="K1014" s="2" t="s">
        <v>31</v>
      </c>
    </row>
    <row r="1015" spans="1:11" x14ac:dyDescent="0.15">
      <c r="A1015" s="1" t="s">
        <v>31</v>
      </c>
      <c r="B1015" s="1">
        <v>990</v>
      </c>
      <c r="C1015" s="1">
        <v>18069000</v>
      </c>
      <c r="D1015" s="1" t="s">
        <v>1478</v>
      </c>
      <c r="E1015" s="1" t="s">
        <v>450</v>
      </c>
      <c r="F1015" s="1" t="s">
        <v>3271</v>
      </c>
      <c r="G1015" s="1" t="s">
        <v>3226</v>
      </c>
      <c r="H1015" s="1" t="s">
        <v>621</v>
      </c>
      <c r="I1015" s="98" t="s">
        <v>622</v>
      </c>
      <c r="J1015" s="2" t="s">
        <v>3092</v>
      </c>
      <c r="K1015" s="2" t="s">
        <v>31</v>
      </c>
    </row>
    <row r="1016" spans="1:11" x14ac:dyDescent="0.15">
      <c r="A1016" s="1" t="s">
        <v>31</v>
      </c>
      <c r="B1016" s="1">
        <v>991</v>
      </c>
      <c r="C1016" s="1">
        <v>42949000</v>
      </c>
      <c r="D1016" s="1" t="s">
        <v>1479</v>
      </c>
      <c r="E1016" s="1" t="s">
        <v>450</v>
      </c>
      <c r="F1016" s="1" t="s">
        <v>3271</v>
      </c>
      <c r="G1016" s="1" t="s">
        <v>3226</v>
      </c>
      <c r="H1016" s="1" t="s">
        <v>621</v>
      </c>
      <c r="I1016" s="98" t="s">
        <v>622</v>
      </c>
      <c r="J1016" s="2" t="s">
        <v>3092</v>
      </c>
      <c r="K1016" s="2" t="s">
        <v>31</v>
      </c>
    </row>
    <row r="1017" spans="1:11" x14ac:dyDescent="0.15">
      <c r="A1017" s="5" t="s">
        <v>31</v>
      </c>
      <c r="B1017" s="5">
        <v>992</v>
      </c>
      <c r="C1017" s="5">
        <v>70394000</v>
      </c>
      <c r="D1017" s="5" t="s">
        <v>1480</v>
      </c>
      <c r="E1017" s="5" t="s">
        <v>450</v>
      </c>
      <c r="F1017" s="1" t="s">
        <v>3271</v>
      </c>
      <c r="G1017" s="1" t="s">
        <v>3226</v>
      </c>
      <c r="H1017" s="1" t="s">
        <v>621</v>
      </c>
      <c r="I1017" s="98" t="s">
        <v>622</v>
      </c>
      <c r="J1017" s="2" t="s">
        <v>680</v>
      </c>
      <c r="K1017" s="2" t="s">
        <v>31</v>
      </c>
    </row>
    <row r="1018" spans="1:11" x14ac:dyDescent="0.15">
      <c r="A1018" s="12"/>
      <c r="B1018" s="10">
        <v>992</v>
      </c>
      <c r="C1018" s="10">
        <v>70394000</v>
      </c>
      <c r="D1018" s="10" t="s">
        <v>1480</v>
      </c>
      <c r="E1018" s="10" t="s">
        <v>450</v>
      </c>
      <c r="F1018" s="1" t="s">
        <v>3273</v>
      </c>
      <c r="G1018" s="1" t="s">
        <v>3229</v>
      </c>
      <c r="H1018" s="1" t="s">
        <v>681</v>
      </c>
      <c r="I1018" s="98" t="s">
        <v>682</v>
      </c>
      <c r="J1018" s="2" t="s">
        <v>680</v>
      </c>
      <c r="K1018" s="2" t="s">
        <v>31</v>
      </c>
    </row>
    <row r="1019" spans="1:11" x14ac:dyDescent="0.15">
      <c r="A1019" s="1" t="s">
        <v>31</v>
      </c>
      <c r="B1019" s="1">
        <v>993</v>
      </c>
      <c r="C1019" s="1">
        <v>17660002</v>
      </c>
      <c r="D1019" s="1" t="s">
        <v>1481</v>
      </c>
      <c r="E1019" s="1" t="s">
        <v>450</v>
      </c>
      <c r="F1019" s="1" t="s">
        <v>3271</v>
      </c>
      <c r="G1019" s="1" t="s">
        <v>3226</v>
      </c>
      <c r="H1019" s="1" t="s">
        <v>621</v>
      </c>
      <c r="I1019" s="98" t="s">
        <v>622</v>
      </c>
      <c r="J1019" s="2" t="s">
        <v>3092</v>
      </c>
      <c r="K1019" s="2" t="s">
        <v>31</v>
      </c>
    </row>
    <row r="1020" spans="1:11" x14ac:dyDescent="0.15">
      <c r="A1020" s="1" t="s">
        <v>31</v>
      </c>
      <c r="B1020" s="1">
        <v>994</v>
      </c>
      <c r="C1020" s="1">
        <v>31736002</v>
      </c>
      <c r="D1020" s="1" t="s">
        <v>1482</v>
      </c>
      <c r="E1020" s="1" t="s">
        <v>450</v>
      </c>
      <c r="F1020" s="1" t="s">
        <v>3270</v>
      </c>
      <c r="G1020" s="1" t="s">
        <v>3207</v>
      </c>
      <c r="H1020" s="1" t="s">
        <v>618</v>
      </c>
      <c r="I1020" s="98" t="s">
        <v>619</v>
      </c>
      <c r="J1020" s="2" t="s">
        <v>3092</v>
      </c>
      <c r="K1020" s="2" t="s">
        <v>31</v>
      </c>
    </row>
    <row r="1021" spans="1:11" x14ac:dyDescent="0.15">
      <c r="A1021" s="1" t="s">
        <v>31</v>
      </c>
      <c r="B1021" s="1">
        <v>995</v>
      </c>
      <c r="C1021" s="1">
        <v>33595000</v>
      </c>
      <c r="D1021" s="1" t="s">
        <v>1483</v>
      </c>
      <c r="E1021" s="1" t="s">
        <v>450</v>
      </c>
      <c r="F1021" s="1" t="s">
        <v>3270</v>
      </c>
      <c r="G1021" s="1" t="s">
        <v>3207</v>
      </c>
      <c r="H1021" s="1" t="s">
        <v>618</v>
      </c>
      <c r="I1021" s="98" t="s">
        <v>619</v>
      </c>
      <c r="J1021" s="2" t="s">
        <v>3092</v>
      </c>
      <c r="K1021" s="2" t="s">
        <v>31</v>
      </c>
    </row>
    <row r="1022" spans="1:11" x14ac:dyDescent="0.15">
      <c r="A1022" s="1" t="s">
        <v>31</v>
      </c>
      <c r="B1022" s="1">
        <v>996</v>
      </c>
      <c r="C1022" s="1">
        <v>34840000</v>
      </c>
      <c r="D1022" s="1" t="s">
        <v>1484</v>
      </c>
      <c r="E1022" s="1" t="s">
        <v>450</v>
      </c>
      <c r="F1022" s="1" t="s">
        <v>3270</v>
      </c>
      <c r="G1022" s="1" t="s">
        <v>3207</v>
      </c>
      <c r="H1022" s="1" t="s">
        <v>618</v>
      </c>
      <c r="I1022" s="98" t="s">
        <v>619</v>
      </c>
      <c r="J1022" s="2" t="s">
        <v>3092</v>
      </c>
      <c r="K1022" s="2" t="s">
        <v>31</v>
      </c>
    </row>
    <row r="1023" spans="1:11" x14ac:dyDescent="0.15">
      <c r="A1023" s="1" t="s">
        <v>31</v>
      </c>
      <c r="B1023" s="1">
        <v>997</v>
      </c>
      <c r="C1023" s="1">
        <v>34841000</v>
      </c>
      <c r="D1023" s="1" t="s">
        <v>1485</v>
      </c>
      <c r="E1023" s="1" t="s">
        <v>450</v>
      </c>
      <c r="F1023" s="1" t="s">
        <v>3270</v>
      </c>
      <c r="G1023" s="1" t="s">
        <v>3207</v>
      </c>
      <c r="H1023" s="1" t="s">
        <v>618</v>
      </c>
      <c r="I1023" s="98" t="s">
        <v>619</v>
      </c>
      <c r="J1023" s="2" t="s">
        <v>3092</v>
      </c>
      <c r="K1023" s="2" t="s">
        <v>31</v>
      </c>
    </row>
    <row r="1024" spans="1:11" x14ac:dyDescent="0.15">
      <c r="A1024" s="1" t="s">
        <v>31</v>
      </c>
      <c r="B1024" s="1">
        <v>998</v>
      </c>
      <c r="C1024" s="1">
        <v>34842002</v>
      </c>
      <c r="D1024" s="1" t="s">
        <v>1486</v>
      </c>
      <c r="E1024" s="1" t="s">
        <v>450</v>
      </c>
      <c r="F1024" s="1" t="s">
        <v>3279</v>
      </c>
      <c r="G1024" s="1" t="s">
        <v>3280</v>
      </c>
      <c r="H1024" s="1" t="s">
        <v>1129</v>
      </c>
      <c r="I1024" s="98" t="s">
        <v>1130</v>
      </c>
      <c r="J1024" s="2" t="s">
        <v>3092</v>
      </c>
      <c r="K1024" s="2" t="s">
        <v>31</v>
      </c>
    </row>
    <row r="1025" spans="1:11" x14ac:dyDescent="0.15">
      <c r="A1025" s="1" t="s">
        <v>31</v>
      </c>
      <c r="B1025" s="1">
        <v>999</v>
      </c>
      <c r="C1025" s="1">
        <v>34843000</v>
      </c>
      <c r="D1025" s="1" t="s">
        <v>1487</v>
      </c>
      <c r="E1025" s="1" t="s">
        <v>450</v>
      </c>
      <c r="F1025" s="1" t="s">
        <v>3270</v>
      </c>
      <c r="G1025" s="1" t="s">
        <v>3207</v>
      </c>
      <c r="H1025" s="1" t="s">
        <v>618</v>
      </c>
      <c r="I1025" s="98" t="s">
        <v>619</v>
      </c>
      <c r="J1025" s="2" t="s">
        <v>3092</v>
      </c>
      <c r="K1025" s="2" t="s">
        <v>31</v>
      </c>
    </row>
    <row r="1026" spans="1:11" x14ac:dyDescent="0.15">
      <c r="A1026" s="1" t="s">
        <v>31</v>
      </c>
      <c r="B1026" s="1">
        <v>1000</v>
      </c>
      <c r="C1026" s="1">
        <v>34844000</v>
      </c>
      <c r="D1026" s="1" t="s">
        <v>1488</v>
      </c>
      <c r="E1026" s="1" t="s">
        <v>450</v>
      </c>
      <c r="F1026" s="1" t="s">
        <v>3270</v>
      </c>
      <c r="G1026" s="1" t="s">
        <v>3207</v>
      </c>
      <c r="H1026" s="1" t="s">
        <v>618</v>
      </c>
      <c r="I1026" s="98" t="s">
        <v>619</v>
      </c>
      <c r="J1026" s="2" t="s">
        <v>3092</v>
      </c>
      <c r="K1026" s="2" t="s">
        <v>31</v>
      </c>
    </row>
    <row r="1027" spans="1:11" x14ac:dyDescent="0.15">
      <c r="A1027" s="1" t="s">
        <v>31</v>
      </c>
      <c r="B1027" s="1">
        <v>1001</v>
      </c>
      <c r="C1027" s="1">
        <v>35888000</v>
      </c>
      <c r="D1027" s="1" t="s">
        <v>1489</v>
      </c>
      <c r="E1027" s="1" t="s">
        <v>450</v>
      </c>
      <c r="F1027" s="1" t="s">
        <v>3270</v>
      </c>
      <c r="G1027" s="1" t="s">
        <v>3207</v>
      </c>
      <c r="H1027" s="1" t="s">
        <v>618</v>
      </c>
      <c r="I1027" s="98" t="s">
        <v>619</v>
      </c>
      <c r="J1027" s="2" t="s">
        <v>3092</v>
      </c>
      <c r="K1027" s="2" t="s">
        <v>31</v>
      </c>
    </row>
    <row r="1028" spans="1:11" x14ac:dyDescent="0.15">
      <c r="A1028" s="1" t="s">
        <v>31</v>
      </c>
      <c r="B1028" s="1">
        <v>1002</v>
      </c>
      <c r="C1028" s="1">
        <v>35905000</v>
      </c>
      <c r="D1028" s="1" t="s">
        <v>1490</v>
      </c>
      <c r="E1028" s="1" t="s">
        <v>450</v>
      </c>
      <c r="F1028" s="1" t="s">
        <v>3270</v>
      </c>
      <c r="G1028" s="1" t="s">
        <v>3207</v>
      </c>
      <c r="H1028" s="1" t="s">
        <v>618</v>
      </c>
      <c r="I1028" s="98" t="s">
        <v>619</v>
      </c>
      <c r="J1028" s="2" t="s">
        <v>3092</v>
      </c>
      <c r="K1028" s="2" t="s">
        <v>31</v>
      </c>
    </row>
    <row r="1029" spans="1:11" x14ac:dyDescent="0.15">
      <c r="A1029" s="1" t="s">
        <v>31</v>
      </c>
      <c r="B1029" s="1">
        <v>1003</v>
      </c>
      <c r="C1029" s="1">
        <v>42325000</v>
      </c>
      <c r="D1029" s="1" t="s">
        <v>1491</v>
      </c>
      <c r="E1029" s="1" t="s">
        <v>450</v>
      </c>
      <c r="F1029" s="1" t="s">
        <v>3270</v>
      </c>
      <c r="G1029" s="1" t="s">
        <v>3207</v>
      </c>
      <c r="H1029" s="1" t="s">
        <v>618</v>
      </c>
      <c r="I1029" s="98" t="s">
        <v>619</v>
      </c>
      <c r="J1029" s="2" t="s">
        <v>3092</v>
      </c>
      <c r="K1029" s="2" t="s">
        <v>31</v>
      </c>
    </row>
    <row r="1030" spans="1:11" x14ac:dyDescent="0.15">
      <c r="A1030" s="1" t="s">
        <v>31</v>
      </c>
      <c r="B1030" s="1">
        <v>1004</v>
      </c>
      <c r="C1030" s="1">
        <v>70398000</v>
      </c>
      <c r="D1030" s="1" t="s">
        <v>1492</v>
      </c>
      <c r="E1030" s="1" t="s">
        <v>450</v>
      </c>
      <c r="F1030" s="1" t="s">
        <v>3265</v>
      </c>
      <c r="G1030" s="1" t="s">
        <v>3211</v>
      </c>
      <c r="H1030" s="1" t="s">
        <v>568</v>
      </c>
      <c r="I1030" s="98" t="s">
        <v>569</v>
      </c>
      <c r="J1030" s="2" t="s">
        <v>3092</v>
      </c>
      <c r="K1030" s="2" t="s">
        <v>31</v>
      </c>
    </row>
    <row r="1031" spans="1:11" x14ac:dyDescent="0.15">
      <c r="A1031" s="1" t="s">
        <v>31</v>
      </c>
      <c r="B1031" s="1">
        <v>1005</v>
      </c>
      <c r="C1031" s="1">
        <v>70401000</v>
      </c>
      <c r="D1031" s="1" t="s">
        <v>1493</v>
      </c>
      <c r="E1031" s="1" t="s">
        <v>450</v>
      </c>
      <c r="F1031" s="1" t="s">
        <v>3270</v>
      </c>
      <c r="G1031" s="1" t="s">
        <v>3207</v>
      </c>
      <c r="H1031" s="1" t="s">
        <v>618</v>
      </c>
      <c r="I1031" s="98" t="s">
        <v>619</v>
      </c>
      <c r="J1031" s="2" t="s">
        <v>3092</v>
      </c>
      <c r="K1031" s="2" t="s">
        <v>31</v>
      </c>
    </row>
    <row r="1032" spans="1:11" x14ac:dyDescent="0.15">
      <c r="A1032" s="1" t="s">
        <v>31</v>
      </c>
      <c r="B1032" s="1">
        <v>1006</v>
      </c>
      <c r="C1032" s="1">
        <v>70402000</v>
      </c>
      <c r="D1032" s="1" t="s">
        <v>1494</v>
      </c>
      <c r="E1032" s="1" t="s">
        <v>450</v>
      </c>
      <c r="F1032" s="1" t="s">
        <v>3277</v>
      </c>
      <c r="G1032" s="1" t="s">
        <v>3230</v>
      </c>
      <c r="H1032" s="1" t="s">
        <v>1091</v>
      </c>
      <c r="I1032" s="98" t="s">
        <v>1092</v>
      </c>
      <c r="J1032" s="2" t="s">
        <v>3092</v>
      </c>
      <c r="K1032" s="2" t="s">
        <v>31</v>
      </c>
    </row>
    <row r="1033" spans="1:11" x14ac:dyDescent="0.15">
      <c r="A1033" s="1" t="s">
        <v>31</v>
      </c>
      <c r="B1033" s="1">
        <v>1007</v>
      </c>
      <c r="C1033" s="1">
        <v>70403000</v>
      </c>
      <c r="D1033" s="1" t="s">
        <v>1495</v>
      </c>
      <c r="E1033" s="1" t="s">
        <v>450</v>
      </c>
      <c r="F1033" s="1" t="s">
        <v>3265</v>
      </c>
      <c r="G1033" s="1" t="s">
        <v>3211</v>
      </c>
      <c r="H1033" s="1" t="s">
        <v>568</v>
      </c>
      <c r="I1033" s="98" t="s">
        <v>569</v>
      </c>
      <c r="J1033" s="2" t="s">
        <v>3092</v>
      </c>
      <c r="K1033" s="2" t="s">
        <v>31</v>
      </c>
    </row>
    <row r="1034" spans="1:11" x14ac:dyDescent="0.15">
      <c r="A1034" s="1" t="s">
        <v>31</v>
      </c>
      <c r="B1034" s="1">
        <v>1008</v>
      </c>
      <c r="C1034" s="1">
        <v>70404000</v>
      </c>
      <c r="D1034" s="1" t="s">
        <v>1496</v>
      </c>
      <c r="E1034" s="1" t="s">
        <v>450</v>
      </c>
      <c r="F1034" s="1" t="s">
        <v>3270</v>
      </c>
      <c r="G1034" s="1" t="s">
        <v>3207</v>
      </c>
      <c r="H1034" s="1" t="s">
        <v>618</v>
      </c>
      <c r="I1034" s="98" t="s">
        <v>619</v>
      </c>
      <c r="J1034" s="2" t="s">
        <v>3092</v>
      </c>
      <c r="K1034" s="2" t="s">
        <v>31</v>
      </c>
    </row>
    <row r="1035" spans="1:11" x14ac:dyDescent="0.15">
      <c r="A1035" s="1" t="s">
        <v>31</v>
      </c>
      <c r="B1035" s="1">
        <v>1009</v>
      </c>
      <c r="C1035" s="1">
        <v>36126000</v>
      </c>
      <c r="D1035" s="1" t="s">
        <v>1497</v>
      </c>
      <c r="E1035" s="1" t="s">
        <v>450</v>
      </c>
      <c r="F1035" s="1" t="s">
        <v>3283</v>
      </c>
      <c r="G1035" s="1" t="s">
        <v>3221</v>
      </c>
      <c r="H1035" s="1" t="s">
        <v>1498</v>
      </c>
      <c r="I1035" s="98" t="s">
        <v>1499</v>
      </c>
      <c r="J1035" s="2" t="s">
        <v>3092</v>
      </c>
      <c r="K1035" s="2" t="s">
        <v>31</v>
      </c>
    </row>
    <row r="1036" spans="1:11" x14ac:dyDescent="0.15">
      <c r="A1036" s="1" t="s">
        <v>31</v>
      </c>
      <c r="B1036" s="1">
        <v>1010</v>
      </c>
      <c r="C1036" s="1">
        <v>13983000</v>
      </c>
      <c r="D1036" s="1" t="s">
        <v>1500</v>
      </c>
      <c r="E1036" s="1" t="s">
        <v>450</v>
      </c>
      <c r="F1036" s="1" t="s">
        <v>3283</v>
      </c>
      <c r="G1036" s="1" t="s">
        <v>3221</v>
      </c>
      <c r="H1036" s="1" t="s">
        <v>1498</v>
      </c>
      <c r="I1036" s="98" t="s">
        <v>1499</v>
      </c>
      <c r="J1036" s="2" t="s">
        <v>3092</v>
      </c>
      <c r="K1036" s="2" t="s">
        <v>31</v>
      </c>
    </row>
    <row r="1037" spans="1:11" x14ac:dyDescent="0.15">
      <c r="A1037" s="1" t="s">
        <v>31</v>
      </c>
      <c r="B1037" s="1">
        <v>1011</v>
      </c>
      <c r="C1037" s="1">
        <v>70417002</v>
      </c>
      <c r="D1037" s="1" t="s">
        <v>1501</v>
      </c>
      <c r="E1037" s="1" t="s">
        <v>450</v>
      </c>
      <c r="F1037" s="1" t="s">
        <v>3283</v>
      </c>
      <c r="G1037" s="1" t="s">
        <v>3221</v>
      </c>
      <c r="H1037" s="1" t="s">
        <v>1498</v>
      </c>
      <c r="I1037" s="98" t="s">
        <v>1499</v>
      </c>
      <c r="J1037" s="2" t="s">
        <v>3092</v>
      </c>
      <c r="K1037" s="2" t="s">
        <v>31</v>
      </c>
    </row>
    <row r="1038" spans="1:11" x14ac:dyDescent="0.15">
      <c r="A1038" s="1" t="s">
        <v>31</v>
      </c>
      <c r="B1038" s="1">
        <v>1012</v>
      </c>
      <c r="C1038" s="1">
        <v>15065002</v>
      </c>
      <c r="D1038" s="1" t="s">
        <v>1502</v>
      </c>
      <c r="E1038" s="1" t="s">
        <v>450</v>
      </c>
      <c r="F1038" s="1" t="s">
        <v>3283</v>
      </c>
      <c r="G1038" s="1" t="s">
        <v>3221</v>
      </c>
      <c r="H1038" s="1" t="s">
        <v>1498</v>
      </c>
      <c r="I1038" s="98" t="s">
        <v>1499</v>
      </c>
      <c r="J1038" s="2" t="s">
        <v>3092</v>
      </c>
      <c r="K1038" s="2" t="s">
        <v>31</v>
      </c>
    </row>
    <row r="1039" spans="1:11" x14ac:dyDescent="0.15">
      <c r="A1039" s="1" t="s">
        <v>31</v>
      </c>
      <c r="B1039" s="1">
        <v>1013</v>
      </c>
      <c r="C1039" s="1">
        <v>17735002</v>
      </c>
      <c r="D1039" s="1" t="s">
        <v>1503</v>
      </c>
      <c r="E1039" s="1" t="s">
        <v>450</v>
      </c>
      <c r="F1039" s="1" t="s">
        <v>3283</v>
      </c>
      <c r="G1039" s="1" t="s">
        <v>3221</v>
      </c>
      <c r="H1039" s="1" t="s">
        <v>1498</v>
      </c>
      <c r="I1039" s="98" t="s">
        <v>1499</v>
      </c>
      <c r="J1039" s="2" t="s">
        <v>3092</v>
      </c>
      <c r="K1039" s="2" t="s">
        <v>31</v>
      </c>
    </row>
    <row r="1040" spans="1:11" x14ac:dyDescent="0.15">
      <c r="A1040" s="1" t="s">
        <v>31</v>
      </c>
      <c r="B1040" s="1">
        <v>1014</v>
      </c>
      <c r="C1040" s="1">
        <v>18135002</v>
      </c>
      <c r="D1040" s="1" t="s">
        <v>1504</v>
      </c>
      <c r="E1040" s="1" t="s">
        <v>450</v>
      </c>
      <c r="F1040" s="1" t="s">
        <v>3283</v>
      </c>
      <c r="G1040" s="1" t="s">
        <v>3221</v>
      </c>
      <c r="H1040" s="1" t="s">
        <v>1498</v>
      </c>
      <c r="I1040" s="98" t="s">
        <v>1499</v>
      </c>
      <c r="J1040" s="2" t="s">
        <v>3092</v>
      </c>
      <c r="K1040" s="2" t="s">
        <v>31</v>
      </c>
    </row>
    <row r="1041" spans="1:11" x14ac:dyDescent="0.15">
      <c r="A1041" s="1" t="s">
        <v>31</v>
      </c>
      <c r="B1041" s="1">
        <v>1015</v>
      </c>
      <c r="C1041" s="1">
        <v>18137002</v>
      </c>
      <c r="D1041" s="1" t="s">
        <v>1505</v>
      </c>
      <c r="E1041" s="1" t="s">
        <v>450</v>
      </c>
      <c r="F1041" s="1" t="s">
        <v>3284</v>
      </c>
      <c r="G1041" s="1" t="s">
        <v>3216</v>
      </c>
      <c r="H1041" s="1" t="s">
        <v>1506</v>
      </c>
      <c r="I1041" s="98" t="s">
        <v>1507</v>
      </c>
      <c r="J1041" s="2" t="s">
        <v>3092</v>
      </c>
      <c r="K1041" s="2" t="s">
        <v>31</v>
      </c>
    </row>
    <row r="1042" spans="1:11" x14ac:dyDescent="0.15">
      <c r="A1042" s="1" t="s">
        <v>31</v>
      </c>
      <c r="B1042" s="1">
        <v>1016</v>
      </c>
      <c r="C1042" s="1">
        <v>32369009</v>
      </c>
      <c r="D1042" s="1" t="s">
        <v>1508</v>
      </c>
      <c r="E1042" s="1" t="s">
        <v>450</v>
      </c>
      <c r="F1042" s="1" t="s">
        <v>3283</v>
      </c>
      <c r="G1042" s="1" t="s">
        <v>3221</v>
      </c>
      <c r="H1042" s="1" t="s">
        <v>1498</v>
      </c>
      <c r="I1042" s="98" t="s">
        <v>1499</v>
      </c>
      <c r="J1042" s="2" t="s">
        <v>3092</v>
      </c>
      <c r="K1042" s="2" t="s">
        <v>31</v>
      </c>
    </row>
    <row r="1043" spans="1:11" x14ac:dyDescent="0.15">
      <c r="A1043" s="1" t="s">
        <v>31</v>
      </c>
      <c r="B1043" s="1">
        <v>1017</v>
      </c>
      <c r="C1043" s="1">
        <v>32369002</v>
      </c>
      <c r="D1043" s="1" t="s">
        <v>1509</v>
      </c>
      <c r="E1043" s="1" t="s">
        <v>450</v>
      </c>
      <c r="F1043" s="1" t="s">
        <v>3283</v>
      </c>
      <c r="G1043" s="1" t="s">
        <v>3221</v>
      </c>
      <c r="H1043" s="1" t="s">
        <v>1498</v>
      </c>
      <c r="I1043" s="98" t="s">
        <v>1499</v>
      </c>
      <c r="J1043" s="2" t="s">
        <v>3092</v>
      </c>
      <c r="K1043" s="2" t="s">
        <v>31</v>
      </c>
    </row>
    <row r="1044" spans="1:11" x14ac:dyDescent="0.15">
      <c r="A1044" s="1" t="s">
        <v>31</v>
      </c>
      <c r="B1044" s="1">
        <v>1018</v>
      </c>
      <c r="C1044" s="1">
        <v>32864002</v>
      </c>
      <c r="D1044" s="1" t="s">
        <v>1510</v>
      </c>
      <c r="E1044" s="1" t="s">
        <v>450</v>
      </c>
      <c r="F1044" s="1" t="s">
        <v>3283</v>
      </c>
      <c r="G1044" s="1" t="s">
        <v>3221</v>
      </c>
      <c r="H1044" s="1" t="s">
        <v>1498</v>
      </c>
      <c r="I1044" s="98" t="s">
        <v>1499</v>
      </c>
      <c r="J1044" s="2" t="s">
        <v>3092</v>
      </c>
      <c r="K1044" s="2" t="s">
        <v>31</v>
      </c>
    </row>
    <row r="1045" spans="1:11" x14ac:dyDescent="0.15">
      <c r="A1045" s="1" t="s">
        <v>31</v>
      </c>
      <c r="B1045" s="1">
        <v>1019</v>
      </c>
      <c r="C1045" s="1">
        <v>34050000</v>
      </c>
      <c r="D1045" s="1" t="s">
        <v>1511</v>
      </c>
      <c r="E1045" s="1" t="s">
        <v>450</v>
      </c>
      <c r="F1045" s="1" t="s">
        <v>3265</v>
      </c>
      <c r="G1045" s="1" t="s">
        <v>3211</v>
      </c>
      <c r="H1045" s="1" t="s">
        <v>568</v>
      </c>
      <c r="I1045" s="98" t="s">
        <v>569</v>
      </c>
      <c r="J1045" s="2" t="s">
        <v>3092</v>
      </c>
      <c r="K1045" s="2" t="s">
        <v>31</v>
      </c>
    </row>
    <row r="1046" spans="1:11" x14ac:dyDescent="0.15">
      <c r="A1046" s="1" t="s">
        <v>31</v>
      </c>
      <c r="B1046" s="1">
        <v>1020</v>
      </c>
      <c r="C1046" s="1">
        <v>35596000</v>
      </c>
      <c r="D1046" s="1" t="s">
        <v>1512</v>
      </c>
      <c r="E1046" s="1" t="s">
        <v>450</v>
      </c>
      <c r="F1046" s="1" t="s">
        <v>3283</v>
      </c>
      <c r="G1046" s="1" t="s">
        <v>3221</v>
      </c>
      <c r="H1046" s="1" t="s">
        <v>1498</v>
      </c>
      <c r="I1046" s="98" t="s">
        <v>1499</v>
      </c>
      <c r="J1046" s="2" t="s">
        <v>3092</v>
      </c>
      <c r="K1046" s="2" t="s">
        <v>31</v>
      </c>
    </row>
    <row r="1047" spans="1:11" x14ac:dyDescent="0.15">
      <c r="A1047" s="1" t="s">
        <v>31</v>
      </c>
      <c r="B1047" s="1">
        <v>1021</v>
      </c>
      <c r="C1047" s="1">
        <v>35884002</v>
      </c>
      <c r="D1047" s="1" t="s">
        <v>1513</v>
      </c>
      <c r="E1047" s="1" t="s">
        <v>450</v>
      </c>
      <c r="F1047" s="1" t="s">
        <v>3283</v>
      </c>
      <c r="G1047" s="1" t="s">
        <v>3221</v>
      </c>
      <c r="H1047" s="1" t="s">
        <v>1498</v>
      </c>
      <c r="I1047" s="98" t="s">
        <v>1499</v>
      </c>
      <c r="J1047" s="2" t="s">
        <v>3092</v>
      </c>
      <c r="K1047" s="2" t="s">
        <v>31</v>
      </c>
    </row>
    <row r="1048" spans="1:11" x14ac:dyDescent="0.15">
      <c r="A1048" s="1" t="s">
        <v>31</v>
      </c>
      <c r="B1048" s="1">
        <v>1022</v>
      </c>
      <c r="C1048" s="1">
        <v>37839002</v>
      </c>
      <c r="D1048" s="1" t="s">
        <v>1514</v>
      </c>
      <c r="E1048" s="1" t="s">
        <v>450</v>
      </c>
      <c r="F1048" s="1" t="s">
        <v>3283</v>
      </c>
      <c r="G1048" s="1" t="s">
        <v>3221</v>
      </c>
      <c r="H1048" s="1" t="s">
        <v>1498</v>
      </c>
      <c r="I1048" s="98" t="s">
        <v>1499</v>
      </c>
      <c r="J1048" s="2" t="s">
        <v>3092</v>
      </c>
      <c r="K1048" s="2" t="s">
        <v>31</v>
      </c>
    </row>
    <row r="1049" spans="1:11" x14ac:dyDescent="0.15">
      <c r="A1049" s="1" t="s">
        <v>31</v>
      </c>
      <c r="B1049" s="1">
        <v>1023</v>
      </c>
      <c r="C1049" s="1">
        <v>16787002</v>
      </c>
      <c r="D1049" s="1" t="s">
        <v>1515</v>
      </c>
      <c r="E1049" s="1" t="s">
        <v>450</v>
      </c>
      <c r="F1049" s="1" t="s">
        <v>3283</v>
      </c>
      <c r="G1049" s="1" t="s">
        <v>3221</v>
      </c>
      <c r="H1049" s="1" t="s">
        <v>1498</v>
      </c>
      <c r="I1049" s="98" t="s">
        <v>1499</v>
      </c>
      <c r="J1049" s="2" t="s">
        <v>3092</v>
      </c>
      <c r="K1049" s="2" t="s">
        <v>31</v>
      </c>
    </row>
    <row r="1050" spans="1:11" x14ac:dyDescent="0.15">
      <c r="A1050" s="1" t="s">
        <v>31</v>
      </c>
      <c r="B1050" s="1">
        <v>1024</v>
      </c>
      <c r="C1050" s="1">
        <v>32192000</v>
      </c>
      <c r="D1050" s="1" t="s">
        <v>1516</v>
      </c>
      <c r="E1050" s="1" t="s">
        <v>450</v>
      </c>
      <c r="F1050" s="1" t="s">
        <v>3283</v>
      </c>
      <c r="G1050" s="1" t="s">
        <v>3221</v>
      </c>
      <c r="H1050" s="1" t="s">
        <v>1498</v>
      </c>
      <c r="I1050" s="98" t="s">
        <v>1499</v>
      </c>
      <c r="J1050" s="2" t="s">
        <v>3092</v>
      </c>
      <c r="K1050" s="2" t="s">
        <v>31</v>
      </c>
    </row>
    <row r="1051" spans="1:11" x14ac:dyDescent="0.15">
      <c r="A1051" s="1" t="s">
        <v>31</v>
      </c>
      <c r="B1051" s="1">
        <v>1025</v>
      </c>
      <c r="C1051" s="1">
        <v>43998000</v>
      </c>
      <c r="D1051" s="1" t="s">
        <v>1517</v>
      </c>
      <c r="E1051" s="1" t="s">
        <v>450</v>
      </c>
      <c r="F1051" s="1" t="s">
        <v>3283</v>
      </c>
      <c r="G1051" s="1" t="s">
        <v>3221</v>
      </c>
      <c r="H1051" s="1" t="s">
        <v>1498</v>
      </c>
      <c r="I1051" s="98" t="s">
        <v>1499</v>
      </c>
      <c r="J1051" s="2" t="s">
        <v>3092</v>
      </c>
      <c r="K1051" s="2" t="s">
        <v>31</v>
      </c>
    </row>
    <row r="1052" spans="1:11" x14ac:dyDescent="0.15">
      <c r="A1052" s="1" t="s">
        <v>31</v>
      </c>
      <c r="B1052" s="1">
        <v>1026</v>
      </c>
      <c r="C1052" s="1">
        <v>34947000</v>
      </c>
      <c r="D1052" s="1" t="s">
        <v>1518</v>
      </c>
      <c r="E1052" s="1" t="s">
        <v>450</v>
      </c>
      <c r="F1052" s="1" t="s">
        <v>3283</v>
      </c>
      <c r="G1052" s="1" t="s">
        <v>3221</v>
      </c>
      <c r="H1052" s="1" t="s">
        <v>1498</v>
      </c>
      <c r="I1052" s="98" t="s">
        <v>1499</v>
      </c>
      <c r="J1052" s="2" t="s">
        <v>3092</v>
      </c>
      <c r="K1052" s="2" t="s">
        <v>31</v>
      </c>
    </row>
    <row r="1053" spans="1:11" x14ac:dyDescent="0.15">
      <c r="A1053" s="1" t="s">
        <v>31</v>
      </c>
      <c r="B1053" s="1">
        <v>1027</v>
      </c>
      <c r="C1053" s="1">
        <v>34948000</v>
      </c>
      <c r="D1053" s="1" t="s">
        <v>1519</v>
      </c>
      <c r="E1053" s="1" t="s">
        <v>450</v>
      </c>
      <c r="F1053" s="1" t="s">
        <v>3283</v>
      </c>
      <c r="G1053" s="1" t="s">
        <v>3221</v>
      </c>
      <c r="H1053" s="1" t="s">
        <v>1498</v>
      </c>
      <c r="I1053" s="98" t="s">
        <v>1499</v>
      </c>
      <c r="J1053" s="2" t="s">
        <v>3092</v>
      </c>
      <c r="K1053" s="2" t="s">
        <v>31</v>
      </c>
    </row>
    <row r="1054" spans="1:11" x14ac:dyDescent="0.15">
      <c r="A1054" s="1" t="s">
        <v>31</v>
      </c>
      <c r="B1054" s="1">
        <v>1028</v>
      </c>
      <c r="C1054" s="1">
        <v>34953000</v>
      </c>
      <c r="D1054" s="1" t="s">
        <v>1520</v>
      </c>
      <c r="E1054" s="1" t="s">
        <v>450</v>
      </c>
      <c r="F1054" s="1" t="s">
        <v>3283</v>
      </c>
      <c r="G1054" s="1" t="s">
        <v>3221</v>
      </c>
      <c r="H1054" s="1" t="s">
        <v>1498</v>
      </c>
      <c r="I1054" s="98" t="s">
        <v>1499</v>
      </c>
      <c r="J1054" s="2" t="s">
        <v>3092</v>
      </c>
      <c r="K1054" s="2" t="s">
        <v>31</v>
      </c>
    </row>
    <row r="1055" spans="1:11" x14ac:dyDescent="0.15">
      <c r="A1055" s="1" t="s">
        <v>31</v>
      </c>
      <c r="B1055" s="1">
        <v>1029</v>
      </c>
      <c r="C1055" s="1">
        <v>35542002</v>
      </c>
      <c r="D1055" s="1" t="s">
        <v>1521</v>
      </c>
      <c r="E1055" s="1" t="s">
        <v>450</v>
      </c>
      <c r="F1055" s="1" t="s">
        <v>3283</v>
      </c>
      <c r="G1055" s="1" t="s">
        <v>3221</v>
      </c>
      <c r="H1055" s="1" t="s">
        <v>1498</v>
      </c>
      <c r="I1055" s="98" t="s">
        <v>1499</v>
      </c>
      <c r="J1055" s="2" t="s">
        <v>3092</v>
      </c>
      <c r="K1055" s="2" t="s">
        <v>31</v>
      </c>
    </row>
    <row r="1056" spans="1:11" x14ac:dyDescent="0.15">
      <c r="A1056" s="1" t="s">
        <v>31</v>
      </c>
      <c r="B1056" s="1">
        <v>1030</v>
      </c>
      <c r="C1056" s="1">
        <v>35593002</v>
      </c>
      <c r="D1056" s="1" t="s">
        <v>1522</v>
      </c>
      <c r="E1056" s="1" t="s">
        <v>450</v>
      </c>
      <c r="F1056" s="1" t="s">
        <v>3283</v>
      </c>
      <c r="G1056" s="1" t="s">
        <v>3221</v>
      </c>
      <c r="H1056" s="1" t="s">
        <v>1498</v>
      </c>
      <c r="I1056" s="98" t="s">
        <v>1499</v>
      </c>
      <c r="J1056" s="2" t="s">
        <v>3092</v>
      </c>
      <c r="K1056" s="2" t="s">
        <v>31</v>
      </c>
    </row>
    <row r="1057" spans="1:11" x14ac:dyDescent="0.15">
      <c r="A1057" s="1" t="s">
        <v>31</v>
      </c>
      <c r="B1057" s="1">
        <v>1031</v>
      </c>
      <c r="C1057" s="1">
        <v>70420002</v>
      </c>
      <c r="D1057" s="1" t="s">
        <v>1523</v>
      </c>
      <c r="E1057" s="1" t="s">
        <v>450</v>
      </c>
      <c r="F1057" s="1" t="s">
        <v>3265</v>
      </c>
      <c r="G1057" s="1" t="s">
        <v>3211</v>
      </c>
      <c r="H1057" s="1" t="s">
        <v>568</v>
      </c>
      <c r="I1057" s="98" t="s">
        <v>569</v>
      </c>
      <c r="J1057" s="2" t="s">
        <v>3092</v>
      </c>
      <c r="K1057" s="2" t="s">
        <v>31</v>
      </c>
    </row>
    <row r="1058" spans="1:11" x14ac:dyDescent="0.15">
      <c r="A1058" s="5" t="s">
        <v>31</v>
      </c>
      <c r="B1058" s="5">
        <v>1032</v>
      </c>
      <c r="C1058" s="5">
        <v>70423000</v>
      </c>
      <c r="D1058" s="5" t="s">
        <v>1524</v>
      </c>
      <c r="E1058" s="5" t="s">
        <v>450</v>
      </c>
      <c r="F1058" s="1" t="s">
        <v>3283</v>
      </c>
      <c r="G1058" s="1" t="s">
        <v>3221</v>
      </c>
      <c r="H1058" s="1" t="s">
        <v>1498</v>
      </c>
      <c r="I1058" s="98" t="s">
        <v>1499</v>
      </c>
      <c r="J1058" s="2" t="s">
        <v>1525</v>
      </c>
      <c r="K1058" s="2" t="s">
        <v>31</v>
      </c>
    </row>
    <row r="1059" spans="1:11" x14ac:dyDescent="0.15">
      <c r="A1059" s="12"/>
      <c r="B1059" s="10">
        <v>1032</v>
      </c>
      <c r="C1059" s="10">
        <v>70423000</v>
      </c>
      <c r="D1059" s="10" t="s">
        <v>1524</v>
      </c>
      <c r="E1059" s="10" t="s">
        <v>450</v>
      </c>
      <c r="F1059" s="1" t="s">
        <v>3265</v>
      </c>
      <c r="G1059" s="1" t="s">
        <v>3211</v>
      </c>
      <c r="H1059" s="1" t="s">
        <v>568</v>
      </c>
      <c r="I1059" s="98" t="s">
        <v>569</v>
      </c>
      <c r="J1059" s="2" t="s">
        <v>1525</v>
      </c>
      <c r="K1059" s="2" t="s">
        <v>31</v>
      </c>
    </row>
    <row r="1060" spans="1:11" x14ac:dyDescent="0.15">
      <c r="A1060" s="1" t="s">
        <v>31</v>
      </c>
      <c r="B1060" s="1">
        <v>1033</v>
      </c>
      <c r="C1060" s="1">
        <v>34959002</v>
      </c>
      <c r="D1060" s="1" t="s">
        <v>1526</v>
      </c>
      <c r="E1060" s="1" t="s">
        <v>450</v>
      </c>
      <c r="F1060" s="1" t="s">
        <v>3283</v>
      </c>
      <c r="G1060" s="1" t="s">
        <v>3221</v>
      </c>
      <c r="H1060" s="1" t="s">
        <v>1498</v>
      </c>
      <c r="I1060" s="98" t="s">
        <v>1499</v>
      </c>
      <c r="J1060" s="2" t="s">
        <v>3092</v>
      </c>
      <c r="K1060" s="2" t="s">
        <v>31</v>
      </c>
    </row>
    <row r="1061" spans="1:11" x14ac:dyDescent="0.15">
      <c r="A1061" s="1" t="s">
        <v>31</v>
      </c>
      <c r="B1061" s="1">
        <v>1034</v>
      </c>
      <c r="C1061" s="1">
        <v>34960000</v>
      </c>
      <c r="D1061" s="1" t="s">
        <v>1527</v>
      </c>
      <c r="E1061" s="1" t="s">
        <v>450</v>
      </c>
      <c r="F1061" s="1" t="s">
        <v>3283</v>
      </c>
      <c r="G1061" s="1" t="s">
        <v>3221</v>
      </c>
      <c r="H1061" s="1" t="s">
        <v>1498</v>
      </c>
      <c r="I1061" s="98" t="s">
        <v>1499</v>
      </c>
      <c r="J1061" s="2" t="s">
        <v>3092</v>
      </c>
      <c r="K1061" s="2" t="s">
        <v>31</v>
      </c>
    </row>
    <row r="1062" spans="1:11" x14ac:dyDescent="0.15">
      <c r="A1062" s="1" t="s">
        <v>31</v>
      </c>
      <c r="B1062" s="1">
        <v>1035</v>
      </c>
      <c r="C1062" s="1">
        <v>36176000</v>
      </c>
      <c r="D1062" s="1" t="s">
        <v>1528</v>
      </c>
      <c r="E1062" s="1" t="s">
        <v>450</v>
      </c>
      <c r="F1062" s="1" t="s">
        <v>3265</v>
      </c>
      <c r="G1062" s="1" t="s">
        <v>3211</v>
      </c>
      <c r="H1062" s="1" t="s">
        <v>568</v>
      </c>
      <c r="I1062" s="98" t="s">
        <v>569</v>
      </c>
      <c r="J1062" s="2" t="s">
        <v>3092</v>
      </c>
      <c r="K1062" s="2" t="s">
        <v>31</v>
      </c>
    </row>
    <row r="1063" spans="1:11" x14ac:dyDescent="0.15">
      <c r="A1063" s="1" t="s">
        <v>31</v>
      </c>
      <c r="B1063" s="1">
        <v>1036</v>
      </c>
      <c r="C1063" s="1">
        <v>37406000</v>
      </c>
      <c r="D1063" s="1" t="s">
        <v>1529</v>
      </c>
      <c r="E1063" s="1" t="s">
        <v>450</v>
      </c>
      <c r="F1063" s="1" t="s">
        <v>3283</v>
      </c>
      <c r="G1063" s="1" t="s">
        <v>3221</v>
      </c>
      <c r="H1063" s="1" t="s">
        <v>1498</v>
      </c>
      <c r="I1063" s="98" t="s">
        <v>1499</v>
      </c>
      <c r="J1063" s="2" t="s">
        <v>3092</v>
      </c>
      <c r="K1063" s="2" t="s">
        <v>31</v>
      </c>
    </row>
    <row r="1064" spans="1:11" x14ac:dyDescent="0.15">
      <c r="A1064" s="1" t="s">
        <v>31</v>
      </c>
      <c r="B1064" s="1">
        <v>1037</v>
      </c>
      <c r="C1064" s="1">
        <v>37458000</v>
      </c>
      <c r="D1064" s="1" t="s">
        <v>1530</v>
      </c>
      <c r="E1064" s="1" t="s">
        <v>450</v>
      </c>
      <c r="F1064" s="1" t="s">
        <v>3265</v>
      </c>
      <c r="G1064" s="1" t="s">
        <v>3211</v>
      </c>
      <c r="H1064" s="1" t="s">
        <v>568</v>
      </c>
      <c r="I1064" s="98" t="s">
        <v>569</v>
      </c>
      <c r="J1064" s="2" t="s">
        <v>3092</v>
      </c>
      <c r="K1064" s="2" t="s">
        <v>31</v>
      </c>
    </row>
    <row r="1065" spans="1:11" x14ac:dyDescent="0.15">
      <c r="A1065" s="1" t="s">
        <v>31</v>
      </c>
      <c r="B1065" s="1">
        <v>1038</v>
      </c>
      <c r="C1065" s="1">
        <v>35285012</v>
      </c>
      <c r="D1065" s="1" t="s">
        <v>1531</v>
      </c>
      <c r="E1065" s="1" t="s">
        <v>450</v>
      </c>
      <c r="F1065" s="1" t="s">
        <v>3265</v>
      </c>
      <c r="G1065" s="1" t="s">
        <v>3211</v>
      </c>
      <c r="H1065" s="1" t="s">
        <v>568</v>
      </c>
      <c r="I1065" s="98" t="s">
        <v>569</v>
      </c>
      <c r="J1065" s="2" t="s">
        <v>3092</v>
      </c>
      <c r="K1065" s="2" t="s">
        <v>31</v>
      </c>
    </row>
    <row r="1066" spans="1:11" x14ac:dyDescent="0.15">
      <c r="A1066" s="1" t="s">
        <v>31</v>
      </c>
      <c r="B1066" s="1">
        <v>1039</v>
      </c>
      <c r="C1066" s="1">
        <v>35285022</v>
      </c>
      <c r="D1066" s="1" t="s">
        <v>1532</v>
      </c>
      <c r="E1066" s="1" t="s">
        <v>450</v>
      </c>
      <c r="F1066" s="1" t="s">
        <v>3265</v>
      </c>
      <c r="G1066" s="1" t="s">
        <v>3211</v>
      </c>
      <c r="H1066" s="1" t="s">
        <v>568</v>
      </c>
      <c r="I1066" s="98" t="s">
        <v>569</v>
      </c>
      <c r="J1066" s="2" t="s">
        <v>3092</v>
      </c>
      <c r="K1066" s="2" t="s">
        <v>31</v>
      </c>
    </row>
    <row r="1067" spans="1:11" x14ac:dyDescent="0.15">
      <c r="A1067" s="1" t="s">
        <v>31</v>
      </c>
      <c r="B1067" s="1">
        <v>1040</v>
      </c>
      <c r="C1067" s="1">
        <v>70430002</v>
      </c>
      <c r="D1067" s="1" t="s">
        <v>1533</v>
      </c>
      <c r="E1067" s="1" t="s">
        <v>450</v>
      </c>
      <c r="F1067" s="1" t="s">
        <v>3265</v>
      </c>
      <c r="G1067" s="1" t="s">
        <v>3211</v>
      </c>
      <c r="H1067" s="1" t="s">
        <v>568</v>
      </c>
      <c r="I1067" s="98" t="s">
        <v>569</v>
      </c>
      <c r="J1067" s="2" t="s">
        <v>3092</v>
      </c>
      <c r="K1067" s="2" t="s">
        <v>31</v>
      </c>
    </row>
    <row r="1068" spans="1:11" x14ac:dyDescent="0.15">
      <c r="A1068" s="1" t="s">
        <v>31</v>
      </c>
      <c r="B1068" s="1">
        <v>1041</v>
      </c>
      <c r="C1068" s="1">
        <v>70431000</v>
      </c>
      <c r="D1068" s="1" t="s">
        <v>1534</v>
      </c>
      <c r="E1068" s="1" t="s">
        <v>450</v>
      </c>
      <c r="F1068" s="1" t="s">
        <v>3265</v>
      </c>
      <c r="G1068" s="1" t="s">
        <v>3211</v>
      </c>
      <c r="H1068" s="1" t="s">
        <v>568</v>
      </c>
      <c r="I1068" s="98" t="s">
        <v>569</v>
      </c>
      <c r="J1068" s="2" t="s">
        <v>3092</v>
      </c>
      <c r="K1068" s="2" t="s">
        <v>31</v>
      </c>
    </row>
    <row r="1069" spans="1:11" x14ac:dyDescent="0.15">
      <c r="A1069" s="1" t="s">
        <v>31</v>
      </c>
      <c r="B1069" s="1">
        <v>1042</v>
      </c>
      <c r="C1069" s="1">
        <v>17428000</v>
      </c>
      <c r="D1069" s="1" t="s">
        <v>1535</v>
      </c>
      <c r="E1069" s="1" t="s">
        <v>450</v>
      </c>
      <c r="F1069" s="1" t="s">
        <v>3285</v>
      </c>
      <c r="G1069" s="1" t="s">
        <v>3220</v>
      </c>
      <c r="H1069" s="1" t="s">
        <v>1536</v>
      </c>
      <c r="I1069" s="98" t="s">
        <v>1537</v>
      </c>
      <c r="J1069" s="2" t="s">
        <v>3092</v>
      </c>
      <c r="K1069" s="2" t="s">
        <v>31</v>
      </c>
    </row>
    <row r="1070" spans="1:11" x14ac:dyDescent="0.15">
      <c r="A1070" s="1" t="s">
        <v>31</v>
      </c>
      <c r="B1070" s="1">
        <v>1043</v>
      </c>
      <c r="C1070" s="1">
        <v>11325000</v>
      </c>
      <c r="D1070" s="1" t="s">
        <v>1538</v>
      </c>
      <c r="E1070" s="1" t="s">
        <v>450</v>
      </c>
      <c r="F1070" s="1" t="s">
        <v>3285</v>
      </c>
      <c r="G1070" s="1" t="s">
        <v>3220</v>
      </c>
      <c r="H1070" s="1" t="s">
        <v>1536</v>
      </c>
      <c r="I1070" s="98" t="s">
        <v>1537</v>
      </c>
      <c r="J1070" s="2" t="s">
        <v>3092</v>
      </c>
      <c r="K1070" s="2" t="s">
        <v>31</v>
      </c>
    </row>
    <row r="1071" spans="1:11" x14ac:dyDescent="0.15">
      <c r="A1071" s="1" t="s">
        <v>31</v>
      </c>
      <c r="B1071" s="1">
        <v>1044</v>
      </c>
      <c r="C1071" s="1">
        <v>34082002</v>
      </c>
      <c r="D1071" s="1" t="s">
        <v>1539</v>
      </c>
      <c r="E1071" s="1" t="s">
        <v>450</v>
      </c>
      <c r="F1071" s="1" t="s">
        <v>3285</v>
      </c>
      <c r="G1071" s="1" t="s">
        <v>3220</v>
      </c>
      <c r="H1071" s="1" t="s">
        <v>1536</v>
      </c>
      <c r="I1071" s="98" t="s">
        <v>1537</v>
      </c>
      <c r="J1071" s="2" t="s">
        <v>3092</v>
      </c>
      <c r="K1071" s="2" t="s">
        <v>31</v>
      </c>
    </row>
    <row r="1072" spans="1:11" x14ac:dyDescent="0.15">
      <c r="A1072" s="1" t="s">
        <v>31</v>
      </c>
      <c r="B1072" s="1">
        <v>1045</v>
      </c>
      <c r="C1072" s="1">
        <v>37298002</v>
      </c>
      <c r="D1072" s="1" t="s">
        <v>1540</v>
      </c>
      <c r="E1072" s="1" t="s">
        <v>450</v>
      </c>
      <c r="F1072" s="1" t="s">
        <v>3285</v>
      </c>
      <c r="G1072" s="1" t="s">
        <v>3220</v>
      </c>
      <c r="H1072" s="1" t="s">
        <v>1536</v>
      </c>
      <c r="I1072" s="98" t="s">
        <v>1537</v>
      </c>
      <c r="J1072" s="2" t="s">
        <v>3092</v>
      </c>
      <c r="K1072" s="2" t="s">
        <v>31</v>
      </c>
    </row>
    <row r="1073" spans="1:11" x14ac:dyDescent="0.15">
      <c r="A1073" s="1" t="s">
        <v>31</v>
      </c>
      <c r="B1073" s="1">
        <v>1046</v>
      </c>
      <c r="C1073" s="1">
        <v>43186002</v>
      </c>
      <c r="D1073" s="1" t="s">
        <v>1541</v>
      </c>
      <c r="E1073" s="1" t="s">
        <v>450</v>
      </c>
      <c r="F1073" s="1" t="s">
        <v>3285</v>
      </c>
      <c r="G1073" s="1" t="s">
        <v>3220</v>
      </c>
      <c r="H1073" s="1" t="s">
        <v>1536</v>
      </c>
      <c r="I1073" s="98" t="s">
        <v>1537</v>
      </c>
      <c r="J1073" s="2" t="s">
        <v>3092</v>
      </c>
      <c r="K1073" s="2" t="s">
        <v>26</v>
      </c>
    </row>
    <row r="1074" spans="1:11" x14ac:dyDescent="0.15">
      <c r="A1074" s="1" t="s">
        <v>31</v>
      </c>
      <c r="B1074" s="1">
        <v>1047</v>
      </c>
      <c r="C1074" s="1">
        <v>10516000</v>
      </c>
      <c r="D1074" s="1" t="s">
        <v>1542</v>
      </c>
      <c r="E1074" s="1" t="s">
        <v>450</v>
      </c>
      <c r="F1074" s="1" t="s">
        <v>3285</v>
      </c>
      <c r="G1074" s="1" t="s">
        <v>3220</v>
      </c>
      <c r="H1074" s="1" t="s">
        <v>1536</v>
      </c>
      <c r="I1074" s="98" t="s">
        <v>1537</v>
      </c>
      <c r="J1074" s="2" t="s">
        <v>3092</v>
      </c>
      <c r="K1074" s="2" t="s">
        <v>31</v>
      </c>
    </row>
    <row r="1075" spans="1:11" x14ac:dyDescent="0.15">
      <c r="A1075" s="1" t="s">
        <v>31</v>
      </c>
      <c r="B1075" s="1">
        <v>1048</v>
      </c>
      <c r="C1075" s="1">
        <v>11323002</v>
      </c>
      <c r="D1075" s="1" t="s">
        <v>1543</v>
      </c>
      <c r="E1075" s="1" t="s">
        <v>450</v>
      </c>
      <c r="F1075" s="1" t="s">
        <v>3285</v>
      </c>
      <c r="G1075" s="1" t="s">
        <v>3220</v>
      </c>
      <c r="H1075" s="1" t="s">
        <v>1536</v>
      </c>
      <c r="I1075" s="98" t="s">
        <v>1537</v>
      </c>
      <c r="J1075" s="2" t="s">
        <v>3092</v>
      </c>
      <c r="K1075" s="2" t="s">
        <v>31</v>
      </c>
    </row>
    <row r="1076" spans="1:11" x14ac:dyDescent="0.15">
      <c r="A1076" s="1" t="s">
        <v>31</v>
      </c>
      <c r="B1076" s="1">
        <v>1049</v>
      </c>
      <c r="C1076" s="1">
        <v>13886000</v>
      </c>
      <c r="D1076" s="1" t="s">
        <v>1544</v>
      </c>
      <c r="E1076" s="1" t="s">
        <v>450</v>
      </c>
      <c r="F1076" s="1" t="s">
        <v>3265</v>
      </c>
      <c r="G1076" s="1" t="s">
        <v>3211</v>
      </c>
      <c r="H1076" s="1" t="s">
        <v>568</v>
      </c>
      <c r="I1076" s="98" t="s">
        <v>569</v>
      </c>
      <c r="J1076" s="2" t="s">
        <v>3092</v>
      </c>
      <c r="K1076" s="2" t="s">
        <v>31</v>
      </c>
    </row>
    <row r="1077" spans="1:11" x14ac:dyDescent="0.15">
      <c r="A1077" s="1" t="s">
        <v>31</v>
      </c>
      <c r="B1077" s="1">
        <v>1050</v>
      </c>
      <c r="C1077" s="1">
        <v>44273000</v>
      </c>
      <c r="D1077" s="1" t="s">
        <v>1545</v>
      </c>
      <c r="E1077" s="1" t="s">
        <v>450</v>
      </c>
      <c r="F1077" s="1" t="s">
        <v>3285</v>
      </c>
      <c r="G1077" s="1" t="s">
        <v>3220</v>
      </c>
      <c r="H1077" s="1" t="s">
        <v>1536</v>
      </c>
      <c r="I1077" s="98" t="s">
        <v>1537</v>
      </c>
      <c r="J1077" s="2" t="s">
        <v>3092</v>
      </c>
      <c r="K1077" s="2" t="s">
        <v>31</v>
      </c>
    </row>
    <row r="1078" spans="1:11" x14ac:dyDescent="0.15">
      <c r="A1078" s="1" t="s">
        <v>31</v>
      </c>
      <c r="B1078" s="1">
        <v>1051</v>
      </c>
      <c r="C1078" s="1">
        <v>44047000</v>
      </c>
      <c r="D1078" s="1" t="s">
        <v>1546</v>
      </c>
      <c r="E1078" s="1" t="s">
        <v>450</v>
      </c>
      <c r="F1078" s="1" t="s">
        <v>3265</v>
      </c>
      <c r="G1078" s="1" t="s">
        <v>3211</v>
      </c>
      <c r="H1078" s="1" t="s">
        <v>568</v>
      </c>
      <c r="I1078" s="98" t="s">
        <v>569</v>
      </c>
      <c r="J1078" s="2" t="s">
        <v>3092</v>
      </c>
      <c r="K1078" s="2" t="s">
        <v>31</v>
      </c>
    </row>
    <row r="1079" spans="1:11" x14ac:dyDescent="0.15">
      <c r="A1079" s="1" t="s">
        <v>31</v>
      </c>
      <c r="B1079" s="1">
        <v>1052</v>
      </c>
      <c r="C1079" s="1">
        <v>10459000</v>
      </c>
      <c r="D1079" s="1" t="s">
        <v>1547</v>
      </c>
      <c r="E1079" s="1" t="s">
        <v>450</v>
      </c>
      <c r="F1079" s="1" t="s">
        <v>3286</v>
      </c>
      <c r="G1079" s="1" t="s">
        <v>3217</v>
      </c>
      <c r="H1079" s="1" t="s">
        <v>1548</v>
      </c>
      <c r="I1079" s="98" t="s">
        <v>1549</v>
      </c>
      <c r="J1079" s="2" t="s">
        <v>3092</v>
      </c>
      <c r="K1079" s="2" t="s">
        <v>31</v>
      </c>
    </row>
    <row r="1080" spans="1:11" x14ac:dyDescent="0.15">
      <c r="A1080" s="1" t="s">
        <v>31</v>
      </c>
      <c r="B1080" s="1">
        <v>1053</v>
      </c>
      <c r="C1080" s="1">
        <v>35118000</v>
      </c>
      <c r="D1080" s="1" t="s">
        <v>1550</v>
      </c>
      <c r="E1080" s="1" t="s">
        <v>450</v>
      </c>
      <c r="F1080" s="1" t="s">
        <v>3265</v>
      </c>
      <c r="G1080" s="1" t="s">
        <v>3211</v>
      </c>
      <c r="H1080" s="1" t="s">
        <v>568</v>
      </c>
      <c r="I1080" s="98" t="s">
        <v>569</v>
      </c>
      <c r="J1080" s="2" t="s">
        <v>3092</v>
      </c>
      <c r="K1080" s="2" t="s">
        <v>31</v>
      </c>
    </row>
    <row r="1081" spans="1:11" x14ac:dyDescent="0.15">
      <c r="A1081" s="1" t="s">
        <v>31</v>
      </c>
      <c r="B1081" s="1">
        <v>1054</v>
      </c>
      <c r="C1081" s="1">
        <v>70224002</v>
      </c>
      <c r="D1081" s="1" t="s">
        <v>1551</v>
      </c>
      <c r="E1081" s="1" t="s">
        <v>450</v>
      </c>
      <c r="F1081" s="1" t="s">
        <v>3265</v>
      </c>
      <c r="G1081" s="1" t="s">
        <v>3211</v>
      </c>
      <c r="H1081" s="1" t="s">
        <v>568</v>
      </c>
      <c r="I1081" s="98" t="s">
        <v>569</v>
      </c>
      <c r="J1081" s="2" t="s">
        <v>3092</v>
      </c>
      <c r="K1081" s="2" t="s">
        <v>31</v>
      </c>
    </row>
    <row r="1082" spans="1:11" x14ac:dyDescent="0.15">
      <c r="A1082" s="1" t="s">
        <v>31</v>
      </c>
      <c r="B1082" s="1">
        <v>1055</v>
      </c>
      <c r="C1082" s="1">
        <v>32620000</v>
      </c>
      <c r="D1082" s="1" t="s">
        <v>1552</v>
      </c>
      <c r="E1082" s="1" t="s">
        <v>450</v>
      </c>
      <c r="F1082" s="1" t="s">
        <v>3273</v>
      </c>
      <c r="G1082" s="1" t="s">
        <v>3229</v>
      </c>
      <c r="H1082" s="1" t="s">
        <v>681</v>
      </c>
      <c r="I1082" s="98" t="s">
        <v>682</v>
      </c>
      <c r="J1082" s="2" t="s">
        <v>3092</v>
      </c>
      <c r="K1082" s="2" t="s">
        <v>31</v>
      </c>
    </row>
    <row r="1083" spans="1:11" x14ac:dyDescent="0.15">
      <c r="A1083" s="1" t="s">
        <v>31</v>
      </c>
      <c r="B1083" s="1">
        <v>1056</v>
      </c>
      <c r="C1083" s="1">
        <v>35283000</v>
      </c>
      <c r="D1083" s="1" t="s">
        <v>1553</v>
      </c>
      <c r="E1083" s="1" t="s">
        <v>450</v>
      </c>
      <c r="F1083" s="1" t="s">
        <v>3273</v>
      </c>
      <c r="G1083" s="1" t="s">
        <v>3229</v>
      </c>
      <c r="H1083" s="1" t="s">
        <v>681</v>
      </c>
      <c r="I1083" s="98" t="s">
        <v>682</v>
      </c>
      <c r="J1083" s="2" t="s">
        <v>3092</v>
      </c>
      <c r="K1083" s="2" t="s">
        <v>31</v>
      </c>
    </row>
    <row r="1084" spans="1:11" x14ac:dyDescent="0.15">
      <c r="A1084" s="1" t="s">
        <v>31</v>
      </c>
      <c r="B1084" s="1">
        <v>1057</v>
      </c>
      <c r="C1084" s="1">
        <v>70447000</v>
      </c>
      <c r="D1084" s="1" t="s">
        <v>1554</v>
      </c>
      <c r="E1084" s="1" t="s">
        <v>450</v>
      </c>
      <c r="F1084" s="1" t="s">
        <v>3273</v>
      </c>
      <c r="G1084" s="1" t="s">
        <v>3229</v>
      </c>
      <c r="H1084" s="1" t="s">
        <v>681</v>
      </c>
      <c r="I1084" s="98" t="s">
        <v>682</v>
      </c>
      <c r="J1084" s="2" t="s">
        <v>3092</v>
      </c>
      <c r="K1084" s="2" t="s">
        <v>31</v>
      </c>
    </row>
    <row r="1085" spans="1:11" x14ac:dyDescent="0.15">
      <c r="A1085" s="1" t="s">
        <v>31</v>
      </c>
      <c r="B1085" s="1">
        <v>1058</v>
      </c>
      <c r="C1085" s="1">
        <v>16065000</v>
      </c>
      <c r="D1085" s="1" t="s">
        <v>1555</v>
      </c>
      <c r="E1085" s="1" t="s">
        <v>450</v>
      </c>
      <c r="F1085" s="1" t="s">
        <v>3258</v>
      </c>
      <c r="G1085" s="1" t="s">
        <v>3210</v>
      </c>
      <c r="H1085" s="1" t="s">
        <v>685</v>
      </c>
      <c r="I1085" s="98" t="s">
        <v>686</v>
      </c>
      <c r="J1085" s="2" t="s">
        <v>3092</v>
      </c>
      <c r="K1085" s="2" t="s">
        <v>31</v>
      </c>
    </row>
    <row r="1086" spans="1:11" x14ac:dyDescent="0.15">
      <c r="A1086" s="1" t="s">
        <v>31</v>
      </c>
      <c r="B1086" s="1">
        <v>1059</v>
      </c>
      <c r="C1086" s="1">
        <v>16160000</v>
      </c>
      <c r="D1086" s="1" t="s">
        <v>1556</v>
      </c>
      <c r="E1086" s="1" t="s">
        <v>450</v>
      </c>
      <c r="F1086" s="1" t="s">
        <v>3279</v>
      </c>
      <c r="G1086" s="1" t="s">
        <v>3280</v>
      </c>
      <c r="H1086" s="1" t="s">
        <v>1129</v>
      </c>
      <c r="I1086" s="98" t="s">
        <v>1130</v>
      </c>
      <c r="J1086" s="2" t="s">
        <v>3092</v>
      </c>
      <c r="K1086" s="2" t="s">
        <v>31</v>
      </c>
    </row>
    <row r="1087" spans="1:11" x14ac:dyDescent="0.15">
      <c r="A1087" s="1" t="s">
        <v>31</v>
      </c>
      <c r="B1087" s="1">
        <v>1060</v>
      </c>
      <c r="C1087" s="1">
        <v>32142000</v>
      </c>
      <c r="D1087" s="1" t="s">
        <v>1557</v>
      </c>
      <c r="E1087" s="1" t="s">
        <v>450</v>
      </c>
      <c r="F1087" s="1" t="s">
        <v>3270</v>
      </c>
      <c r="G1087" s="1" t="s">
        <v>3207</v>
      </c>
      <c r="H1087" s="1" t="s">
        <v>618</v>
      </c>
      <c r="I1087" s="98" t="s">
        <v>619</v>
      </c>
      <c r="J1087" s="2" t="s">
        <v>3092</v>
      </c>
      <c r="K1087" s="2" t="s">
        <v>31</v>
      </c>
    </row>
    <row r="1088" spans="1:11" x14ac:dyDescent="0.15">
      <c r="A1088" s="1" t="s">
        <v>31</v>
      </c>
      <c r="B1088" s="1">
        <v>1061</v>
      </c>
      <c r="C1088" s="1">
        <v>32873000</v>
      </c>
      <c r="D1088" s="1" t="s">
        <v>1558</v>
      </c>
      <c r="E1088" s="1" t="s">
        <v>450</v>
      </c>
      <c r="F1088" s="1" t="s">
        <v>3265</v>
      </c>
      <c r="G1088" s="1" t="s">
        <v>3211</v>
      </c>
      <c r="H1088" s="1" t="s">
        <v>568</v>
      </c>
      <c r="I1088" s="98" t="s">
        <v>569</v>
      </c>
      <c r="J1088" s="2" t="s">
        <v>3092</v>
      </c>
      <c r="K1088" s="2" t="s">
        <v>31</v>
      </c>
    </row>
    <row r="1089" spans="1:11" x14ac:dyDescent="0.15">
      <c r="A1089" s="1" t="s">
        <v>31</v>
      </c>
      <c r="B1089" s="1">
        <v>1062</v>
      </c>
      <c r="C1089" s="1">
        <v>33961002</v>
      </c>
      <c r="D1089" s="1" t="s">
        <v>1559</v>
      </c>
      <c r="E1089" s="1" t="s">
        <v>450</v>
      </c>
      <c r="F1089" s="1" t="s">
        <v>3275</v>
      </c>
      <c r="G1089" s="1" t="s">
        <v>3241</v>
      </c>
      <c r="H1089" s="1" t="s">
        <v>3249</v>
      </c>
      <c r="I1089" s="98" t="s">
        <v>839</v>
      </c>
      <c r="J1089" s="2" t="s">
        <v>3092</v>
      </c>
      <c r="K1089" s="2" t="s">
        <v>31</v>
      </c>
    </row>
    <row r="1090" spans="1:11" x14ac:dyDescent="0.15">
      <c r="A1090" s="1" t="s">
        <v>31</v>
      </c>
      <c r="B1090" s="1">
        <v>1063</v>
      </c>
      <c r="C1090" s="1">
        <v>34945000</v>
      </c>
      <c r="D1090" s="1" t="s">
        <v>1560</v>
      </c>
      <c r="E1090" s="1" t="s">
        <v>450</v>
      </c>
      <c r="F1090" s="1" t="s">
        <v>3265</v>
      </c>
      <c r="G1090" s="1" t="s">
        <v>3211</v>
      </c>
      <c r="H1090" s="1" t="s">
        <v>568</v>
      </c>
      <c r="I1090" s="98" t="s">
        <v>569</v>
      </c>
      <c r="J1090" s="2" t="s">
        <v>3092</v>
      </c>
      <c r="K1090" s="2" t="s">
        <v>31</v>
      </c>
    </row>
    <row r="1091" spans="1:11" x14ac:dyDescent="0.15">
      <c r="A1091" s="1" t="s">
        <v>31</v>
      </c>
      <c r="B1091" s="1">
        <v>1064</v>
      </c>
      <c r="C1091" s="1">
        <v>35693000</v>
      </c>
      <c r="D1091" s="1" t="s">
        <v>1561</v>
      </c>
      <c r="E1091" s="1" t="s">
        <v>450</v>
      </c>
      <c r="F1091" s="1" t="s">
        <v>3279</v>
      </c>
      <c r="G1091" s="1" t="s">
        <v>3280</v>
      </c>
      <c r="H1091" s="1" t="s">
        <v>1129</v>
      </c>
      <c r="I1091" s="98" t="s">
        <v>1130</v>
      </c>
      <c r="J1091" s="2" t="s">
        <v>3092</v>
      </c>
      <c r="K1091" s="2" t="s">
        <v>31</v>
      </c>
    </row>
    <row r="1092" spans="1:11" x14ac:dyDescent="0.15">
      <c r="A1092" s="1" t="s">
        <v>31</v>
      </c>
      <c r="B1092" s="1">
        <v>1065</v>
      </c>
      <c r="C1092" s="1">
        <v>36690000</v>
      </c>
      <c r="D1092" s="1" t="s">
        <v>1562</v>
      </c>
      <c r="E1092" s="1" t="s">
        <v>450</v>
      </c>
      <c r="F1092" s="1" t="s">
        <v>3279</v>
      </c>
      <c r="G1092" s="1" t="s">
        <v>3280</v>
      </c>
      <c r="H1092" s="1" t="s">
        <v>1129</v>
      </c>
      <c r="I1092" s="98" t="s">
        <v>1130</v>
      </c>
      <c r="J1092" s="2" t="s">
        <v>3092</v>
      </c>
      <c r="K1092" s="2" t="s">
        <v>31</v>
      </c>
    </row>
    <row r="1093" spans="1:11" x14ac:dyDescent="0.15">
      <c r="A1093" s="1" t="s">
        <v>31</v>
      </c>
      <c r="B1093" s="1">
        <v>1066</v>
      </c>
      <c r="C1093" s="1">
        <v>37069000</v>
      </c>
      <c r="D1093" s="1" t="s">
        <v>1563</v>
      </c>
      <c r="E1093" s="1" t="s">
        <v>450</v>
      </c>
      <c r="F1093" s="1" t="s">
        <v>3264</v>
      </c>
      <c r="G1093" s="1" t="s">
        <v>3210</v>
      </c>
      <c r="H1093" s="1" t="s">
        <v>553</v>
      </c>
      <c r="I1093" s="98" t="s">
        <v>554</v>
      </c>
      <c r="J1093" s="2" t="s">
        <v>3092</v>
      </c>
      <c r="K1093" s="2" t="s">
        <v>31</v>
      </c>
    </row>
    <row r="1094" spans="1:11" x14ac:dyDescent="0.15">
      <c r="A1094" s="1" t="s">
        <v>31</v>
      </c>
      <c r="B1094" s="1">
        <v>1067</v>
      </c>
      <c r="C1094" s="1">
        <v>37547000</v>
      </c>
      <c r="D1094" s="1" t="s">
        <v>1564</v>
      </c>
      <c r="E1094" s="1" t="s">
        <v>450</v>
      </c>
      <c r="F1094" s="1" t="s">
        <v>3265</v>
      </c>
      <c r="G1094" s="1" t="s">
        <v>3211</v>
      </c>
      <c r="H1094" s="1" t="s">
        <v>568</v>
      </c>
      <c r="I1094" s="98" t="s">
        <v>569</v>
      </c>
      <c r="J1094" s="2" t="s">
        <v>3092</v>
      </c>
      <c r="K1094" s="2" t="s">
        <v>31</v>
      </c>
    </row>
    <row r="1095" spans="1:11" x14ac:dyDescent="0.15">
      <c r="A1095" s="1" t="s">
        <v>31</v>
      </c>
      <c r="B1095" s="1">
        <v>1068</v>
      </c>
      <c r="C1095" s="1">
        <v>70448000</v>
      </c>
      <c r="D1095" s="1" t="s">
        <v>1565</v>
      </c>
      <c r="E1095" s="1" t="s">
        <v>450</v>
      </c>
      <c r="F1095" s="1" t="s">
        <v>3265</v>
      </c>
      <c r="G1095" s="1" t="s">
        <v>3211</v>
      </c>
      <c r="H1095" s="1" t="s">
        <v>568</v>
      </c>
      <c r="I1095" s="98" t="s">
        <v>569</v>
      </c>
      <c r="J1095" s="2" t="s">
        <v>3092</v>
      </c>
      <c r="K1095" s="2" t="s">
        <v>31</v>
      </c>
    </row>
    <row r="1096" spans="1:11" x14ac:dyDescent="0.15">
      <c r="A1096" s="5" t="s">
        <v>31</v>
      </c>
      <c r="B1096" s="5">
        <v>1069</v>
      </c>
      <c r="C1096" s="5">
        <v>70449000</v>
      </c>
      <c r="D1096" s="5" t="s">
        <v>1566</v>
      </c>
      <c r="E1096" s="5" t="s">
        <v>450</v>
      </c>
      <c r="F1096" s="1" t="s">
        <v>3273</v>
      </c>
      <c r="G1096" s="1" t="s">
        <v>3229</v>
      </c>
      <c r="H1096" s="1" t="s">
        <v>681</v>
      </c>
      <c r="I1096" s="98" t="s">
        <v>682</v>
      </c>
      <c r="J1096" s="2" t="s">
        <v>1567</v>
      </c>
      <c r="K1096" s="2" t="s">
        <v>31</v>
      </c>
    </row>
    <row r="1097" spans="1:11" x14ac:dyDescent="0.15">
      <c r="A1097" s="12"/>
      <c r="B1097" s="10">
        <v>1069</v>
      </c>
      <c r="C1097" s="10">
        <v>70449000</v>
      </c>
      <c r="D1097" s="10" t="s">
        <v>1566</v>
      </c>
      <c r="E1097" s="10" t="s">
        <v>450</v>
      </c>
      <c r="F1097" s="1" t="s">
        <v>3265</v>
      </c>
      <c r="G1097" s="1" t="s">
        <v>3211</v>
      </c>
      <c r="H1097" s="1" t="s">
        <v>568</v>
      </c>
      <c r="I1097" s="98" t="s">
        <v>569</v>
      </c>
      <c r="J1097" s="2" t="s">
        <v>1567</v>
      </c>
      <c r="K1097" s="2" t="s">
        <v>31</v>
      </c>
    </row>
    <row r="1098" spans="1:11" x14ac:dyDescent="0.15">
      <c r="A1098" s="1" t="s">
        <v>31</v>
      </c>
      <c r="B1098" s="1">
        <v>1070</v>
      </c>
      <c r="C1098" s="1">
        <v>70443002</v>
      </c>
      <c r="D1098" s="1" t="s">
        <v>1568</v>
      </c>
      <c r="E1098" s="1" t="s">
        <v>450</v>
      </c>
      <c r="F1098" s="1" t="s">
        <v>3265</v>
      </c>
      <c r="G1098" s="1" t="s">
        <v>3211</v>
      </c>
      <c r="H1098" s="1" t="s">
        <v>568</v>
      </c>
      <c r="I1098" s="98" t="s">
        <v>569</v>
      </c>
      <c r="J1098" s="2" t="s">
        <v>3092</v>
      </c>
      <c r="K1098" s="2" t="s">
        <v>31</v>
      </c>
    </row>
    <row r="1099" spans="1:11" x14ac:dyDescent="0.15">
      <c r="A1099" s="1" t="s">
        <v>31</v>
      </c>
      <c r="B1099" s="1">
        <v>1071</v>
      </c>
      <c r="C1099" s="1">
        <v>70450000</v>
      </c>
      <c r="D1099" s="1" t="s">
        <v>1569</v>
      </c>
      <c r="E1099" s="1" t="s">
        <v>450</v>
      </c>
      <c r="F1099" s="1" t="s">
        <v>3279</v>
      </c>
      <c r="G1099" s="1" t="s">
        <v>3280</v>
      </c>
      <c r="H1099" s="1" t="s">
        <v>1129</v>
      </c>
      <c r="I1099" s="98" t="s">
        <v>1130</v>
      </c>
      <c r="J1099" s="2" t="s">
        <v>3092</v>
      </c>
      <c r="K1099" s="2" t="s">
        <v>31</v>
      </c>
    </row>
    <row r="1100" spans="1:11" x14ac:dyDescent="0.15">
      <c r="A1100" s="1" t="s">
        <v>31</v>
      </c>
      <c r="B1100" s="1">
        <v>1072</v>
      </c>
      <c r="C1100" s="1">
        <v>70452002</v>
      </c>
      <c r="D1100" s="1" t="s">
        <v>1570</v>
      </c>
      <c r="E1100" s="1" t="s">
        <v>450</v>
      </c>
      <c r="F1100" s="1" t="s">
        <v>3279</v>
      </c>
      <c r="G1100" s="1" t="s">
        <v>3280</v>
      </c>
      <c r="H1100" s="1" t="s">
        <v>1129</v>
      </c>
      <c r="I1100" s="98" t="s">
        <v>1130</v>
      </c>
      <c r="J1100" s="2" t="s">
        <v>3092</v>
      </c>
      <c r="K1100" s="2" t="s">
        <v>31</v>
      </c>
    </row>
    <row r="1101" spans="1:11" x14ac:dyDescent="0.15">
      <c r="A1101" s="1" t="s">
        <v>31</v>
      </c>
      <c r="B1101" s="1">
        <v>1073</v>
      </c>
      <c r="C1101" s="1">
        <v>41643000</v>
      </c>
      <c r="D1101" s="1" t="s">
        <v>1571</v>
      </c>
      <c r="E1101" s="1" t="s">
        <v>450</v>
      </c>
      <c r="F1101" s="1" t="s">
        <v>3273</v>
      </c>
      <c r="G1101" s="1" t="s">
        <v>3229</v>
      </c>
      <c r="H1101" s="1" t="s">
        <v>681</v>
      </c>
      <c r="I1101" s="98" t="s">
        <v>682</v>
      </c>
      <c r="J1101" s="2" t="s">
        <v>3092</v>
      </c>
      <c r="K1101" s="2" t="s">
        <v>31</v>
      </c>
    </row>
    <row r="1102" spans="1:11" x14ac:dyDescent="0.15">
      <c r="A1102" s="1" t="s">
        <v>31</v>
      </c>
      <c r="B1102" s="1">
        <v>1074</v>
      </c>
      <c r="C1102" s="1">
        <v>36586000</v>
      </c>
      <c r="D1102" s="1" t="s">
        <v>1572</v>
      </c>
      <c r="E1102" s="1" t="s">
        <v>450</v>
      </c>
      <c r="F1102" s="1" t="s">
        <v>3264</v>
      </c>
      <c r="G1102" s="1" t="s">
        <v>3210</v>
      </c>
      <c r="H1102" s="1" t="s">
        <v>553</v>
      </c>
      <c r="I1102" s="98" t="s">
        <v>554</v>
      </c>
      <c r="J1102" s="2" t="s">
        <v>3092</v>
      </c>
      <c r="K1102" s="2" t="s">
        <v>31</v>
      </c>
    </row>
    <row r="1103" spans="1:11" x14ac:dyDescent="0.15">
      <c r="A1103" s="1" t="s">
        <v>31</v>
      </c>
      <c r="B1103" s="1">
        <v>1075</v>
      </c>
      <c r="C1103" s="1">
        <v>36777000</v>
      </c>
      <c r="D1103" s="1" t="s">
        <v>1573</v>
      </c>
      <c r="E1103" s="1" t="s">
        <v>450</v>
      </c>
      <c r="F1103" s="1" t="s">
        <v>3273</v>
      </c>
      <c r="G1103" s="1" t="s">
        <v>3229</v>
      </c>
      <c r="H1103" s="1" t="s">
        <v>681</v>
      </c>
      <c r="I1103" s="98" t="s">
        <v>682</v>
      </c>
      <c r="J1103" s="2" t="s">
        <v>3092</v>
      </c>
      <c r="K1103" s="2" t="s">
        <v>31</v>
      </c>
    </row>
    <row r="1104" spans="1:11" x14ac:dyDescent="0.15">
      <c r="A1104" s="1" t="s">
        <v>31</v>
      </c>
      <c r="B1104" s="1">
        <v>1076</v>
      </c>
      <c r="C1104" s="1">
        <v>36894000</v>
      </c>
      <c r="D1104" s="1" t="s">
        <v>1574</v>
      </c>
      <c r="E1104" s="1" t="s">
        <v>450</v>
      </c>
      <c r="F1104" s="1" t="s">
        <v>3273</v>
      </c>
      <c r="G1104" s="1" t="s">
        <v>3229</v>
      </c>
      <c r="H1104" s="1" t="s">
        <v>681</v>
      </c>
      <c r="I1104" s="98" t="s">
        <v>682</v>
      </c>
      <c r="J1104" s="2" t="s">
        <v>3092</v>
      </c>
      <c r="K1104" s="2" t="s">
        <v>31</v>
      </c>
    </row>
    <row r="1105" spans="1:11" x14ac:dyDescent="0.15">
      <c r="A1105" s="1" t="s">
        <v>31</v>
      </c>
      <c r="B1105" s="1">
        <v>1077</v>
      </c>
      <c r="C1105" s="1">
        <v>37232000</v>
      </c>
      <c r="D1105" s="1" t="s">
        <v>1575</v>
      </c>
      <c r="E1105" s="1" t="s">
        <v>450</v>
      </c>
      <c r="F1105" s="1" t="s">
        <v>3273</v>
      </c>
      <c r="G1105" s="1" t="s">
        <v>3229</v>
      </c>
      <c r="H1105" s="1" t="s">
        <v>681</v>
      </c>
      <c r="I1105" s="98" t="s">
        <v>682</v>
      </c>
      <c r="J1105" s="2" t="s">
        <v>3092</v>
      </c>
      <c r="K1105" s="2" t="s">
        <v>31</v>
      </c>
    </row>
    <row r="1106" spans="1:11" x14ac:dyDescent="0.15">
      <c r="A1106" s="1" t="s">
        <v>31</v>
      </c>
      <c r="B1106" s="1">
        <v>1078</v>
      </c>
      <c r="C1106" s="1">
        <v>70454000</v>
      </c>
      <c r="D1106" s="1" t="s">
        <v>1576</v>
      </c>
      <c r="E1106" s="1" t="s">
        <v>450</v>
      </c>
      <c r="F1106" s="1" t="s">
        <v>3273</v>
      </c>
      <c r="G1106" s="1" t="s">
        <v>3229</v>
      </c>
      <c r="H1106" s="1" t="s">
        <v>681</v>
      </c>
      <c r="I1106" s="98" t="s">
        <v>682</v>
      </c>
      <c r="J1106" s="2" t="s">
        <v>3092</v>
      </c>
      <c r="K1106" s="2" t="s">
        <v>31</v>
      </c>
    </row>
    <row r="1107" spans="1:11" x14ac:dyDescent="0.15">
      <c r="A1107" s="1" t="s">
        <v>31</v>
      </c>
      <c r="B1107" s="1">
        <v>1079</v>
      </c>
      <c r="C1107" s="1">
        <v>33579000</v>
      </c>
      <c r="D1107" s="1" t="s">
        <v>1577</v>
      </c>
      <c r="E1107" s="1" t="s">
        <v>450</v>
      </c>
      <c r="F1107" s="1" t="s">
        <v>3273</v>
      </c>
      <c r="G1107" s="1" t="s">
        <v>3229</v>
      </c>
      <c r="H1107" s="1" t="s">
        <v>681</v>
      </c>
      <c r="I1107" s="98" t="s">
        <v>682</v>
      </c>
      <c r="J1107" s="2" t="s">
        <v>3092</v>
      </c>
      <c r="K1107" s="2" t="s">
        <v>31</v>
      </c>
    </row>
    <row r="1108" spans="1:11" x14ac:dyDescent="0.15">
      <c r="A1108" s="1" t="s">
        <v>31</v>
      </c>
      <c r="B1108" s="1">
        <v>1080</v>
      </c>
      <c r="C1108" s="1">
        <v>70455000</v>
      </c>
      <c r="D1108" s="1" t="s">
        <v>1578</v>
      </c>
      <c r="E1108" s="1" t="s">
        <v>450</v>
      </c>
      <c r="F1108" s="1" t="s">
        <v>3278</v>
      </c>
      <c r="G1108" s="1" t="s">
        <v>3223</v>
      </c>
      <c r="H1108" s="1" t="s">
        <v>1119</v>
      </c>
      <c r="I1108" s="98" t="s">
        <v>1120</v>
      </c>
      <c r="J1108" s="2" t="s">
        <v>3092</v>
      </c>
      <c r="K1108" s="2" t="s">
        <v>31</v>
      </c>
    </row>
    <row r="1109" spans="1:11" x14ac:dyDescent="0.15">
      <c r="A1109" s="1" t="s">
        <v>31</v>
      </c>
      <c r="B1109" s="1">
        <v>1081</v>
      </c>
      <c r="C1109" s="1">
        <v>36787010</v>
      </c>
      <c r="D1109" s="1" t="s">
        <v>1579</v>
      </c>
      <c r="E1109" s="1" t="s">
        <v>450</v>
      </c>
      <c r="F1109" s="1" t="s">
        <v>3273</v>
      </c>
      <c r="G1109" s="1" t="s">
        <v>3229</v>
      </c>
      <c r="H1109" s="1" t="s">
        <v>681</v>
      </c>
      <c r="I1109" s="98" t="s">
        <v>682</v>
      </c>
      <c r="J1109" s="2" t="s">
        <v>3092</v>
      </c>
      <c r="K1109" s="2" t="s">
        <v>31</v>
      </c>
    </row>
    <row r="1110" spans="1:11" x14ac:dyDescent="0.15">
      <c r="A1110" s="1" t="s">
        <v>31</v>
      </c>
      <c r="B1110" s="1">
        <v>1082</v>
      </c>
      <c r="C1110" s="1">
        <v>36787020</v>
      </c>
      <c r="D1110" s="1" t="s">
        <v>1580</v>
      </c>
      <c r="E1110" s="1" t="s">
        <v>450</v>
      </c>
      <c r="F1110" s="1" t="s">
        <v>3273</v>
      </c>
      <c r="G1110" s="1" t="s">
        <v>3229</v>
      </c>
      <c r="H1110" s="1" t="s">
        <v>681</v>
      </c>
      <c r="I1110" s="98" t="s">
        <v>682</v>
      </c>
      <c r="J1110" s="2" t="s">
        <v>3092</v>
      </c>
      <c r="K1110" s="2" t="s">
        <v>31</v>
      </c>
    </row>
    <row r="1111" spans="1:11" x14ac:dyDescent="0.15">
      <c r="A1111" s="1" t="s">
        <v>31</v>
      </c>
      <c r="B1111" s="1">
        <v>1083</v>
      </c>
      <c r="C1111" s="1">
        <v>34860010</v>
      </c>
      <c r="D1111" s="1" t="s">
        <v>1581</v>
      </c>
      <c r="E1111" s="1" t="s">
        <v>450</v>
      </c>
      <c r="F1111" s="1" t="s">
        <v>3273</v>
      </c>
      <c r="G1111" s="1" t="s">
        <v>3229</v>
      </c>
      <c r="H1111" s="1" t="s">
        <v>681</v>
      </c>
      <c r="I1111" s="98" t="s">
        <v>682</v>
      </c>
      <c r="J1111" s="2" t="s">
        <v>3092</v>
      </c>
      <c r="K1111" s="2" t="s">
        <v>31</v>
      </c>
    </row>
    <row r="1112" spans="1:11" x14ac:dyDescent="0.15">
      <c r="A1112" s="1" t="s">
        <v>31</v>
      </c>
      <c r="B1112" s="1">
        <v>1084</v>
      </c>
      <c r="C1112" s="1">
        <v>34860020</v>
      </c>
      <c r="D1112" s="1" t="s">
        <v>1582</v>
      </c>
      <c r="E1112" s="1" t="s">
        <v>450</v>
      </c>
      <c r="F1112" s="1" t="s">
        <v>3273</v>
      </c>
      <c r="G1112" s="1" t="s">
        <v>3229</v>
      </c>
      <c r="H1112" s="1" t="s">
        <v>681</v>
      </c>
      <c r="I1112" s="98" t="s">
        <v>682</v>
      </c>
      <c r="J1112" s="2" t="s">
        <v>3092</v>
      </c>
      <c r="K1112" s="2" t="s">
        <v>31</v>
      </c>
    </row>
    <row r="1113" spans="1:11" x14ac:dyDescent="0.15">
      <c r="A1113" s="1" t="s">
        <v>31</v>
      </c>
      <c r="B1113" s="1">
        <v>1085</v>
      </c>
      <c r="C1113" s="1">
        <v>36616010</v>
      </c>
      <c r="D1113" s="1" t="s">
        <v>1583</v>
      </c>
      <c r="E1113" s="1" t="s">
        <v>450</v>
      </c>
      <c r="F1113" s="1" t="s">
        <v>3265</v>
      </c>
      <c r="G1113" s="1" t="s">
        <v>3211</v>
      </c>
      <c r="H1113" s="1" t="s">
        <v>568</v>
      </c>
      <c r="I1113" s="98" t="s">
        <v>569</v>
      </c>
      <c r="J1113" s="2" t="s">
        <v>3092</v>
      </c>
      <c r="K1113" s="2" t="s">
        <v>31</v>
      </c>
    </row>
    <row r="1114" spans="1:11" x14ac:dyDescent="0.15">
      <c r="A1114" s="1" t="s">
        <v>31</v>
      </c>
      <c r="B1114" s="1">
        <v>1086</v>
      </c>
      <c r="C1114" s="1">
        <v>36616020</v>
      </c>
      <c r="D1114" s="1" t="s">
        <v>1584</v>
      </c>
      <c r="E1114" s="1" t="s">
        <v>450</v>
      </c>
      <c r="F1114" s="1" t="s">
        <v>3273</v>
      </c>
      <c r="G1114" s="1" t="s">
        <v>3229</v>
      </c>
      <c r="H1114" s="1" t="s">
        <v>681</v>
      </c>
      <c r="I1114" s="98" t="s">
        <v>682</v>
      </c>
      <c r="J1114" s="2" t="s">
        <v>3092</v>
      </c>
      <c r="K1114" s="2" t="s">
        <v>31</v>
      </c>
    </row>
    <row r="1115" spans="1:11" x14ac:dyDescent="0.15">
      <c r="A1115" s="1" t="s">
        <v>31</v>
      </c>
      <c r="B1115" s="1">
        <v>1087</v>
      </c>
      <c r="C1115" s="1">
        <v>36616030</v>
      </c>
      <c r="D1115" s="1" t="s">
        <v>1585</v>
      </c>
      <c r="E1115" s="1" t="s">
        <v>450</v>
      </c>
      <c r="F1115" s="1" t="s">
        <v>3273</v>
      </c>
      <c r="G1115" s="1" t="s">
        <v>3229</v>
      </c>
      <c r="H1115" s="1" t="s">
        <v>681</v>
      </c>
      <c r="I1115" s="98" t="s">
        <v>682</v>
      </c>
      <c r="J1115" s="2" t="s">
        <v>3092</v>
      </c>
      <c r="K1115" s="2" t="s">
        <v>31</v>
      </c>
    </row>
    <row r="1116" spans="1:11" x14ac:dyDescent="0.15">
      <c r="A1116" s="1" t="s">
        <v>31</v>
      </c>
      <c r="B1116" s="1">
        <v>1088</v>
      </c>
      <c r="C1116" s="1">
        <v>36616040</v>
      </c>
      <c r="D1116" s="1" t="s">
        <v>1586</v>
      </c>
      <c r="E1116" s="1" t="s">
        <v>450</v>
      </c>
      <c r="F1116" s="1" t="s">
        <v>3273</v>
      </c>
      <c r="G1116" s="1" t="s">
        <v>3229</v>
      </c>
      <c r="H1116" s="1" t="s">
        <v>681</v>
      </c>
      <c r="I1116" s="98" t="s">
        <v>682</v>
      </c>
      <c r="J1116" s="2" t="s">
        <v>3092</v>
      </c>
      <c r="K1116" s="2" t="s">
        <v>31</v>
      </c>
    </row>
    <row r="1117" spans="1:11" x14ac:dyDescent="0.15">
      <c r="A1117" s="1" t="s">
        <v>31</v>
      </c>
      <c r="B1117" s="1">
        <v>1089</v>
      </c>
      <c r="C1117" s="1">
        <v>70456000</v>
      </c>
      <c r="D1117" s="1" t="s">
        <v>1587</v>
      </c>
      <c r="E1117" s="1" t="s">
        <v>450</v>
      </c>
      <c r="F1117" s="1" t="s">
        <v>3273</v>
      </c>
      <c r="G1117" s="1" t="s">
        <v>3229</v>
      </c>
      <c r="H1117" s="1" t="s">
        <v>681</v>
      </c>
      <c r="I1117" s="98" t="s">
        <v>682</v>
      </c>
      <c r="J1117" s="2" t="s">
        <v>3092</v>
      </c>
      <c r="K1117" s="2" t="s">
        <v>31</v>
      </c>
    </row>
    <row r="1118" spans="1:11" x14ac:dyDescent="0.15">
      <c r="A1118" s="1" t="s">
        <v>31</v>
      </c>
      <c r="B1118" s="1">
        <v>1090</v>
      </c>
      <c r="C1118" s="1">
        <v>32596010</v>
      </c>
      <c r="D1118" s="1" t="s">
        <v>1588</v>
      </c>
      <c r="E1118" s="1" t="s">
        <v>450</v>
      </c>
      <c r="F1118" s="1" t="s">
        <v>3273</v>
      </c>
      <c r="G1118" s="1" t="s">
        <v>3229</v>
      </c>
      <c r="H1118" s="1" t="s">
        <v>681</v>
      </c>
      <c r="I1118" s="98" t="s">
        <v>682</v>
      </c>
      <c r="J1118" s="2" t="s">
        <v>3092</v>
      </c>
      <c r="K1118" s="2" t="s">
        <v>31</v>
      </c>
    </row>
    <row r="1119" spans="1:11" x14ac:dyDescent="0.15">
      <c r="A1119" s="1" t="s">
        <v>31</v>
      </c>
      <c r="B1119" s="1">
        <v>1091</v>
      </c>
      <c r="C1119" s="1">
        <v>32596020</v>
      </c>
      <c r="D1119" s="1" t="s">
        <v>1589</v>
      </c>
      <c r="E1119" s="1" t="s">
        <v>450</v>
      </c>
      <c r="F1119" s="1" t="s">
        <v>3265</v>
      </c>
      <c r="G1119" s="1" t="s">
        <v>3211</v>
      </c>
      <c r="H1119" s="1" t="s">
        <v>568</v>
      </c>
      <c r="I1119" s="98" t="s">
        <v>569</v>
      </c>
      <c r="J1119" s="2" t="s">
        <v>3092</v>
      </c>
      <c r="K1119" s="2" t="s">
        <v>31</v>
      </c>
    </row>
    <row r="1120" spans="1:11" x14ac:dyDescent="0.15">
      <c r="A1120" s="1" t="s">
        <v>31</v>
      </c>
      <c r="B1120" s="1">
        <v>1092</v>
      </c>
      <c r="C1120" s="1">
        <v>32671000</v>
      </c>
      <c r="D1120" s="1" t="s">
        <v>1590</v>
      </c>
      <c r="E1120" s="1" t="s">
        <v>450</v>
      </c>
      <c r="F1120" s="1" t="s">
        <v>3273</v>
      </c>
      <c r="G1120" s="1" t="s">
        <v>3229</v>
      </c>
      <c r="H1120" s="1" t="s">
        <v>681</v>
      </c>
      <c r="I1120" s="98" t="s">
        <v>682</v>
      </c>
      <c r="J1120" s="2" t="s">
        <v>3092</v>
      </c>
      <c r="K1120" s="2" t="s">
        <v>31</v>
      </c>
    </row>
    <row r="1121" spans="1:11" x14ac:dyDescent="0.15">
      <c r="A1121" s="1" t="s">
        <v>31</v>
      </c>
      <c r="B1121" s="1">
        <v>1093</v>
      </c>
      <c r="C1121" s="1">
        <v>70457000</v>
      </c>
      <c r="D1121" s="1" t="s">
        <v>1591</v>
      </c>
      <c r="E1121" s="1" t="s">
        <v>450</v>
      </c>
      <c r="F1121" s="1" t="s">
        <v>3265</v>
      </c>
      <c r="G1121" s="1" t="s">
        <v>3211</v>
      </c>
      <c r="H1121" s="1" t="s">
        <v>568</v>
      </c>
      <c r="I1121" s="98" t="s">
        <v>569</v>
      </c>
      <c r="J1121" s="2" t="s">
        <v>3092</v>
      </c>
      <c r="K1121" s="2" t="s">
        <v>31</v>
      </c>
    </row>
    <row r="1122" spans="1:11" x14ac:dyDescent="0.15">
      <c r="A1122" s="1" t="s">
        <v>31</v>
      </c>
      <c r="B1122" s="1">
        <v>1094</v>
      </c>
      <c r="C1122" s="1">
        <v>32655000</v>
      </c>
      <c r="D1122" s="1" t="s">
        <v>1592</v>
      </c>
      <c r="E1122" s="1" t="s">
        <v>450</v>
      </c>
      <c r="F1122" s="1" t="s">
        <v>3265</v>
      </c>
      <c r="G1122" s="1" t="s">
        <v>3211</v>
      </c>
      <c r="H1122" s="1" t="s">
        <v>568</v>
      </c>
      <c r="I1122" s="98" t="s">
        <v>569</v>
      </c>
      <c r="J1122" s="2" t="s">
        <v>3092</v>
      </c>
      <c r="K1122" s="2" t="s">
        <v>31</v>
      </c>
    </row>
    <row r="1123" spans="1:11" x14ac:dyDescent="0.15">
      <c r="A1123" s="1" t="s">
        <v>31</v>
      </c>
      <c r="B1123" s="1">
        <v>1095</v>
      </c>
      <c r="C1123" s="1">
        <v>35509000</v>
      </c>
      <c r="D1123" s="1" t="s">
        <v>1593</v>
      </c>
      <c r="E1123" s="1" t="s">
        <v>450</v>
      </c>
      <c r="F1123" s="1" t="s">
        <v>3273</v>
      </c>
      <c r="G1123" s="1" t="s">
        <v>3229</v>
      </c>
      <c r="H1123" s="1" t="s">
        <v>681</v>
      </c>
      <c r="I1123" s="98" t="s">
        <v>682</v>
      </c>
      <c r="J1123" s="2" t="s">
        <v>3092</v>
      </c>
      <c r="K1123" s="2" t="s">
        <v>31</v>
      </c>
    </row>
    <row r="1124" spans="1:11" x14ac:dyDescent="0.15">
      <c r="A1124" s="1" t="s">
        <v>31</v>
      </c>
      <c r="B1124" s="1">
        <v>1096</v>
      </c>
      <c r="C1124" s="1">
        <v>35528000</v>
      </c>
      <c r="D1124" s="1" t="s">
        <v>1594</v>
      </c>
      <c r="E1124" s="1" t="s">
        <v>450</v>
      </c>
      <c r="F1124" s="1" t="s">
        <v>3273</v>
      </c>
      <c r="G1124" s="1" t="s">
        <v>3229</v>
      </c>
      <c r="H1124" s="1" t="s">
        <v>681</v>
      </c>
      <c r="I1124" s="98" t="s">
        <v>682</v>
      </c>
      <c r="J1124" s="2" t="s">
        <v>3092</v>
      </c>
      <c r="K1124" s="2" t="s">
        <v>31</v>
      </c>
    </row>
    <row r="1125" spans="1:11" x14ac:dyDescent="0.15">
      <c r="A1125" s="1" t="s">
        <v>31</v>
      </c>
      <c r="B1125" s="1">
        <v>1097</v>
      </c>
      <c r="C1125" s="1">
        <v>37003000</v>
      </c>
      <c r="D1125" s="1" t="s">
        <v>1595</v>
      </c>
      <c r="E1125" s="1" t="s">
        <v>450</v>
      </c>
      <c r="F1125" s="1" t="s">
        <v>3265</v>
      </c>
      <c r="G1125" s="1" t="s">
        <v>3211</v>
      </c>
      <c r="H1125" s="1" t="s">
        <v>568</v>
      </c>
      <c r="I1125" s="98" t="s">
        <v>569</v>
      </c>
      <c r="J1125" s="2" t="s">
        <v>3092</v>
      </c>
      <c r="K1125" s="2" t="s">
        <v>31</v>
      </c>
    </row>
    <row r="1126" spans="1:11" x14ac:dyDescent="0.15">
      <c r="A1126" s="1" t="s">
        <v>31</v>
      </c>
      <c r="B1126" s="1">
        <v>1098</v>
      </c>
      <c r="C1126" s="1">
        <v>37782000</v>
      </c>
      <c r="D1126" s="1" t="s">
        <v>1596</v>
      </c>
      <c r="E1126" s="1" t="s">
        <v>450</v>
      </c>
      <c r="F1126" s="1" t="s">
        <v>3265</v>
      </c>
      <c r="G1126" s="1" t="s">
        <v>3211</v>
      </c>
      <c r="H1126" s="1" t="s">
        <v>568</v>
      </c>
      <c r="I1126" s="98" t="s">
        <v>569</v>
      </c>
      <c r="J1126" s="2" t="s">
        <v>3092</v>
      </c>
      <c r="K1126" s="2" t="s">
        <v>31</v>
      </c>
    </row>
    <row r="1127" spans="1:11" x14ac:dyDescent="0.15">
      <c r="A1127" s="1" t="s">
        <v>31</v>
      </c>
      <c r="B1127" s="1">
        <v>1099</v>
      </c>
      <c r="C1127" s="1">
        <v>37783000</v>
      </c>
      <c r="D1127" s="1" t="s">
        <v>1597</v>
      </c>
      <c r="E1127" s="1" t="s">
        <v>450</v>
      </c>
      <c r="F1127" s="1" t="s">
        <v>3265</v>
      </c>
      <c r="G1127" s="1" t="s">
        <v>3211</v>
      </c>
      <c r="H1127" s="1" t="s">
        <v>568</v>
      </c>
      <c r="I1127" s="98" t="s">
        <v>569</v>
      </c>
      <c r="J1127" s="2" t="s">
        <v>3092</v>
      </c>
      <c r="K1127" s="2" t="s">
        <v>31</v>
      </c>
    </row>
    <row r="1128" spans="1:11" x14ac:dyDescent="0.15">
      <c r="A1128" s="1" t="s">
        <v>31</v>
      </c>
      <c r="B1128" s="1">
        <v>1100</v>
      </c>
      <c r="C1128" s="1">
        <v>38518000</v>
      </c>
      <c r="D1128" s="1" t="s">
        <v>1598</v>
      </c>
      <c r="E1128" s="1" t="s">
        <v>450</v>
      </c>
      <c r="F1128" s="1" t="s">
        <v>3265</v>
      </c>
      <c r="G1128" s="1" t="s">
        <v>3211</v>
      </c>
      <c r="H1128" s="1" t="s">
        <v>568</v>
      </c>
      <c r="I1128" s="98" t="s">
        <v>569</v>
      </c>
      <c r="J1128" s="2" t="s">
        <v>3092</v>
      </c>
      <c r="K1128" s="2" t="s">
        <v>31</v>
      </c>
    </row>
    <row r="1129" spans="1:11" x14ac:dyDescent="0.15">
      <c r="A1129" s="1" t="s">
        <v>31</v>
      </c>
      <c r="B1129" s="1">
        <v>1101</v>
      </c>
      <c r="C1129" s="1">
        <v>34036000</v>
      </c>
      <c r="D1129" s="1" t="s">
        <v>1599</v>
      </c>
      <c r="E1129" s="1" t="s">
        <v>450</v>
      </c>
      <c r="F1129" s="1" t="s">
        <v>3273</v>
      </c>
      <c r="G1129" s="1" t="s">
        <v>3229</v>
      </c>
      <c r="H1129" s="1" t="s">
        <v>681</v>
      </c>
      <c r="I1129" s="98" t="s">
        <v>682</v>
      </c>
      <c r="J1129" s="2" t="s">
        <v>3092</v>
      </c>
      <c r="K1129" s="2" t="s">
        <v>31</v>
      </c>
    </row>
    <row r="1130" spans="1:11" x14ac:dyDescent="0.15">
      <c r="A1130" s="1" t="s">
        <v>31</v>
      </c>
      <c r="B1130" s="1">
        <v>1102</v>
      </c>
      <c r="C1130" s="1">
        <v>43947000</v>
      </c>
      <c r="D1130" s="1" t="s">
        <v>1600</v>
      </c>
      <c r="E1130" s="1" t="s">
        <v>450</v>
      </c>
      <c r="F1130" s="1" t="s">
        <v>3273</v>
      </c>
      <c r="G1130" s="1" t="s">
        <v>3229</v>
      </c>
      <c r="H1130" s="1" t="s">
        <v>681</v>
      </c>
      <c r="I1130" s="98" t="s">
        <v>682</v>
      </c>
      <c r="J1130" s="2" t="s">
        <v>3092</v>
      </c>
      <c r="K1130" s="2" t="s">
        <v>31</v>
      </c>
    </row>
    <row r="1131" spans="1:11" x14ac:dyDescent="0.15">
      <c r="A1131" s="1" t="s">
        <v>31</v>
      </c>
      <c r="B1131" s="1">
        <v>1103</v>
      </c>
      <c r="C1131" s="1">
        <v>36107000</v>
      </c>
      <c r="D1131" s="1" t="s">
        <v>1601</v>
      </c>
      <c r="E1131" s="1" t="s">
        <v>450</v>
      </c>
      <c r="F1131" s="1" t="s">
        <v>3265</v>
      </c>
      <c r="G1131" s="1" t="s">
        <v>3211</v>
      </c>
      <c r="H1131" s="1" t="s">
        <v>568</v>
      </c>
      <c r="I1131" s="98" t="s">
        <v>569</v>
      </c>
      <c r="J1131" s="2" t="s">
        <v>3092</v>
      </c>
      <c r="K1131" s="2" t="s">
        <v>31</v>
      </c>
    </row>
    <row r="1132" spans="1:11" x14ac:dyDescent="0.15">
      <c r="A1132" s="1" t="s">
        <v>31</v>
      </c>
      <c r="B1132" s="1">
        <v>1104</v>
      </c>
      <c r="C1132" s="1">
        <v>36142000</v>
      </c>
      <c r="D1132" s="1" t="s">
        <v>1602</v>
      </c>
      <c r="E1132" s="1" t="s">
        <v>450</v>
      </c>
      <c r="F1132" s="1" t="s">
        <v>3265</v>
      </c>
      <c r="G1132" s="1" t="s">
        <v>3211</v>
      </c>
      <c r="H1132" s="1" t="s">
        <v>568</v>
      </c>
      <c r="I1132" s="98" t="s">
        <v>569</v>
      </c>
      <c r="J1132" s="2" t="s">
        <v>3092</v>
      </c>
      <c r="K1132" s="2" t="s">
        <v>31</v>
      </c>
    </row>
    <row r="1133" spans="1:11" x14ac:dyDescent="0.15">
      <c r="A1133" s="1" t="s">
        <v>31</v>
      </c>
      <c r="B1133" s="1">
        <v>1105</v>
      </c>
      <c r="C1133" s="1">
        <v>36616009</v>
      </c>
      <c r="D1133" s="1" t="s">
        <v>1603</v>
      </c>
      <c r="E1133" s="1" t="s">
        <v>450</v>
      </c>
      <c r="F1133" s="1" t="s">
        <v>3265</v>
      </c>
      <c r="G1133" s="1" t="s">
        <v>3211</v>
      </c>
      <c r="H1133" s="1" t="s">
        <v>568</v>
      </c>
      <c r="I1133" s="98" t="s">
        <v>569</v>
      </c>
      <c r="J1133" s="2" t="s">
        <v>3092</v>
      </c>
      <c r="K1133" s="2" t="s">
        <v>31</v>
      </c>
    </row>
    <row r="1134" spans="1:11" x14ac:dyDescent="0.15">
      <c r="A1134" s="1" t="s">
        <v>31</v>
      </c>
      <c r="B1134" s="1">
        <v>1106</v>
      </c>
      <c r="C1134" s="1">
        <v>36808000</v>
      </c>
      <c r="D1134" s="1" t="s">
        <v>1604</v>
      </c>
      <c r="E1134" s="1" t="s">
        <v>450</v>
      </c>
      <c r="F1134" s="1" t="s">
        <v>3273</v>
      </c>
      <c r="G1134" s="1" t="s">
        <v>3229</v>
      </c>
      <c r="H1134" s="1" t="s">
        <v>681</v>
      </c>
      <c r="I1134" s="98" t="s">
        <v>682</v>
      </c>
      <c r="J1134" s="2" t="s">
        <v>3092</v>
      </c>
      <c r="K1134" s="2" t="s">
        <v>31</v>
      </c>
    </row>
    <row r="1135" spans="1:11" x14ac:dyDescent="0.15">
      <c r="A1135" s="1" t="s">
        <v>31</v>
      </c>
      <c r="B1135" s="1">
        <v>1107</v>
      </c>
      <c r="C1135" s="1">
        <v>37447000</v>
      </c>
      <c r="D1135" s="1" t="s">
        <v>1605</v>
      </c>
      <c r="E1135" s="1" t="s">
        <v>450</v>
      </c>
      <c r="F1135" s="1" t="s">
        <v>3265</v>
      </c>
      <c r="G1135" s="1" t="s">
        <v>3211</v>
      </c>
      <c r="H1135" s="1" t="s">
        <v>568</v>
      </c>
      <c r="I1135" s="98" t="s">
        <v>569</v>
      </c>
      <c r="J1135" s="2" t="s">
        <v>3092</v>
      </c>
      <c r="K1135" s="2" t="s">
        <v>31</v>
      </c>
    </row>
    <row r="1136" spans="1:11" x14ac:dyDescent="0.15">
      <c r="A1136" s="1" t="s">
        <v>31</v>
      </c>
      <c r="B1136" s="1">
        <v>1108</v>
      </c>
      <c r="C1136" s="1">
        <v>38561000</v>
      </c>
      <c r="D1136" s="1" t="s">
        <v>1606</v>
      </c>
      <c r="E1136" s="1" t="s">
        <v>450</v>
      </c>
      <c r="F1136" s="1" t="s">
        <v>3265</v>
      </c>
      <c r="G1136" s="1" t="s">
        <v>3211</v>
      </c>
      <c r="H1136" s="1" t="s">
        <v>568</v>
      </c>
      <c r="I1136" s="98" t="s">
        <v>569</v>
      </c>
      <c r="J1136" s="2" t="s">
        <v>3092</v>
      </c>
      <c r="K1136" s="2" t="s">
        <v>31</v>
      </c>
    </row>
    <row r="1137" spans="1:11" x14ac:dyDescent="0.15">
      <c r="A1137" s="1" t="s">
        <v>31</v>
      </c>
      <c r="B1137" s="1">
        <v>1109</v>
      </c>
      <c r="C1137" s="1">
        <v>70458000</v>
      </c>
      <c r="D1137" s="1" t="s">
        <v>1607</v>
      </c>
      <c r="E1137" s="1" t="s">
        <v>450</v>
      </c>
      <c r="F1137" s="1" t="s">
        <v>3271</v>
      </c>
      <c r="G1137" s="1" t="s">
        <v>3226</v>
      </c>
      <c r="H1137" s="1" t="s">
        <v>621</v>
      </c>
      <c r="I1137" s="98" t="s">
        <v>622</v>
      </c>
      <c r="J1137" s="2" t="s">
        <v>3092</v>
      </c>
      <c r="K1137" s="2" t="s">
        <v>31</v>
      </c>
    </row>
    <row r="1138" spans="1:11" x14ac:dyDescent="0.15">
      <c r="A1138" s="1" t="s">
        <v>31</v>
      </c>
      <c r="B1138" s="1">
        <v>1110</v>
      </c>
      <c r="C1138" s="1">
        <v>10406002</v>
      </c>
      <c r="D1138" s="1" t="s">
        <v>1608</v>
      </c>
      <c r="E1138" s="1" t="s">
        <v>450</v>
      </c>
      <c r="F1138" s="1" t="s">
        <v>3287</v>
      </c>
      <c r="G1138" s="1" t="s">
        <v>3213</v>
      </c>
      <c r="H1138" s="1" t="s">
        <v>1609</v>
      </c>
      <c r="I1138" s="98" t="s">
        <v>1610</v>
      </c>
      <c r="J1138" s="2" t="s">
        <v>3092</v>
      </c>
      <c r="K1138" s="2" t="s">
        <v>31</v>
      </c>
    </row>
    <row r="1139" spans="1:11" x14ac:dyDescent="0.15">
      <c r="A1139" s="1" t="s">
        <v>31</v>
      </c>
      <c r="B1139" s="1">
        <v>1111</v>
      </c>
      <c r="C1139" s="1">
        <v>35970012</v>
      </c>
      <c r="D1139" s="1" t="s">
        <v>1611</v>
      </c>
      <c r="E1139" s="1" t="s">
        <v>450</v>
      </c>
      <c r="F1139" s="1" t="s">
        <v>3278</v>
      </c>
      <c r="G1139" s="1" t="s">
        <v>3223</v>
      </c>
      <c r="H1139" s="1" t="s">
        <v>1119</v>
      </c>
      <c r="I1139" s="98" t="s">
        <v>1120</v>
      </c>
      <c r="J1139" s="2" t="s">
        <v>3092</v>
      </c>
      <c r="K1139" s="2" t="s">
        <v>31</v>
      </c>
    </row>
    <row r="1140" spans="1:11" x14ac:dyDescent="0.15">
      <c r="A1140" s="1" t="s">
        <v>31</v>
      </c>
      <c r="B1140" s="1">
        <v>1112</v>
      </c>
      <c r="C1140" s="1">
        <v>35970022</v>
      </c>
      <c r="D1140" s="1" t="s">
        <v>1612</v>
      </c>
      <c r="E1140" s="1" t="s">
        <v>450</v>
      </c>
      <c r="F1140" s="1" t="s">
        <v>3278</v>
      </c>
      <c r="G1140" s="1" t="s">
        <v>3223</v>
      </c>
      <c r="H1140" s="1" t="s">
        <v>1119</v>
      </c>
      <c r="I1140" s="98" t="s">
        <v>1120</v>
      </c>
      <c r="J1140" s="2" t="s">
        <v>3092</v>
      </c>
      <c r="K1140" s="2" t="s">
        <v>31</v>
      </c>
    </row>
    <row r="1141" spans="1:11" x14ac:dyDescent="0.15">
      <c r="A1141" s="1" t="s">
        <v>31</v>
      </c>
      <c r="B1141" s="1">
        <v>1113</v>
      </c>
      <c r="C1141" s="1">
        <v>70460000</v>
      </c>
      <c r="D1141" s="1" t="s">
        <v>1613</v>
      </c>
      <c r="E1141" s="1" t="s">
        <v>450</v>
      </c>
      <c r="F1141" s="1" t="s">
        <v>3278</v>
      </c>
      <c r="G1141" s="1" t="s">
        <v>3223</v>
      </c>
      <c r="H1141" s="1" t="s">
        <v>1119</v>
      </c>
      <c r="I1141" s="98" t="s">
        <v>1120</v>
      </c>
      <c r="J1141" s="2" t="s">
        <v>3092</v>
      </c>
      <c r="K1141" s="2" t="s">
        <v>31</v>
      </c>
    </row>
    <row r="1142" spans="1:11" x14ac:dyDescent="0.15">
      <c r="A1142" s="1" t="s">
        <v>31</v>
      </c>
      <c r="B1142" s="1">
        <v>1114</v>
      </c>
      <c r="C1142" s="1">
        <v>70461000</v>
      </c>
      <c r="D1142" s="1" t="s">
        <v>1614</v>
      </c>
      <c r="E1142" s="1" t="s">
        <v>450</v>
      </c>
      <c r="F1142" s="1" t="s">
        <v>3278</v>
      </c>
      <c r="G1142" s="1" t="s">
        <v>3223</v>
      </c>
      <c r="H1142" s="1" t="s">
        <v>1119</v>
      </c>
      <c r="I1142" s="98" t="s">
        <v>1120</v>
      </c>
      <c r="J1142" s="2" t="s">
        <v>3092</v>
      </c>
      <c r="K1142" s="2" t="s">
        <v>31</v>
      </c>
    </row>
    <row r="1143" spans="1:11" x14ac:dyDescent="0.15">
      <c r="A1143" s="1" t="s">
        <v>31</v>
      </c>
      <c r="B1143" s="1">
        <v>1115</v>
      </c>
      <c r="C1143" s="1">
        <v>17520000</v>
      </c>
      <c r="D1143" s="1" t="s">
        <v>1615</v>
      </c>
      <c r="E1143" s="1" t="s">
        <v>450</v>
      </c>
      <c r="F1143" s="1" t="s">
        <v>3287</v>
      </c>
      <c r="G1143" s="1" t="s">
        <v>3213</v>
      </c>
      <c r="H1143" s="1" t="s">
        <v>1609</v>
      </c>
      <c r="I1143" s="98" t="s">
        <v>1610</v>
      </c>
      <c r="J1143" s="2" t="s">
        <v>3092</v>
      </c>
      <c r="K1143" s="2" t="s">
        <v>31</v>
      </c>
    </row>
    <row r="1144" spans="1:11" x14ac:dyDescent="0.15">
      <c r="A1144" s="1" t="s">
        <v>31</v>
      </c>
      <c r="B1144" s="1">
        <v>1116</v>
      </c>
      <c r="C1144" s="1">
        <v>18033000</v>
      </c>
      <c r="D1144" s="1" t="s">
        <v>1616</v>
      </c>
      <c r="E1144" s="1" t="s">
        <v>450</v>
      </c>
      <c r="F1144" s="1" t="s">
        <v>3265</v>
      </c>
      <c r="G1144" s="1" t="s">
        <v>3211</v>
      </c>
      <c r="H1144" s="1" t="s">
        <v>568</v>
      </c>
      <c r="I1144" s="98" t="s">
        <v>569</v>
      </c>
      <c r="J1144" s="2" t="s">
        <v>3092</v>
      </c>
      <c r="K1144" s="2" t="s">
        <v>31</v>
      </c>
    </row>
    <row r="1145" spans="1:11" x14ac:dyDescent="0.15">
      <c r="A1145" s="1" t="s">
        <v>31</v>
      </c>
      <c r="B1145" s="1">
        <v>1117</v>
      </c>
      <c r="C1145" s="1">
        <v>35994000</v>
      </c>
      <c r="D1145" s="1" t="s">
        <v>1617</v>
      </c>
      <c r="E1145" s="1" t="s">
        <v>450</v>
      </c>
      <c r="F1145" s="1" t="s">
        <v>3287</v>
      </c>
      <c r="G1145" s="1" t="s">
        <v>3213</v>
      </c>
      <c r="H1145" s="1" t="s">
        <v>1609</v>
      </c>
      <c r="I1145" s="98" t="s">
        <v>1610</v>
      </c>
      <c r="J1145" s="2" t="s">
        <v>3092</v>
      </c>
      <c r="K1145" s="2" t="s">
        <v>31</v>
      </c>
    </row>
    <row r="1146" spans="1:11" x14ac:dyDescent="0.15">
      <c r="A1146" s="1" t="s">
        <v>31</v>
      </c>
      <c r="B1146" s="1">
        <v>1118</v>
      </c>
      <c r="C1146" s="1">
        <v>37026000</v>
      </c>
      <c r="D1146" s="1" t="s">
        <v>1618</v>
      </c>
      <c r="E1146" s="1" t="s">
        <v>450</v>
      </c>
      <c r="F1146" s="1" t="s">
        <v>3273</v>
      </c>
      <c r="G1146" s="1" t="s">
        <v>3229</v>
      </c>
      <c r="H1146" s="1" t="s">
        <v>681</v>
      </c>
      <c r="I1146" s="98" t="s">
        <v>682</v>
      </c>
      <c r="J1146" s="2" t="s">
        <v>3092</v>
      </c>
      <c r="K1146" s="2" t="s">
        <v>31</v>
      </c>
    </row>
    <row r="1147" spans="1:11" x14ac:dyDescent="0.15">
      <c r="A1147" s="1" t="s">
        <v>31</v>
      </c>
      <c r="B1147" s="1">
        <v>1119</v>
      </c>
      <c r="C1147" s="1">
        <v>11297002</v>
      </c>
      <c r="D1147" s="1" t="s">
        <v>1619</v>
      </c>
      <c r="E1147" s="1" t="s">
        <v>450</v>
      </c>
      <c r="F1147" s="1" t="s">
        <v>3287</v>
      </c>
      <c r="G1147" s="1" t="s">
        <v>3213</v>
      </c>
      <c r="H1147" s="1" t="s">
        <v>1609</v>
      </c>
      <c r="I1147" s="98" t="s">
        <v>1610</v>
      </c>
      <c r="J1147" s="2" t="s">
        <v>3092</v>
      </c>
      <c r="K1147" s="2" t="s">
        <v>31</v>
      </c>
    </row>
    <row r="1148" spans="1:11" x14ac:dyDescent="0.15">
      <c r="A1148" s="1" t="s">
        <v>31</v>
      </c>
      <c r="B1148" s="1">
        <v>1120</v>
      </c>
      <c r="C1148" s="1">
        <v>11585000</v>
      </c>
      <c r="D1148" s="1" t="s">
        <v>1620</v>
      </c>
      <c r="E1148" s="1" t="s">
        <v>450</v>
      </c>
      <c r="F1148" s="1" t="s">
        <v>3273</v>
      </c>
      <c r="G1148" s="1" t="s">
        <v>3229</v>
      </c>
      <c r="H1148" s="1" t="s">
        <v>681</v>
      </c>
      <c r="I1148" s="98" t="s">
        <v>682</v>
      </c>
      <c r="J1148" s="2" t="s">
        <v>3092</v>
      </c>
      <c r="K1148" s="2" t="s">
        <v>31</v>
      </c>
    </row>
    <row r="1149" spans="1:11" x14ac:dyDescent="0.15">
      <c r="A1149" s="1" t="s">
        <v>31</v>
      </c>
      <c r="B1149" s="1">
        <v>1121</v>
      </c>
      <c r="C1149" s="1">
        <v>35921000</v>
      </c>
      <c r="D1149" s="1" t="s">
        <v>1621</v>
      </c>
      <c r="E1149" s="1" t="s">
        <v>450</v>
      </c>
      <c r="F1149" s="1" t="s">
        <v>3288</v>
      </c>
      <c r="G1149" s="1" t="s">
        <v>3233</v>
      </c>
      <c r="H1149" s="1" t="s">
        <v>1622</v>
      </c>
      <c r="I1149" s="98" t="s">
        <v>1623</v>
      </c>
      <c r="J1149" s="2" t="s">
        <v>3092</v>
      </c>
      <c r="K1149" s="2" t="s">
        <v>31</v>
      </c>
    </row>
    <row r="1150" spans="1:11" x14ac:dyDescent="0.15">
      <c r="A1150" s="1" t="s">
        <v>31</v>
      </c>
      <c r="B1150" s="1">
        <v>1122</v>
      </c>
      <c r="C1150" s="1">
        <v>35226000</v>
      </c>
      <c r="D1150" s="1" t="s">
        <v>1624</v>
      </c>
      <c r="E1150" s="1" t="s">
        <v>450</v>
      </c>
      <c r="F1150" s="1" t="s">
        <v>3288</v>
      </c>
      <c r="G1150" s="1" t="s">
        <v>3233</v>
      </c>
      <c r="H1150" s="1" t="s">
        <v>1622</v>
      </c>
      <c r="I1150" s="98" t="s">
        <v>1623</v>
      </c>
      <c r="J1150" s="2" t="s">
        <v>3092</v>
      </c>
      <c r="K1150" s="2" t="s">
        <v>31</v>
      </c>
    </row>
    <row r="1151" spans="1:11" x14ac:dyDescent="0.15">
      <c r="A1151" s="1" t="s">
        <v>31</v>
      </c>
      <c r="B1151" s="1">
        <v>1123</v>
      </c>
      <c r="C1151" s="1">
        <v>14413000</v>
      </c>
      <c r="D1151" s="1" t="s">
        <v>1625</v>
      </c>
      <c r="E1151" s="1" t="s">
        <v>450</v>
      </c>
      <c r="F1151" s="1" t="s">
        <v>3289</v>
      </c>
      <c r="G1151" s="1" t="s">
        <v>3231</v>
      </c>
      <c r="H1151" s="1" t="s">
        <v>1626</v>
      </c>
      <c r="I1151" s="98" t="s">
        <v>1627</v>
      </c>
      <c r="J1151" s="2" t="s">
        <v>3092</v>
      </c>
      <c r="K1151" s="2" t="s">
        <v>31</v>
      </c>
    </row>
    <row r="1152" spans="1:11" x14ac:dyDescent="0.15">
      <c r="A1152" s="1" t="s">
        <v>31</v>
      </c>
      <c r="B1152" s="1">
        <v>1124</v>
      </c>
      <c r="C1152" s="1">
        <v>35929000</v>
      </c>
      <c r="D1152" s="1" t="s">
        <v>1628</v>
      </c>
      <c r="E1152" s="1" t="s">
        <v>450</v>
      </c>
      <c r="F1152" s="1" t="s">
        <v>3289</v>
      </c>
      <c r="G1152" s="1" t="s">
        <v>3231</v>
      </c>
      <c r="H1152" s="1" t="s">
        <v>1626</v>
      </c>
      <c r="I1152" s="98" t="s">
        <v>1627</v>
      </c>
      <c r="J1152" s="2" t="s">
        <v>3092</v>
      </c>
      <c r="K1152" s="2" t="s">
        <v>31</v>
      </c>
    </row>
    <row r="1153" spans="1:11" x14ac:dyDescent="0.15">
      <c r="A1153" s="1" t="s">
        <v>31</v>
      </c>
      <c r="B1153" s="1">
        <v>1125</v>
      </c>
      <c r="C1153" s="1">
        <v>38671010</v>
      </c>
      <c r="D1153" s="1" t="s">
        <v>1629</v>
      </c>
      <c r="E1153" s="1" t="s">
        <v>450</v>
      </c>
      <c r="F1153" s="1" t="s">
        <v>3289</v>
      </c>
      <c r="G1153" s="1" t="s">
        <v>3231</v>
      </c>
      <c r="H1153" s="1" t="s">
        <v>1626</v>
      </c>
      <c r="I1153" s="98" t="s">
        <v>1627</v>
      </c>
      <c r="J1153" s="2" t="s">
        <v>3092</v>
      </c>
      <c r="K1153" s="2" t="s">
        <v>31</v>
      </c>
    </row>
    <row r="1154" spans="1:11" x14ac:dyDescent="0.15">
      <c r="A1154" s="1" t="s">
        <v>31</v>
      </c>
      <c r="B1154" s="1">
        <v>1126</v>
      </c>
      <c r="C1154" s="1">
        <v>40547010</v>
      </c>
      <c r="D1154" s="1" t="s">
        <v>1630</v>
      </c>
      <c r="E1154" s="1" t="s">
        <v>450</v>
      </c>
      <c r="F1154" s="1" t="s">
        <v>3289</v>
      </c>
      <c r="G1154" s="1" t="s">
        <v>3231</v>
      </c>
      <c r="H1154" s="1" t="s">
        <v>1626</v>
      </c>
      <c r="I1154" s="98" t="s">
        <v>1627</v>
      </c>
      <c r="J1154" s="2" t="s">
        <v>3092</v>
      </c>
      <c r="K1154" s="2" t="s">
        <v>31</v>
      </c>
    </row>
    <row r="1155" spans="1:11" x14ac:dyDescent="0.15">
      <c r="A1155" s="1" t="s">
        <v>31</v>
      </c>
      <c r="B1155" s="1">
        <v>1127</v>
      </c>
      <c r="C1155" s="1">
        <v>41450010</v>
      </c>
      <c r="D1155" s="1" t="s">
        <v>1631</v>
      </c>
      <c r="E1155" s="1" t="s">
        <v>450</v>
      </c>
      <c r="F1155" s="1" t="s">
        <v>3289</v>
      </c>
      <c r="G1155" s="1" t="s">
        <v>3231</v>
      </c>
      <c r="H1155" s="1" t="s">
        <v>1626</v>
      </c>
      <c r="I1155" s="98" t="s">
        <v>1627</v>
      </c>
      <c r="J1155" s="2" t="s">
        <v>3092</v>
      </c>
      <c r="K1155" s="2" t="s">
        <v>31</v>
      </c>
    </row>
    <row r="1156" spans="1:11" x14ac:dyDescent="0.15">
      <c r="A1156" s="1" t="s">
        <v>31</v>
      </c>
      <c r="B1156" s="1">
        <v>1128</v>
      </c>
      <c r="C1156" s="1">
        <v>70471000</v>
      </c>
      <c r="D1156" s="1" t="s">
        <v>1632</v>
      </c>
      <c r="E1156" s="1" t="s">
        <v>450</v>
      </c>
      <c r="F1156" s="1" t="s">
        <v>3289</v>
      </c>
      <c r="G1156" s="1" t="s">
        <v>3231</v>
      </c>
      <c r="H1156" s="1" t="s">
        <v>1626</v>
      </c>
      <c r="I1156" s="98" t="s">
        <v>1627</v>
      </c>
      <c r="J1156" s="2" t="s">
        <v>3092</v>
      </c>
      <c r="K1156" s="2" t="s">
        <v>31</v>
      </c>
    </row>
    <row r="1157" spans="1:11" x14ac:dyDescent="0.15">
      <c r="A1157" s="1" t="s">
        <v>31</v>
      </c>
      <c r="B1157" s="1">
        <v>1129</v>
      </c>
      <c r="C1157" s="1">
        <v>38671020</v>
      </c>
      <c r="D1157" s="1" t="s">
        <v>1633</v>
      </c>
      <c r="E1157" s="1" t="s">
        <v>450</v>
      </c>
      <c r="F1157" s="1" t="s">
        <v>3289</v>
      </c>
      <c r="G1157" s="1" t="s">
        <v>3231</v>
      </c>
      <c r="H1157" s="1" t="s">
        <v>1626</v>
      </c>
      <c r="I1157" s="98" t="s">
        <v>1627</v>
      </c>
      <c r="J1157" s="2" t="s">
        <v>3092</v>
      </c>
      <c r="K1157" s="2" t="s">
        <v>31</v>
      </c>
    </row>
    <row r="1158" spans="1:11" x14ac:dyDescent="0.15">
      <c r="A1158" s="1" t="s">
        <v>31</v>
      </c>
      <c r="B1158" s="1">
        <v>1130</v>
      </c>
      <c r="C1158" s="1">
        <v>40547020</v>
      </c>
      <c r="D1158" s="1" t="s">
        <v>1634</v>
      </c>
      <c r="E1158" s="1" t="s">
        <v>450</v>
      </c>
      <c r="F1158" s="1" t="s">
        <v>3289</v>
      </c>
      <c r="G1158" s="1" t="s">
        <v>3231</v>
      </c>
      <c r="H1158" s="1" t="s">
        <v>1626</v>
      </c>
      <c r="I1158" s="98" t="s">
        <v>1627</v>
      </c>
      <c r="J1158" s="2" t="s">
        <v>3092</v>
      </c>
      <c r="K1158" s="2" t="s">
        <v>31</v>
      </c>
    </row>
    <row r="1159" spans="1:11" x14ac:dyDescent="0.15">
      <c r="A1159" s="1" t="s">
        <v>31</v>
      </c>
      <c r="B1159" s="1">
        <v>1131</v>
      </c>
      <c r="C1159" s="1">
        <v>41450020</v>
      </c>
      <c r="D1159" s="1" t="s">
        <v>1635</v>
      </c>
      <c r="E1159" s="1" t="s">
        <v>450</v>
      </c>
      <c r="F1159" s="1" t="s">
        <v>3289</v>
      </c>
      <c r="G1159" s="1" t="s">
        <v>3231</v>
      </c>
      <c r="H1159" s="1" t="s">
        <v>1626</v>
      </c>
      <c r="I1159" s="98" t="s">
        <v>1627</v>
      </c>
      <c r="J1159" s="2" t="s">
        <v>3092</v>
      </c>
      <c r="K1159" s="2" t="s">
        <v>31</v>
      </c>
    </row>
    <row r="1160" spans="1:11" x14ac:dyDescent="0.15">
      <c r="A1160" s="1" t="s">
        <v>31</v>
      </c>
      <c r="B1160" s="1">
        <v>1132</v>
      </c>
      <c r="C1160" s="1">
        <v>35364000</v>
      </c>
      <c r="D1160" s="1" t="s">
        <v>1636</v>
      </c>
      <c r="E1160" s="1" t="s">
        <v>450</v>
      </c>
      <c r="F1160" s="1" t="s">
        <v>3289</v>
      </c>
      <c r="G1160" s="1" t="s">
        <v>3231</v>
      </c>
      <c r="H1160" s="1" t="s">
        <v>1626</v>
      </c>
      <c r="I1160" s="98" t="s">
        <v>1627</v>
      </c>
      <c r="J1160" s="2" t="s">
        <v>3092</v>
      </c>
      <c r="K1160" s="2" t="s">
        <v>31</v>
      </c>
    </row>
    <row r="1161" spans="1:11" x14ac:dyDescent="0.15">
      <c r="A1161" s="1" t="s">
        <v>31</v>
      </c>
      <c r="B1161" s="1">
        <v>1133</v>
      </c>
      <c r="C1161" s="1">
        <v>13740000</v>
      </c>
      <c r="D1161" s="1" t="s">
        <v>1637</v>
      </c>
      <c r="E1161" s="1" t="s">
        <v>450</v>
      </c>
      <c r="F1161" s="1" t="s">
        <v>3289</v>
      </c>
      <c r="G1161" s="1" t="s">
        <v>3231</v>
      </c>
      <c r="H1161" s="1" t="s">
        <v>1626</v>
      </c>
      <c r="I1161" s="98" t="s">
        <v>1627</v>
      </c>
      <c r="J1161" s="2" t="s">
        <v>3092</v>
      </c>
      <c r="K1161" s="2" t="s">
        <v>31</v>
      </c>
    </row>
    <row r="1162" spans="1:11" x14ac:dyDescent="0.15">
      <c r="A1162" s="1" t="s">
        <v>31</v>
      </c>
      <c r="B1162" s="1">
        <v>1134</v>
      </c>
      <c r="C1162" s="1">
        <v>70472000</v>
      </c>
      <c r="D1162" s="1" t="s">
        <v>1638</v>
      </c>
      <c r="E1162" s="1" t="s">
        <v>450</v>
      </c>
      <c r="F1162" s="1" t="s">
        <v>3289</v>
      </c>
      <c r="G1162" s="1" t="s">
        <v>3231</v>
      </c>
      <c r="H1162" s="1" t="s">
        <v>1626</v>
      </c>
      <c r="I1162" s="98" t="s">
        <v>1627</v>
      </c>
      <c r="J1162" s="2" t="s">
        <v>3092</v>
      </c>
      <c r="K1162" s="2" t="s">
        <v>31</v>
      </c>
    </row>
    <row r="1163" spans="1:11" x14ac:dyDescent="0.15">
      <c r="A1163" s="1" t="s">
        <v>31</v>
      </c>
      <c r="B1163" s="1">
        <v>1135</v>
      </c>
      <c r="C1163" s="1">
        <v>70473000</v>
      </c>
      <c r="D1163" s="1" t="s">
        <v>1639</v>
      </c>
      <c r="E1163" s="1" t="s">
        <v>450</v>
      </c>
      <c r="F1163" s="1" t="s">
        <v>3289</v>
      </c>
      <c r="G1163" s="1" t="s">
        <v>3231</v>
      </c>
      <c r="H1163" s="1" t="s">
        <v>1626</v>
      </c>
      <c r="I1163" s="98" t="s">
        <v>1627</v>
      </c>
      <c r="J1163" s="2" t="s">
        <v>3092</v>
      </c>
      <c r="K1163" s="2" t="s">
        <v>31</v>
      </c>
    </row>
    <row r="1164" spans="1:11" x14ac:dyDescent="0.15">
      <c r="A1164" s="1" t="s">
        <v>31</v>
      </c>
      <c r="B1164" s="1">
        <v>1136</v>
      </c>
      <c r="C1164" s="1">
        <v>10995000</v>
      </c>
      <c r="D1164" s="1" t="s">
        <v>1640</v>
      </c>
      <c r="E1164" s="1" t="s">
        <v>450</v>
      </c>
      <c r="F1164" s="1" t="s">
        <v>3289</v>
      </c>
      <c r="G1164" s="1" t="s">
        <v>3231</v>
      </c>
      <c r="H1164" s="1" t="s">
        <v>1626</v>
      </c>
      <c r="I1164" s="98" t="s">
        <v>1627</v>
      </c>
      <c r="J1164" s="2" t="s">
        <v>3092</v>
      </c>
      <c r="K1164" s="2" t="s">
        <v>31</v>
      </c>
    </row>
    <row r="1165" spans="1:11" x14ac:dyDescent="0.15">
      <c r="A1165" s="1" t="s">
        <v>31</v>
      </c>
      <c r="B1165" s="1">
        <v>1137</v>
      </c>
      <c r="C1165" s="1">
        <v>31793000</v>
      </c>
      <c r="D1165" s="1" t="s">
        <v>1641</v>
      </c>
      <c r="E1165" s="1" t="s">
        <v>450</v>
      </c>
      <c r="F1165" s="1" t="s">
        <v>3289</v>
      </c>
      <c r="G1165" s="1" t="s">
        <v>3231</v>
      </c>
      <c r="H1165" s="1" t="s">
        <v>1626</v>
      </c>
      <c r="I1165" s="98" t="s">
        <v>1627</v>
      </c>
      <c r="J1165" s="2" t="s">
        <v>3092</v>
      </c>
      <c r="K1165" s="2" t="s">
        <v>31</v>
      </c>
    </row>
    <row r="1166" spans="1:11" x14ac:dyDescent="0.15">
      <c r="A1166" s="1" t="s">
        <v>31</v>
      </c>
      <c r="B1166" s="1">
        <v>1138</v>
      </c>
      <c r="C1166" s="1">
        <v>35628000</v>
      </c>
      <c r="D1166" s="1" t="s">
        <v>1642</v>
      </c>
      <c r="E1166" s="1" t="s">
        <v>450</v>
      </c>
      <c r="F1166" s="1" t="s">
        <v>3289</v>
      </c>
      <c r="G1166" s="1" t="s">
        <v>3231</v>
      </c>
      <c r="H1166" s="1" t="s">
        <v>1626</v>
      </c>
      <c r="I1166" s="98" t="s">
        <v>1627</v>
      </c>
      <c r="J1166" s="2" t="s">
        <v>3092</v>
      </c>
      <c r="K1166" s="2" t="s">
        <v>31</v>
      </c>
    </row>
    <row r="1167" spans="1:11" x14ac:dyDescent="0.15">
      <c r="A1167" s="1" t="s">
        <v>31</v>
      </c>
      <c r="B1167" s="1">
        <v>1139</v>
      </c>
      <c r="C1167" s="1">
        <v>35981000</v>
      </c>
      <c r="D1167" s="1" t="s">
        <v>1643</v>
      </c>
      <c r="E1167" s="1" t="s">
        <v>450</v>
      </c>
      <c r="F1167" s="1" t="s">
        <v>3289</v>
      </c>
      <c r="G1167" s="1" t="s">
        <v>3231</v>
      </c>
      <c r="H1167" s="1" t="s">
        <v>1626</v>
      </c>
      <c r="I1167" s="98" t="s">
        <v>1627</v>
      </c>
      <c r="J1167" s="2" t="s">
        <v>3092</v>
      </c>
      <c r="K1167" s="2" t="s">
        <v>31</v>
      </c>
    </row>
    <row r="1168" spans="1:11" x14ac:dyDescent="0.15">
      <c r="A1168" s="1" t="s">
        <v>31</v>
      </c>
      <c r="B1168" s="1">
        <v>1140</v>
      </c>
      <c r="C1168" s="1">
        <v>36253000</v>
      </c>
      <c r="D1168" s="1" t="s">
        <v>1644</v>
      </c>
      <c r="E1168" s="1" t="s">
        <v>450</v>
      </c>
      <c r="F1168" s="1" t="s">
        <v>3289</v>
      </c>
      <c r="G1168" s="1" t="s">
        <v>3231</v>
      </c>
      <c r="H1168" s="1" t="s">
        <v>1626</v>
      </c>
      <c r="I1168" s="98" t="s">
        <v>1627</v>
      </c>
      <c r="J1168" s="2" t="s">
        <v>3092</v>
      </c>
      <c r="K1168" s="2" t="s">
        <v>31</v>
      </c>
    </row>
    <row r="1169" spans="1:11" x14ac:dyDescent="0.15">
      <c r="A1169" s="1" t="s">
        <v>31</v>
      </c>
      <c r="B1169" s="1">
        <v>1141</v>
      </c>
      <c r="C1169" s="1">
        <v>40583000</v>
      </c>
      <c r="D1169" s="1" t="s">
        <v>1645</v>
      </c>
      <c r="E1169" s="1" t="s">
        <v>450</v>
      </c>
      <c r="F1169" s="1" t="s">
        <v>3289</v>
      </c>
      <c r="G1169" s="1" t="s">
        <v>3231</v>
      </c>
      <c r="H1169" s="1" t="s">
        <v>1626</v>
      </c>
      <c r="I1169" s="98" t="s">
        <v>1627</v>
      </c>
      <c r="J1169" s="2" t="s">
        <v>3092</v>
      </c>
      <c r="K1169" s="2" t="s">
        <v>31</v>
      </c>
    </row>
    <row r="1170" spans="1:11" x14ac:dyDescent="0.15">
      <c r="A1170" s="1" t="s">
        <v>31</v>
      </c>
      <c r="B1170" s="1">
        <v>1142</v>
      </c>
      <c r="C1170" s="1">
        <v>35435000</v>
      </c>
      <c r="D1170" s="1" t="s">
        <v>1646</v>
      </c>
      <c r="E1170" s="1" t="s">
        <v>450</v>
      </c>
      <c r="F1170" s="1" t="s">
        <v>3289</v>
      </c>
      <c r="G1170" s="1" t="s">
        <v>3231</v>
      </c>
      <c r="H1170" s="1" t="s">
        <v>1626</v>
      </c>
      <c r="I1170" s="98" t="s">
        <v>1627</v>
      </c>
      <c r="J1170" s="2" t="s">
        <v>3092</v>
      </c>
      <c r="K1170" s="2" t="s">
        <v>31</v>
      </c>
    </row>
    <row r="1171" spans="1:11" x14ac:dyDescent="0.15">
      <c r="A1171" s="1" t="s">
        <v>31</v>
      </c>
      <c r="B1171" s="1">
        <v>1143</v>
      </c>
      <c r="C1171" s="1">
        <v>70475000</v>
      </c>
      <c r="D1171" s="1" t="s">
        <v>1647</v>
      </c>
      <c r="E1171" s="1" t="s">
        <v>450</v>
      </c>
      <c r="F1171" s="1" t="s">
        <v>3289</v>
      </c>
      <c r="G1171" s="1" t="s">
        <v>3231</v>
      </c>
      <c r="H1171" s="1" t="s">
        <v>1626</v>
      </c>
      <c r="I1171" s="98" t="s">
        <v>1627</v>
      </c>
      <c r="J1171" s="2" t="s">
        <v>3092</v>
      </c>
      <c r="K1171" s="2" t="s">
        <v>31</v>
      </c>
    </row>
    <row r="1172" spans="1:11" x14ac:dyDescent="0.15">
      <c r="A1172" s="1" t="s">
        <v>31</v>
      </c>
      <c r="B1172" s="1">
        <v>1144</v>
      </c>
      <c r="C1172" s="1">
        <v>36305000</v>
      </c>
      <c r="D1172" s="1" t="s">
        <v>1648</v>
      </c>
      <c r="E1172" s="1" t="s">
        <v>450</v>
      </c>
      <c r="F1172" s="1" t="s">
        <v>3289</v>
      </c>
      <c r="G1172" s="1" t="s">
        <v>3231</v>
      </c>
      <c r="H1172" s="1" t="s">
        <v>1626</v>
      </c>
      <c r="I1172" s="98" t="s">
        <v>1627</v>
      </c>
      <c r="J1172" s="2" t="s">
        <v>3092</v>
      </c>
      <c r="K1172" s="2" t="s">
        <v>31</v>
      </c>
    </row>
    <row r="1173" spans="1:11" x14ac:dyDescent="0.15">
      <c r="A1173" s="1" t="s">
        <v>31</v>
      </c>
      <c r="B1173" s="1">
        <v>1145</v>
      </c>
      <c r="C1173" s="1">
        <v>37494000</v>
      </c>
      <c r="D1173" s="1" t="s">
        <v>1649</v>
      </c>
      <c r="E1173" s="1" t="s">
        <v>450</v>
      </c>
      <c r="F1173" s="1" t="s">
        <v>3289</v>
      </c>
      <c r="G1173" s="1" t="s">
        <v>3231</v>
      </c>
      <c r="H1173" s="1" t="s">
        <v>1626</v>
      </c>
      <c r="I1173" s="98" t="s">
        <v>1627</v>
      </c>
      <c r="J1173" s="2" t="s">
        <v>3092</v>
      </c>
      <c r="K1173" s="2" t="s">
        <v>31</v>
      </c>
    </row>
    <row r="1174" spans="1:11" x14ac:dyDescent="0.15">
      <c r="A1174" s="1" t="s">
        <v>31</v>
      </c>
      <c r="B1174" s="1">
        <v>1146</v>
      </c>
      <c r="C1174" s="1">
        <v>37495000</v>
      </c>
      <c r="D1174" s="1" t="s">
        <v>1650</v>
      </c>
      <c r="E1174" s="1" t="s">
        <v>450</v>
      </c>
      <c r="F1174" s="1" t="s">
        <v>3289</v>
      </c>
      <c r="G1174" s="1" t="s">
        <v>3231</v>
      </c>
      <c r="H1174" s="1" t="s">
        <v>1626</v>
      </c>
      <c r="I1174" s="98" t="s">
        <v>1627</v>
      </c>
      <c r="J1174" s="2" t="s">
        <v>3092</v>
      </c>
      <c r="K1174" s="2" t="s">
        <v>31</v>
      </c>
    </row>
    <row r="1175" spans="1:11" x14ac:dyDescent="0.15">
      <c r="A1175" s="1" t="s">
        <v>31</v>
      </c>
      <c r="B1175" s="1">
        <v>1147</v>
      </c>
      <c r="C1175" s="1">
        <v>37509000</v>
      </c>
      <c r="D1175" s="1" t="s">
        <v>1651</v>
      </c>
      <c r="E1175" s="1" t="s">
        <v>450</v>
      </c>
      <c r="F1175" s="1" t="s">
        <v>3289</v>
      </c>
      <c r="G1175" s="1" t="s">
        <v>3231</v>
      </c>
      <c r="H1175" s="1" t="s">
        <v>1626</v>
      </c>
      <c r="I1175" s="98" t="s">
        <v>1627</v>
      </c>
      <c r="J1175" s="2" t="s">
        <v>3092</v>
      </c>
      <c r="K1175" s="2" t="s">
        <v>31</v>
      </c>
    </row>
    <row r="1176" spans="1:11" x14ac:dyDescent="0.15">
      <c r="A1176" s="1" t="s">
        <v>31</v>
      </c>
      <c r="B1176" s="1">
        <v>1148</v>
      </c>
      <c r="C1176" s="1">
        <v>40567000</v>
      </c>
      <c r="D1176" s="1" t="s">
        <v>1652</v>
      </c>
      <c r="E1176" s="1" t="s">
        <v>450</v>
      </c>
      <c r="F1176" s="1" t="s">
        <v>3289</v>
      </c>
      <c r="G1176" s="1" t="s">
        <v>3231</v>
      </c>
      <c r="H1176" s="1" t="s">
        <v>1626</v>
      </c>
      <c r="I1176" s="98" t="s">
        <v>1627</v>
      </c>
      <c r="J1176" s="2" t="s">
        <v>3092</v>
      </c>
      <c r="K1176" s="2" t="s">
        <v>31</v>
      </c>
    </row>
    <row r="1177" spans="1:11" x14ac:dyDescent="0.15">
      <c r="A1177" s="1" t="s">
        <v>31</v>
      </c>
      <c r="B1177" s="1">
        <v>1149</v>
      </c>
      <c r="C1177" s="1">
        <v>40571000</v>
      </c>
      <c r="D1177" s="1" t="s">
        <v>1653</v>
      </c>
      <c r="E1177" s="1" t="s">
        <v>450</v>
      </c>
      <c r="F1177" s="1" t="s">
        <v>3289</v>
      </c>
      <c r="G1177" s="1" t="s">
        <v>3231</v>
      </c>
      <c r="H1177" s="1" t="s">
        <v>1626</v>
      </c>
      <c r="I1177" s="98" t="s">
        <v>1627</v>
      </c>
      <c r="J1177" s="2" t="s">
        <v>3092</v>
      </c>
      <c r="K1177" s="2" t="s">
        <v>31</v>
      </c>
    </row>
    <row r="1178" spans="1:11" x14ac:dyDescent="0.15">
      <c r="A1178" s="1" t="s">
        <v>31</v>
      </c>
      <c r="B1178" s="1">
        <v>1150</v>
      </c>
      <c r="C1178" s="1">
        <v>70476000</v>
      </c>
      <c r="D1178" s="1" t="s">
        <v>1654</v>
      </c>
      <c r="E1178" s="1" t="s">
        <v>450</v>
      </c>
      <c r="F1178" s="1" t="s">
        <v>3289</v>
      </c>
      <c r="G1178" s="1" t="s">
        <v>3231</v>
      </c>
      <c r="H1178" s="1" t="s">
        <v>1626</v>
      </c>
      <c r="I1178" s="98" t="s">
        <v>1627</v>
      </c>
      <c r="J1178" s="2" t="s">
        <v>3092</v>
      </c>
      <c r="K1178" s="2" t="s">
        <v>31</v>
      </c>
    </row>
    <row r="1179" spans="1:11" x14ac:dyDescent="0.15">
      <c r="A1179" s="1" t="s">
        <v>31</v>
      </c>
      <c r="B1179" s="1">
        <v>1151</v>
      </c>
      <c r="C1179" s="1">
        <v>70477000</v>
      </c>
      <c r="D1179" s="1" t="s">
        <v>1655</v>
      </c>
      <c r="E1179" s="1" t="s">
        <v>450</v>
      </c>
      <c r="F1179" s="1" t="s">
        <v>3289</v>
      </c>
      <c r="G1179" s="1" t="s">
        <v>3231</v>
      </c>
      <c r="H1179" s="1" t="s">
        <v>1626</v>
      </c>
      <c r="I1179" s="98" t="s">
        <v>1627</v>
      </c>
      <c r="J1179" s="2" t="s">
        <v>3092</v>
      </c>
      <c r="K1179" s="2" t="s">
        <v>31</v>
      </c>
    </row>
    <row r="1180" spans="1:11" x14ac:dyDescent="0.15">
      <c r="A1180" s="1" t="s">
        <v>31</v>
      </c>
      <c r="B1180" s="1">
        <v>1152</v>
      </c>
      <c r="C1180" s="1">
        <v>35486000</v>
      </c>
      <c r="D1180" s="1" t="s">
        <v>1656</v>
      </c>
      <c r="E1180" s="1" t="s">
        <v>450</v>
      </c>
      <c r="F1180" s="1" t="s">
        <v>3271</v>
      </c>
      <c r="G1180" s="1" t="s">
        <v>3226</v>
      </c>
      <c r="H1180" s="1" t="s">
        <v>621</v>
      </c>
      <c r="I1180" s="98" t="s">
        <v>622</v>
      </c>
      <c r="J1180" s="2" t="s">
        <v>3092</v>
      </c>
      <c r="K1180" s="2" t="s">
        <v>31</v>
      </c>
    </row>
    <row r="1181" spans="1:11" x14ac:dyDescent="0.15">
      <c r="A1181" s="1" t="s">
        <v>31</v>
      </c>
      <c r="B1181" s="1">
        <v>1153</v>
      </c>
      <c r="C1181" s="1">
        <v>36405000</v>
      </c>
      <c r="D1181" s="1" t="s">
        <v>1657</v>
      </c>
      <c r="E1181" s="1" t="s">
        <v>450</v>
      </c>
      <c r="F1181" s="1" t="s">
        <v>3271</v>
      </c>
      <c r="G1181" s="1" t="s">
        <v>3226</v>
      </c>
      <c r="H1181" s="1" t="s">
        <v>621</v>
      </c>
      <c r="I1181" s="98" t="s">
        <v>622</v>
      </c>
      <c r="J1181" s="2" t="s">
        <v>3092</v>
      </c>
      <c r="K1181" s="2" t="s">
        <v>31</v>
      </c>
    </row>
    <row r="1182" spans="1:11" x14ac:dyDescent="0.15">
      <c r="A1182" s="1" t="s">
        <v>31</v>
      </c>
      <c r="B1182" s="1">
        <v>1154</v>
      </c>
      <c r="C1182" s="1">
        <v>37276000</v>
      </c>
      <c r="D1182" s="1" t="s">
        <v>1658</v>
      </c>
      <c r="E1182" s="1" t="s">
        <v>450</v>
      </c>
      <c r="F1182" s="1" t="s">
        <v>3265</v>
      </c>
      <c r="G1182" s="1" t="s">
        <v>3211</v>
      </c>
      <c r="H1182" s="1" t="s">
        <v>568</v>
      </c>
      <c r="I1182" s="98" t="s">
        <v>569</v>
      </c>
      <c r="J1182" s="2" t="s">
        <v>3092</v>
      </c>
      <c r="K1182" s="2" t="s">
        <v>31</v>
      </c>
    </row>
    <row r="1183" spans="1:11" x14ac:dyDescent="0.15">
      <c r="A1183" s="1" t="s">
        <v>31</v>
      </c>
      <c r="B1183" s="1">
        <v>1155</v>
      </c>
      <c r="C1183" s="1">
        <v>33479000</v>
      </c>
      <c r="D1183" s="1" t="s">
        <v>1659</v>
      </c>
      <c r="E1183" s="1" t="s">
        <v>450</v>
      </c>
      <c r="F1183" s="1" t="s">
        <v>3265</v>
      </c>
      <c r="G1183" s="1" t="s">
        <v>3211</v>
      </c>
      <c r="H1183" s="1" t="s">
        <v>568</v>
      </c>
      <c r="I1183" s="98" t="s">
        <v>569</v>
      </c>
      <c r="J1183" s="2" t="s">
        <v>3092</v>
      </c>
      <c r="K1183" s="2" t="s">
        <v>31</v>
      </c>
    </row>
    <row r="1184" spans="1:11" x14ac:dyDescent="0.15">
      <c r="A1184" s="1" t="s">
        <v>31</v>
      </c>
      <c r="B1184" s="1">
        <v>1156</v>
      </c>
      <c r="C1184" s="1">
        <v>42919000</v>
      </c>
      <c r="D1184" s="1" t="s">
        <v>1660</v>
      </c>
      <c r="E1184" s="1" t="s">
        <v>450</v>
      </c>
      <c r="F1184" s="1" t="s">
        <v>3265</v>
      </c>
      <c r="G1184" s="1" t="s">
        <v>3211</v>
      </c>
      <c r="H1184" s="1" t="s">
        <v>568</v>
      </c>
      <c r="I1184" s="98" t="s">
        <v>569</v>
      </c>
      <c r="J1184" s="2" t="s">
        <v>3092</v>
      </c>
      <c r="K1184" s="2" t="s">
        <v>31</v>
      </c>
    </row>
    <row r="1185" spans="1:11" x14ac:dyDescent="0.15">
      <c r="A1185" s="1" t="s">
        <v>31</v>
      </c>
      <c r="B1185" s="1">
        <v>1157</v>
      </c>
      <c r="C1185" s="1">
        <v>33522000</v>
      </c>
      <c r="D1185" s="1" t="s">
        <v>1661</v>
      </c>
      <c r="E1185" s="1" t="s">
        <v>450</v>
      </c>
      <c r="F1185" s="1" t="s">
        <v>3265</v>
      </c>
      <c r="G1185" s="1" t="s">
        <v>3211</v>
      </c>
      <c r="H1185" s="1" t="s">
        <v>568</v>
      </c>
      <c r="I1185" s="98" t="s">
        <v>569</v>
      </c>
      <c r="J1185" s="2" t="s">
        <v>3092</v>
      </c>
      <c r="K1185" s="2" t="s">
        <v>31</v>
      </c>
    </row>
    <row r="1186" spans="1:11" x14ac:dyDescent="0.15">
      <c r="A1186" s="1" t="s">
        <v>31</v>
      </c>
      <c r="B1186" s="1">
        <v>1158</v>
      </c>
      <c r="C1186" s="1">
        <v>70478002</v>
      </c>
      <c r="D1186" s="1" t="s">
        <v>1662</v>
      </c>
      <c r="E1186" s="1" t="s">
        <v>450</v>
      </c>
      <c r="F1186" s="1" t="s">
        <v>3270</v>
      </c>
      <c r="G1186" s="1" t="s">
        <v>3207</v>
      </c>
      <c r="H1186" s="1" t="s">
        <v>618</v>
      </c>
      <c r="I1186" s="98" t="s">
        <v>619</v>
      </c>
      <c r="J1186" s="2" t="s">
        <v>3092</v>
      </c>
      <c r="K1186" s="2" t="s">
        <v>31</v>
      </c>
    </row>
    <row r="1187" spans="1:11" x14ac:dyDescent="0.15">
      <c r="A1187" s="1" t="s">
        <v>31</v>
      </c>
      <c r="B1187" s="1">
        <v>1159</v>
      </c>
      <c r="C1187" s="1">
        <v>70480000</v>
      </c>
      <c r="D1187" s="1" t="s">
        <v>1663</v>
      </c>
      <c r="E1187" s="1" t="s">
        <v>450</v>
      </c>
      <c r="F1187" s="1" t="s">
        <v>3265</v>
      </c>
      <c r="G1187" s="1" t="s">
        <v>3211</v>
      </c>
      <c r="H1187" s="1" t="s">
        <v>568</v>
      </c>
      <c r="I1187" s="98" t="s">
        <v>569</v>
      </c>
      <c r="J1187" s="2" t="s">
        <v>3092</v>
      </c>
      <c r="K1187" s="2" t="s">
        <v>31</v>
      </c>
    </row>
    <row r="1188" spans="1:11" x14ac:dyDescent="0.15">
      <c r="A1188" s="1" t="s">
        <v>31</v>
      </c>
      <c r="B1188" s="1">
        <v>1160</v>
      </c>
      <c r="C1188" s="1">
        <v>70483009</v>
      </c>
      <c r="D1188" s="1" t="s">
        <v>1664</v>
      </c>
      <c r="E1188" s="1" t="s">
        <v>450</v>
      </c>
      <c r="F1188" s="1" t="s">
        <v>3265</v>
      </c>
      <c r="G1188" s="1" t="s">
        <v>3211</v>
      </c>
      <c r="H1188" s="1" t="s">
        <v>568</v>
      </c>
      <c r="I1188" s="98" t="s">
        <v>569</v>
      </c>
      <c r="J1188" s="2" t="s">
        <v>3092</v>
      </c>
      <c r="K1188" s="2" t="s">
        <v>31</v>
      </c>
    </row>
    <row r="1189" spans="1:11" x14ac:dyDescent="0.15">
      <c r="A1189" s="1" t="s">
        <v>31</v>
      </c>
      <c r="B1189" s="1">
        <v>1161</v>
      </c>
      <c r="C1189" s="1">
        <v>34235000</v>
      </c>
      <c r="D1189" s="1" t="s">
        <v>1665</v>
      </c>
      <c r="E1189" s="1" t="s">
        <v>450</v>
      </c>
      <c r="F1189" s="1" t="s">
        <v>3265</v>
      </c>
      <c r="G1189" s="1" t="s">
        <v>3211</v>
      </c>
      <c r="H1189" s="1" t="s">
        <v>568</v>
      </c>
      <c r="I1189" s="98" t="s">
        <v>569</v>
      </c>
      <c r="J1189" s="2" t="s">
        <v>3092</v>
      </c>
      <c r="K1189" s="2" t="s">
        <v>26</v>
      </c>
    </row>
    <row r="1190" spans="1:11" x14ac:dyDescent="0.15">
      <c r="A1190" s="1" t="s">
        <v>31</v>
      </c>
      <c r="B1190" s="1">
        <v>1162</v>
      </c>
      <c r="C1190" s="1">
        <v>41474000</v>
      </c>
      <c r="D1190" s="1" t="s">
        <v>1666</v>
      </c>
      <c r="E1190" s="1" t="s">
        <v>450</v>
      </c>
      <c r="F1190" s="1" t="s">
        <v>3274</v>
      </c>
      <c r="G1190" s="1" t="s">
        <v>3228</v>
      </c>
      <c r="H1190" s="1" t="s">
        <v>728</v>
      </c>
      <c r="I1190" s="98" t="s">
        <v>729</v>
      </c>
      <c r="J1190" s="2" t="s">
        <v>3092</v>
      </c>
      <c r="K1190" s="2" t="s">
        <v>26</v>
      </c>
    </row>
    <row r="1191" spans="1:11" x14ac:dyDescent="0.15">
      <c r="A1191" s="1" t="s">
        <v>31</v>
      </c>
      <c r="B1191" s="1">
        <v>1163</v>
      </c>
      <c r="C1191" s="1">
        <v>70486000</v>
      </c>
      <c r="D1191" s="1" t="s">
        <v>1667</v>
      </c>
      <c r="E1191" s="1" t="s">
        <v>450</v>
      </c>
      <c r="F1191" s="1" t="s">
        <v>3265</v>
      </c>
      <c r="G1191" s="1" t="s">
        <v>3211</v>
      </c>
      <c r="H1191" s="1" t="s">
        <v>568</v>
      </c>
      <c r="I1191" s="98" t="s">
        <v>569</v>
      </c>
      <c r="J1191" s="2" t="s">
        <v>3092</v>
      </c>
      <c r="K1191" s="2" t="s">
        <v>26</v>
      </c>
    </row>
    <row r="1192" spans="1:11" x14ac:dyDescent="0.15">
      <c r="A1192" s="1" t="s">
        <v>31</v>
      </c>
      <c r="B1192" s="1">
        <v>1164</v>
      </c>
      <c r="C1192" s="1">
        <v>70492000</v>
      </c>
      <c r="D1192" s="1" t="s">
        <v>1668</v>
      </c>
      <c r="E1192" s="1" t="s">
        <v>450</v>
      </c>
      <c r="F1192" s="1" t="s">
        <v>3265</v>
      </c>
      <c r="G1192" s="1" t="s">
        <v>3211</v>
      </c>
      <c r="H1192" s="1" t="s">
        <v>568</v>
      </c>
      <c r="I1192" s="98" t="s">
        <v>569</v>
      </c>
      <c r="J1192" s="2" t="s">
        <v>3092</v>
      </c>
      <c r="K1192" s="2" t="s">
        <v>26</v>
      </c>
    </row>
    <row r="1193" spans="1:11" x14ac:dyDescent="0.15">
      <c r="A1193" s="1" t="s">
        <v>31</v>
      </c>
      <c r="B1193" s="1">
        <v>1165</v>
      </c>
      <c r="C1193" s="1">
        <v>35487000</v>
      </c>
      <c r="D1193" s="1" t="s">
        <v>1669</v>
      </c>
      <c r="E1193" s="1" t="s">
        <v>450</v>
      </c>
      <c r="F1193" s="1" t="s">
        <v>3281</v>
      </c>
      <c r="G1193" s="1" t="s">
        <v>3208</v>
      </c>
      <c r="H1193" s="1" t="s">
        <v>1153</v>
      </c>
      <c r="I1193" s="98" t="s">
        <v>1154</v>
      </c>
      <c r="J1193" s="2" t="s">
        <v>3092</v>
      </c>
      <c r="K1193" s="2" t="s">
        <v>31</v>
      </c>
    </row>
    <row r="1194" spans="1:11" x14ac:dyDescent="0.15">
      <c r="A1194" s="1" t="s">
        <v>31</v>
      </c>
      <c r="B1194" s="1">
        <v>1166</v>
      </c>
      <c r="C1194" s="1">
        <v>43267000</v>
      </c>
      <c r="D1194" s="1" t="s">
        <v>1670</v>
      </c>
      <c r="E1194" s="1" t="s">
        <v>450</v>
      </c>
      <c r="F1194" s="1" t="s">
        <v>3273</v>
      </c>
      <c r="G1194" s="1" t="s">
        <v>3229</v>
      </c>
      <c r="H1194" s="1" t="s">
        <v>681</v>
      </c>
      <c r="I1194" s="98" t="s">
        <v>682</v>
      </c>
      <c r="J1194" s="2" t="s">
        <v>3092</v>
      </c>
      <c r="K1194" s="2" t="s">
        <v>31</v>
      </c>
    </row>
    <row r="1195" spans="1:11" x14ac:dyDescent="0.15">
      <c r="A1195" s="1" t="s">
        <v>31</v>
      </c>
      <c r="B1195" s="1">
        <v>1167</v>
      </c>
      <c r="C1195" s="1">
        <v>36071000</v>
      </c>
      <c r="D1195" s="1" t="s">
        <v>1671</v>
      </c>
      <c r="E1195" s="1" t="s">
        <v>450</v>
      </c>
      <c r="F1195" s="1" t="s">
        <v>3279</v>
      </c>
      <c r="G1195" s="1" t="s">
        <v>3280</v>
      </c>
      <c r="H1195" s="1" t="s">
        <v>1129</v>
      </c>
      <c r="I1195" s="98" t="s">
        <v>1130</v>
      </c>
      <c r="J1195" s="2" t="s">
        <v>3092</v>
      </c>
      <c r="K1195" s="2" t="s">
        <v>31</v>
      </c>
    </row>
    <row r="1196" spans="1:11" x14ac:dyDescent="0.15">
      <c r="A1196" s="1" t="s">
        <v>31</v>
      </c>
      <c r="B1196" s="1">
        <v>1168</v>
      </c>
      <c r="C1196" s="1">
        <v>43989000</v>
      </c>
      <c r="D1196" s="1" t="s">
        <v>1672</v>
      </c>
      <c r="E1196" s="1" t="s">
        <v>450</v>
      </c>
      <c r="F1196" s="1" t="s">
        <v>3265</v>
      </c>
      <c r="G1196" s="1" t="s">
        <v>3211</v>
      </c>
      <c r="H1196" s="1" t="s">
        <v>568</v>
      </c>
      <c r="I1196" s="98" t="s">
        <v>569</v>
      </c>
      <c r="J1196" s="2" t="s">
        <v>3092</v>
      </c>
      <c r="K1196" s="2" t="s">
        <v>31</v>
      </c>
    </row>
    <row r="1197" spans="1:11" x14ac:dyDescent="0.15">
      <c r="A1197" s="1" t="s">
        <v>31</v>
      </c>
      <c r="B1197" s="1">
        <v>1169</v>
      </c>
      <c r="C1197" s="1">
        <v>31995002</v>
      </c>
      <c r="D1197" s="1" t="s">
        <v>1673</v>
      </c>
      <c r="E1197" s="1" t="s">
        <v>450</v>
      </c>
      <c r="F1197" s="1" t="s">
        <v>3282</v>
      </c>
      <c r="G1197" s="1" t="s">
        <v>3214</v>
      </c>
      <c r="H1197" s="1" t="s">
        <v>1422</v>
      </c>
      <c r="I1197" s="98" t="s">
        <v>1423</v>
      </c>
      <c r="J1197" s="2" t="s">
        <v>3092</v>
      </c>
      <c r="K1197" s="2" t="s">
        <v>31</v>
      </c>
    </row>
    <row r="1198" spans="1:11" x14ac:dyDescent="0.15">
      <c r="A1198" s="1" t="s">
        <v>31</v>
      </c>
      <c r="B1198" s="1">
        <v>1170</v>
      </c>
      <c r="C1198" s="1">
        <v>70516000</v>
      </c>
      <c r="D1198" s="1" t="s">
        <v>1674</v>
      </c>
      <c r="E1198" s="1" t="s">
        <v>450</v>
      </c>
      <c r="F1198" s="1" t="s">
        <v>3270</v>
      </c>
      <c r="G1198" s="1" t="s">
        <v>3207</v>
      </c>
      <c r="H1198" s="1" t="s">
        <v>618</v>
      </c>
      <c r="I1198" s="98" t="s">
        <v>619</v>
      </c>
      <c r="J1198" s="2" t="s">
        <v>3092</v>
      </c>
      <c r="K1198" s="2" t="s">
        <v>26</v>
      </c>
    </row>
    <row r="1199" spans="1:11" x14ac:dyDescent="0.15">
      <c r="A1199" s="1" t="s">
        <v>31</v>
      </c>
      <c r="B1199" s="1">
        <v>1171</v>
      </c>
      <c r="C1199" s="1">
        <v>70519000</v>
      </c>
      <c r="D1199" s="1" t="s">
        <v>1675</v>
      </c>
      <c r="E1199" s="1" t="s">
        <v>450</v>
      </c>
      <c r="F1199" s="1" t="s">
        <v>3270</v>
      </c>
      <c r="G1199" s="1" t="s">
        <v>3207</v>
      </c>
      <c r="H1199" s="1" t="s">
        <v>618</v>
      </c>
      <c r="I1199" s="98" t="s">
        <v>619</v>
      </c>
      <c r="J1199" s="2" t="s">
        <v>3092</v>
      </c>
      <c r="K1199" s="2" t="s">
        <v>26</v>
      </c>
    </row>
    <row r="1200" spans="1:11" x14ac:dyDescent="0.15">
      <c r="A1200" s="1" t="s">
        <v>31</v>
      </c>
      <c r="B1200" s="1">
        <v>1172</v>
      </c>
      <c r="C1200" s="1">
        <v>11973112</v>
      </c>
      <c r="D1200" s="1" t="s">
        <v>1676</v>
      </c>
      <c r="E1200" s="1" t="s">
        <v>450</v>
      </c>
      <c r="F1200" s="1" t="s">
        <v>3265</v>
      </c>
      <c r="G1200" s="1" t="s">
        <v>3211</v>
      </c>
      <c r="H1200" s="1" t="s">
        <v>568</v>
      </c>
      <c r="I1200" s="98" t="s">
        <v>569</v>
      </c>
      <c r="J1200" s="2" t="s">
        <v>3092</v>
      </c>
      <c r="K1200" s="2" t="s">
        <v>26</v>
      </c>
    </row>
    <row r="1201" spans="1:11" x14ac:dyDescent="0.15">
      <c r="A1201" s="1" t="s">
        <v>31</v>
      </c>
      <c r="B1201" s="1">
        <v>1173</v>
      </c>
      <c r="C1201" s="1">
        <v>31710102</v>
      </c>
      <c r="D1201" s="1" t="s">
        <v>1677</v>
      </c>
      <c r="E1201" s="1" t="s">
        <v>450</v>
      </c>
      <c r="F1201" s="1" t="s">
        <v>3265</v>
      </c>
      <c r="G1201" s="1" t="s">
        <v>3211</v>
      </c>
      <c r="H1201" s="1" t="s">
        <v>568</v>
      </c>
      <c r="I1201" s="98" t="s">
        <v>569</v>
      </c>
      <c r="J1201" s="2" t="s">
        <v>3092</v>
      </c>
      <c r="K1201" s="2" t="s">
        <v>26</v>
      </c>
    </row>
    <row r="1202" spans="1:11" x14ac:dyDescent="0.15">
      <c r="A1202" s="1" t="s">
        <v>31</v>
      </c>
      <c r="B1202" s="1">
        <v>1174</v>
      </c>
      <c r="C1202" s="1">
        <v>31711112</v>
      </c>
      <c r="D1202" s="1" t="s">
        <v>1678</v>
      </c>
      <c r="E1202" s="1" t="s">
        <v>450</v>
      </c>
      <c r="F1202" s="1" t="s">
        <v>3265</v>
      </c>
      <c r="G1202" s="1" t="s">
        <v>3211</v>
      </c>
      <c r="H1202" s="1" t="s">
        <v>568</v>
      </c>
      <c r="I1202" s="98" t="s">
        <v>569</v>
      </c>
      <c r="J1202" s="2" t="s">
        <v>3092</v>
      </c>
      <c r="K1202" s="2" t="s">
        <v>26</v>
      </c>
    </row>
    <row r="1203" spans="1:11" x14ac:dyDescent="0.15">
      <c r="A1203" s="1" t="s">
        <v>31</v>
      </c>
      <c r="B1203" s="1">
        <v>1175</v>
      </c>
      <c r="C1203" s="1">
        <v>33309102</v>
      </c>
      <c r="D1203" s="1" t="s">
        <v>1679</v>
      </c>
      <c r="E1203" s="1" t="s">
        <v>450</v>
      </c>
      <c r="F1203" s="1" t="s">
        <v>3265</v>
      </c>
      <c r="G1203" s="1" t="s">
        <v>3211</v>
      </c>
      <c r="H1203" s="1" t="s">
        <v>568</v>
      </c>
      <c r="I1203" s="98" t="s">
        <v>569</v>
      </c>
      <c r="J1203" s="2" t="s">
        <v>3092</v>
      </c>
      <c r="K1203" s="2" t="s">
        <v>26</v>
      </c>
    </row>
    <row r="1204" spans="1:11" x14ac:dyDescent="0.15">
      <c r="A1204" s="1" t="s">
        <v>31</v>
      </c>
      <c r="B1204" s="1">
        <v>1176</v>
      </c>
      <c r="C1204" s="1">
        <v>70525000</v>
      </c>
      <c r="D1204" s="1" t="s">
        <v>1680</v>
      </c>
      <c r="E1204" s="1" t="s">
        <v>450</v>
      </c>
      <c r="F1204" s="1" t="s">
        <v>3265</v>
      </c>
      <c r="G1204" s="1" t="s">
        <v>3211</v>
      </c>
      <c r="H1204" s="1" t="s">
        <v>568</v>
      </c>
      <c r="I1204" s="98" t="s">
        <v>569</v>
      </c>
      <c r="J1204" s="2" t="s">
        <v>3092</v>
      </c>
      <c r="K1204" s="2" t="s">
        <v>26</v>
      </c>
    </row>
    <row r="1205" spans="1:11" x14ac:dyDescent="0.15">
      <c r="A1205" s="1" t="s">
        <v>31</v>
      </c>
      <c r="B1205" s="1">
        <v>1177</v>
      </c>
      <c r="C1205" s="1">
        <v>31711122</v>
      </c>
      <c r="D1205" s="1" t="s">
        <v>1681</v>
      </c>
      <c r="E1205" s="1" t="s">
        <v>450</v>
      </c>
      <c r="F1205" s="1" t="s">
        <v>3265</v>
      </c>
      <c r="G1205" s="1" t="s">
        <v>3211</v>
      </c>
      <c r="H1205" s="1" t="s">
        <v>568</v>
      </c>
      <c r="I1205" s="98" t="s">
        <v>569</v>
      </c>
      <c r="J1205" s="2" t="s">
        <v>3092</v>
      </c>
      <c r="K1205" s="2" t="s">
        <v>26</v>
      </c>
    </row>
    <row r="1206" spans="1:11" x14ac:dyDescent="0.15">
      <c r="A1206" s="1" t="s">
        <v>31</v>
      </c>
      <c r="B1206" s="1">
        <v>1178</v>
      </c>
      <c r="C1206" s="1">
        <v>11973122</v>
      </c>
      <c r="D1206" s="1" t="s">
        <v>1682</v>
      </c>
      <c r="E1206" s="1" t="s">
        <v>450</v>
      </c>
      <c r="F1206" s="1" t="s">
        <v>3265</v>
      </c>
      <c r="G1206" s="1" t="s">
        <v>3211</v>
      </c>
      <c r="H1206" s="1" t="s">
        <v>568</v>
      </c>
      <c r="I1206" s="98" t="s">
        <v>569</v>
      </c>
      <c r="J1206" s="2" t="s">
        <v>3092</v>
      </c>
      <c r="K1206" s="2" t="s">
        <v>26</v>
      </c>
    </row>
    <row r="1207" spans="1:11" x14ac:dyDescent="0.15">
      <c r="A1207" s="1" t="s">
        <v>31</v>
      </c>
      <c r="B1207" s="1">
        <v>1179</v>
      </c>
      <c r="C1207" s="1">
        <v>34999102</v>
      </c>
      <c r="D1207" s="1" t="s">
        <v>1683</v>
      </c>
      <c r="E1207" s="1" t="s">
        <v>450</v>
      </c>
      <c r="F1207" s="1" t="s">
        <v>3270</v>
      </c>
      <c r="G1207" s="1" t="s">
        <v>3207</v>
      </c>
      <c r="H1207" s="1" t="s">
        <v>618</v>
      </c>
      <c r="I1207" s="98" t="s">
        <v>619</v>
      </c>
      <c r="J1207" s="2" t="s">
        <v>3092</v>
      </c>
      <c r="K1207" s="2" t="s">
        <v>31</v>
      </c>
    </row>
    <row r="1208" spans="1:11" x14ac:dyDescent="0.15">
      <c r="A1208" s="1" t="s">
        <v>31</v>
      </c>
      <c r="B1208" s="1">
        <v>1180</v>
      </c>
      <c r="C1208" s="1">
        <v>17581000</v>
      </c>
      <c r="D1208" s="1" t="s">
        <v>1684</v>
      </c>
      <c r="E1208" s="1" t="s">
        <v>450</v>
      </c>
      <c r="F1208" s="1" t="s">
        <v>3265</v>
      </c>
      <c r="G1208" s="1" t="s">
        <v>3211</v>
      </c>
      <c r="H1208" s="1" t="s">
        <v>568</v>
      </c>
      <c r="I1208" s="98" t="s">
        <v>569</v>
      </c>
      <c r="J1208" s="2" t="s">
        <v>3092</v>
      </c>
      <c r="K1208" s="2" t="s">
        <v>31</v>
      </c>
    </row>
    <row r="1209" spans="1:11" x14ac:dyDescent="0.15">
      <c r="A1209" s="1" t="s">
        <v>31</v>
      </c>
      <c r="B1209" s="1">
        <v>1181</v>
      </c>
      <c r="C1209" s="1">
        <v>70545102</v>
      </c>
      <c r="D1209" s="1" t="s">
        <v>1685</v>
      </c>
      <c r="E1209" s="1" t="s">
        <v>450</v>
      </c>
      <c r="F1209" s="1" t="s">
        <v>3265</v>
      </c>
      <c r="G1209" s="1" t="s">
        <v>3211</v>
      </c>
      <c r="H1209" s="1" t="s">
        <v>568</v>
      </c>
      <c r="I1209" s="98" t="s">
        <v>569</v>
      </c>
      <c r="J1209" s="2" t="s">
        <v>3092</v>
      </c>
      <c r="K1209" s="2" t="s">
        <v>31</v>
      </c>
    </row>
    <row r="1210" spans="1:11" x14ac:dyDescent="0.15">
      <c r="A1210" s="1" t="s">
        <v>31</v>
      </c>
      <c r="B1210" s="1">
        <v>1182</v>
      </c>
      <c r="C1210" s="1">
        <v>70546000</v>
      </c>
      <c r="D1210" s="1" t="s">
        <v>1686</v>
      </c>
      <c r="E1210" s="1" t="s">
        <v>450</v>
      </c>
      <c r="F1210" s="1" t="s">
        <v>3270</v>
      </c>
      <c r="G1210" s="1" t="s">
        <v>3207</v>
      </c>
      <c r="H1210" s="1" t="s">
        <v>618</v>
      </c>
      <c r="I1210" s="98" t="s">
        <v>619</v>
      </c>
      <c r="J1210" s="2" t="s">
        <v>3092</v>
      </c>
      <c r="K1210" s="2" t="s">
        <v>31</v>
      </c>
    </row>
    <row r="1211" spans="1:11" x14ac:dyDescent="0.15">
      <c r="A1211" s="1" t="s">
        <v>31</v>
      </c>
      <c r="B1211" s="1">
        <v>1183</v>
      </c>
      <c r="C1211" s="1">
        <v>70547000</v>
      </c>
      <c r="D1211" s="1" t="s">
        <v>1687</v>
      </c>
      <c r="E1211" s="1" t="s">
        <v>450</v>
      </c>
      <c r="F1211" s="1" t="s">
        <v>3270</v>
      </c>
      <c r="G1211" s="1" t="s">
        <v>3207</v>
      </c>
      <c r="H1211" s="1" t="s">
        <v>618</v>
      </c>
      <c r="I1211" s="98" t="s">
        <v>619</v>
      </c>
      <c r="J1211" s="2" t="s">
        <v>3092</v>
      </c>
      <c r="K1211" s="2" t="s">
        <v>31</v>
      </c>
    </row>
    <row r="1212" spans="1:11" x14ac:dyDescent="0.15">
      <c r="A1212" s="1" t="s">
        <v>31</v>
      </c>
      <c r="B1212" s="1">
        <v>1184</v>
      </c>
      <c r="C1212" s="1">
        <v>70549000</v>
      </c>
      <c r="D1212" s="1" t="s">
        <v>1688</v>
      </c>
      <c r="E1212" s="1" t="s">
        <v>450</v>
      </c>
      <c r="F1212" s="1" t="s">
        <v>3270</v>
      </c>
      <c r="G1212" s="1" t="s">
        <v>3207</v>
      </c>
      <c r="H1212" s="1" t="s">
        <v>618</v>
      </c>
      <c r="I1212" s="98" t="s">
        <v>619</v>
      </c>
      <c r="J1212" s="2" t="s">
        <v>3092</v>
      </c>
      <c r="K1212" s="2" t="s">
        <v>31</v>
      </c>
    </row>
    <row r="1213" spans="1:11" x14ac:dyDescent="0.15">
      <c r="A1213" s="1" t="s">
        <v>31</v>
      </c>
      <c r="B1213" s="1">
        <v>1185</v>
      </c>
      <c r="C1213" s="1">
        <v>70550000</v>
      </c>
      <c r="D1213" s="1" t="s">
        <v>1689</v>
      </c>
      <c r="E1213" s="1" t="s">
        <v>450</v>
      </c>
      <c r="F1213" s="1" t="s">
        <v>3270</v>
      </c>
      <c r="G1213" s="1" t="s">
        <v>3207</v>
      </c>
      <c r="H1213" s="1" t="s">
        <v>618</v>
      </c>
      <c r="I1213" s="98" t="s">
        <v>619</v>
      </c>
      <c r="J1213" s="2" t="s">
        <v>3092</v>
      </c>
      <c r="K1213" s="2" t="s">
        <v>31</v>
      </c>
    </row>
    <row r="1214" spans="1:11" x14ac:dyDescent="0.15">
      <c r="A1214" s="1" t="s">
        <v>31</v>
      </c>
      <c r="B1214" s="1">
        <v>1186</v>
      </c>
      <c r="C1214" s="1">
        <v>70551000</v>
      </c>
      <c r="D1214" s="1" t="s">
        <v>1690</v>
      </c>
      <c r="E1214" s="1" t="s">
        <v>450</v>
      </c>
      <c r="F1214" s="1" t="s">
        <v>3270</v>
      </c>
      <c r="G1214" s="1" t="s">
        <v>3207</v>
      </c>
      <c r="H1214" s="1" t="s">
        <v>618</v>
      </c>
      <c r="I1214" s="98" t="s">
        <v>619</v>
      </c>
      <c r="J1214" s="2" t="s">
        <v>3092</v>
      </c>
      <c r="K1214" s="2" t="s">
        <v>31</v>
      </c>
    </row>
    <row r="1215" spans="1:11" x14ac:dyDescent="0.15">
      <c r="A1215" s="1" t="s">
        <v>31</v>
      </c>
      <c r="B1215" s="1">
        <v>1187</v>
      </c>
      <c r="C1215" s="1">
        <v>70552000</v>
      </c>
      <c r="D1215" s="1" t="s">
        <v>1691</v>
      </c>
      <c r="E1215" s="1" t="s">
        <v>450</v>
      </c>
      <c r="F1215" s="1" t="s">
        <v>3270</v>
      </c>
      <c r="G1215" s="1" t="s">
        <v>3207</v>
      </c>
      <c r="H1215" s="1" t="s">
        <v>618</v>
      </c>
      <c r="I1215" s="98" t="s">
        <v>619</v>
      </c>
      <c r="J1215" s="2" t="s">
        <v>3092</v>
      </c>
      <c r="K1215" s="2" t="s">
        <v>31</v>
      </c>
    </row>
    <row r="1216" spans="1:11" x14ac:dyDescent="0.15">
      <c r="A1216" s="1" t="s">
        <v>31</v>
      </c>
      <c r="B1216" s="1">
        <v>1188</v>
      </c>
      <c r="C1216" s="1">
        <v>70553000</v>
      </c>
      <c r="D1216" s="1" t="s">
        <v>1692</v>
      </c>
      <c r="E1216" s="1" t="s">
        <v>450</v>
      </c>
      <c r="F1216" s="1" t="s">
        <v>3270</v>
      </c>
      <c r="G1216" s="1" t="s">
        <v>3207</v>
      </c>
      <c r="H1216" s="1" t="s">
        <v>618</v>
      </c>
      <c r="I1216" s="98" t="s">
        <v>619</v>
      </c>
      <c r="J1216" s="2" t="s">
        <v>3092</v>
      </c>
      <c r="K1216" s="2" t="s">
        <v>31</v>
      </c>
    </row>
    <row r="1217" spans="1:11" x14ac:dyDescent="0.15">
      <c r="A1217" s="1" t="s">
        <v>31</v>
      </c>
      <c r="B1217" s="1">
        <v>1189</v>
      </c>
      <c r="C1217" s="1">
        <v>70554000</v>
      </c>
      <c r="D1217" s="1" t="s">
        <v>1693</v>
      </c>
      <c r="E1217" s="1" t="s">
        <v>450</v>
      </c>
      <c r="F1217" s="1" t="s">
        <v>3270</v>
      </c>
      <c r="G1217" s="1" t="s">
        <v>3207</v>
      </c>
      <c r="H1217" s="1" t="s">
        <v>618</v>
      </c>
      <c r="I1217" s="98" t="s">
        <v>619</v>
      </c>
      <c r="J1217" s="2" t="s">
        <v>3092</v>
      </c>
      <c r="K1217" s="2" t="s">
        <v>31</v>
      </c>
    </row>
    <row r="1218" spans="1:11" x14ac:dyDescent="0.15">
      <c r="A1218" s="1" t="s">
        <v>31</v>
      </c>
      <c r="B1218" s="1">
        <v>1190</v>
      </c>
      <c r="C1218" s="1">
        <v>70555000</v>
      </c>
      <c r="D1218" s="1" t="s">
        <v>1694</v>
      </c>
      <c r="E1218" s="1" t="s">
        <v>450</v>
      </c>
      <c r="F1218" s="1" t="s">
        <v>3270</v>
      </c>
      <c r="G1218" s="1" t="s">
        <v>3207</v>
      </c>
      <c r="H1218" s="1" t="s">
        <v>618</v>
      </c>
      <c r="I1218" s="98" t="s">
        <v>619</v>
      </c>
      <c r="J1218" s="2" t="s">
        <v>3092</v>
      </c>
      <c r="K1218" s="2" t="s">
        <v>31</v>
      </c>
    </row>
    <row r="1219" spans="1:11" x14ac:dyDescent="0.15">
      <c r="A1219" s="1" t="s">
        <v>31</v>
      </c>
      <c r="B1219" s="1">
        <v>1191</v>
      </c>
      <c r="C1219" s="1">
        <v>70556000</v>
      </c>
      <c r="D1219" s="1" t="s">
        <v>1695</v>
      </c>
      <c r="E1219" s="1" t="s">
        <v>450</v>
      </c>
      <c r="F1219" s="1" t="s">
        <v>3270</v>
      </c>
      <c r="G1219" s="1" t="s">
        <v>3207</v>
      </c>
      <c r="H1219" s="1" t="s">
        <v>618</v>
      </c>
      <c r="I1219" s="98" t="s">
        <v>619</v>
      </c>
      <c r="J1219" s="2" t="s">
        <v>3092</v>
      </c>
      <c r="K1219" s="2" t="s">
        <v>31</v>
      </c>
    </row>
    <row r="1220" spans="1:11" x14ac:dyDescent="0.15">
      <c r="A1220" s="1" t="s">
        <v>31</v>
      </c>
      <c r="B1220" s="1">
        <v>1192</v>
      </c>
      <c r="C1220" s="1">
        <v>70557000</v>
      </c>
      <c r="D1220" s="1" t="s">
        <v>1696</v>
      </c>
      <c r="E1220" s="1" t="s">
        <v>450</v>
      </c>
      <c r="F1220" s="1" t="s">
        <v>3270</v>
      </c>
      <c r="G1220" s="1" t="s">
        <v>3207</v>
      </c>
      <c r="H1220" s="1" t="s">
        <v>618</v>
      </c>
      <c r="I1220" s="98" t="s">
        <v>619</v>
      </c>
      <c r="J1220" s="2" t="s">
        <v>3092</v>
      </c>
      <c r="K1220" s="2" t="s">
        <v>31</v>
      </c>
    </row>
    <row r="1221" spans="1:11" x14ac:dyDescent="0.15">
      <c r="A1221" s="1" t="s">
        <v>31</v>
      </c>
      <c r="B1221" s="1">
        <v>1193</v>
      </c>
      <c r="C1221" s="1">
        <v>70558000</v>
      </c>
      <c r="D1221" s="1" t="s">
        <v>1697</v>
      </c>
      <c r="E1221" s="1" t="s">
        <v>450</v>
      </c>
      <c r="F1221" s="1" t="s">
        <v>3270</v>
      </c>
      <c r="G1221" s="1" t="s">
        <v>3207</v>
      </c>
      <c r="H1221" s="1" t="s">
        <v>618</v>
      </c>
      <c r="I1221" s="98" t="s">
        <v>619</v>
      </c>
      <c r="J1221" s="2" t="s">
        <v>3092</v>
      </c>
      <c r="K1221" s="2" t="s">
        <v>31</v>
      </c>
    </row>
    <row r="1222" spans="1:11" x14ac:dyDescent="0.15">
      <c r="A1222" s="1" t="s">
        <v>31</v>
      </c>
      <c r="B1222" s="1">
        <v>1194</v>
      </c>
      <c r="C1222" s="1">
        <v>36080000</v>
      </c>
      <c r="D1222" s="1" t="s">
        <v>1698</v>
      </c>
      <c r="E1222" s="1" t="s">
        <v>450</v>
      </c>
      <c r="F1222" s="1" t="s">
        <v>3265</v>
      </c>
      <c r="G1222" s="1" t="s">
        <v>3211</v>
      </c>
      <c r="H1222" s="1" t="s">
        <v>568</v>
      </c>
      <c r="I1222" s="98" t="s">
        <v>569</v>
      </c>
      <c r="J1222" s="2" t="s">
        <v>3092</v>
      </c>
      <c r="K1222" s="2" t="s">
        <v>26</v>
      </c>
    </row>
    <row r="1223" spans="1:11" x14ac:dyDescent="0.15">
      <c r="A1223" s="1" t="s">
        <v>31</v>
      </c>
      <c r="B1223" s="1">
        <v>1195</v>
      </c>
      <c r="C1223" s="1">
        <v>70559000</v>
      </c>
      <c r="D1223" s="1" t="s">
        <v>1699</v>
      </c>
      <c r="E1223" s="1" t="s">
        <v>450</v>
      </c>
      <c r="F1223" s="1" t="s">
        <v>3270</v>
      </c>
      <c r="G1223" s="1" t="s">
        <v>3207</v>
      </c>
      <c r="H1223" s="1" t="s">
        <v>618</v>
      </c>
      <c r="I1223" s="98" t="s">
        <v>619</v>
      </c>
      <c r="J1223" s="2" t="s">
        <v>3092</v>
      </c>
      <c r="K1223" s="2" t="s">
        <v>26</v>
      </c>
    </row>
    <row r="1224" spans="1:11" x14ac:dyDescent="0.15">
      <c r="A1224" s="1" t="s">
        <v>31</v>
      </c>
      <c r="B1224" s="1">
        <v>1196</v>
      </c>
      <c r="C1224" s="1">
        <v>35070000</v>
      </c>
      <c r="D1224" s="1" t="s">
        <v>1700</v>
      </c>
      <c r="E1224" s="1" t="s">
        <v>450</v>
      </c>
      <c r="F1224" s="1" t="s">
        <v>3279</v>
      </c>
      <c r="G1224" s="1" t="s">
        <v>3280</v>
      </c>
      <c r="H1224" s="1" t="s">
        <v>1129</v>
      </c>
      <c r="I1224" s="98" t="s">
        <v>1130</v>
      </c>
      <c r="J1224" s="2" t="s">
        <v>3092</v>
      </c>
      <c r="K1224" s="2" t="s">
        <v>26</v>
      </c>
    </row>
    <row r="1225" spans="1:11" x14ac:dyDescent="0.15">
      <c r="A1225" s="1" t="s">
        <v>31</v>
      </c>
      <c r="B1225" s="1">
        <v>1197</v>
      </c>
      <c r="C1225" s="1">
        <v>35534000</v>
      </c>
      <c r="D1225" s="1" t="s">
        <v>1701</v>
      </c>
      <c r="E1225" s="1" t="s">
        <v>450</v>
      </c>
      <c r="F1225" s="1" t="s">
        <v>3279</v>
      </c>
      <c r="G1225" s="1" t="s">
        <v>3280</v>
      </c>
      <c r="H1225" s="1" t="s">
        <v>1129</v>
      </c>
      <c r="I1225" s="98" t="s">
        <v>1130</v>
      </c>
      <c r="J1225" s="2" t="s">
        <v>3092</v>
      </c>
      <c r="K1225" s="2" t="s">
        <v>26</v>
      </c>
    </row>
    <row r="1226" spans="1:11" x14ac:dyDescent="0.15">
      <c r="A1226" s="1" t="s">
        <v>31</v>
      </c>
      <c r="B1226" s="1">
        <v>1198</v>
      </c>
      <c r="C1226" s="1">
        <v>37798000</v>
      </c>
      <c r="D1226" s="1" t="s">
        <v>1702</v>
      </c>
      <c r="E1226" s="1" t="s">
        <v>450</v>
      </c>
      <c r="F1226" s="1" t="s">
        <v>3265</v>
      </c>
      <c r="G1226" s="1" t="s">
        <v>3211</v>
      </c>
      <c r="H1226" s="1" t="s">
        <v>568</v>
      </c>
      <c r="I1226" s="98" t="s">
        <v>569</v>
      </c>
      <c r="J1226" s="2" t="s">
        <v>3092</v>
      </c>
      <c r="K1226" s="2" t="s">
        <v>26</v>
      </c>
    </row>
    <row r="1227" spans="1:11" x14ac:dyDescent="0.15">
      <c r="A1227" s="1" t="s">
        <v>31</v>
      </c>
      <c r="B1227" s="1">
        <v>1199</v>
      </c>
      <c r="C1227" s="1">
        <v>70562000</v>
      </c>
      <c r="D1227" s="1" t="s">
        <v>1703</v>
      </c>
      <c r="E1227" s="1" t="s">
        <v>450</v>
      </c>
      <c r="F1227" s="1" t="s">
        <v>3262</v>
      </c>
      <c r="G1227" s="1" t="s">
        <v>3227</v>
      </c>
      <c r="H1227" s="1" t="s">
        <v>3248</v>
      </c>
      <c r="I1227" s="98" t="s">
        <v>540</v>
      </c>
      <c r="J1227" s="2" t="s">
        <v>3092</v>
      </c>
      <c r="K1227" s="2" t="s">
        <v>26</v>
      </c>
    </row>
    <row r="1228" spans="1:11" x14ac:dyDescent="0.15">
      <c r="A1228" s="1" t="s">
        <v>31</v>
      </c>
      <c r="B1228" s="1">
        <v>1200</v>
      </c>
      <c r="C1228" s="1">
        <v>16803000</v>
      </c>
      <c r="D1228" s="1" t="s">
        <v>1704</v>
      </c>
      <c r="E1228" s="1" t="s">
        <v>450</v>
      </c>
      <c r="F1228" s="1" t="s">
        <v>3279</v>
      </c>
      <c r="G1228" s="1" t="s">
        <v>3280</v>
      </c>
      <c r="H1228" s="1" t="s">
        <v>1129</v>
      </c>
      <c r="I1228" s="98" t="s">
        <v>1130</v>
      </c>
      <c r="J1228" s="2" t="s">
        <v>3092</v>
      </c>
      <c r="K1228" s="2" t="s">
        <v>26</v>
      </c>
    </row>
    <row r="1229" spans="1:11" x14ac:dyDescent="0.15">
      <c r="A1229" s="1" t="s">
        <v>31</v>
      </c>
      <c r="B1229" s="1">
        <v>1201</v>
      </c>
      <c r="C1229" s="1">
        <v>42909000</v>
      </c>
      <c r="D1229" s="1" t="s">
        <v>1705</v>
      </c>
      <c r="E1229" s="1" t="s">
        <v>450</v>
      </c>
      <c r="F1229" s="1" t="s">
        <v>3279</v>
      </c>
      <c r="G1229" s="1" t="s">
        <v>3280</v>
      </c>
      <c r="H1229" s="1" t="s">
        <v>1129</v>
      </c>
      <c r="I1229" s="98" t="s">
        <v>1130</v>
      </c>
      <c r="J1229" s="2" t="s">
        <v>3092</v>
      </c>
      <c r="K1229" s="2" t="s">
        <v>26</v>
      </c>
    </row>
    <row r="1230" spans="1:11" x14ac:dyDescent="0.15">
      <c r="A1230" s="1" t="s">
        <v>31</v>
      </c>
      <c r="B1230" s="1">
        <v>1202</v>
      </c>
      <c r="C1230" s="1">
        <v>34838012</v>
      </c>
      <c r="D1230" s="1" t="s">
        <v>1706</v>
      </c>
      <c r="E1230" s="1" t="s">
        <v>450</v>
      </c>
      <c r="F1230" s="1" t="s">
        <v>3279</v>
      </c>
      <c r="G1230" s="1" t="s">
        <v>3280</v>
      </c>
      <c r="H1230" s="1" t="s">
        <v>1129</v>
      </c>
      <c r="I1230" s="98" t="s">
        <v>1130</v>
      </c>
      <c r="J1230" s="2" t="s">
        <v>3092</v>
      </c>
      <c r="K1230" s="2" t="s">
        <v>26</v>
      </c>
    </row>
    <row r="1231" spans="1:11" x14ac:dyDescent="0.15">
      <c r="A1231" s="1" t="s">
        <v>31</v>
      </c>
      <c r="B1231" s="1">
        <v>1203</v>
      </c>
      <c r="C1231" s="1">
        <v>34838022</v>
      </c>
      <c r="D1231" s="1" t="s">
        <v>1707</v>
      </c>
      <c r="E1231" s="1" t="s">
        <v>450</v>
      </c>
      <c r="F1231" s="1" t="s">
        <v>3279</v>
      </c>
      <c r="G1231" s="1" t="s">
        <v>3280</v>
      </c>
      <c r="H1231" s="1" t="s">
        <v>1129</v>
      </c>
      <c r="I1231" s="98" t="s">
        <v>1130</v>
      </c>
      <c r="J1231" s="2" t="s">
        <v>3092</v>
      </c>
      <c r="K1231" s="2" t="s">
        <v>26</v>
      </c>
    </row>
    <row r="1232" spans="1:11" x14ac:dyDescent="0.15">
      <c r="A1232" s="1" t="s">
        <v>31</v>
      </c>
      <c r="B1232" s="1">
        <v>1204</v>
      </c>
      <c r="C1232" s="1">
        <v>35400000</v>
      </c>
      <c r="D1232" s="1" t="s">
        <v>1708</v>
      </c>
      <c r="E1232" s="1" t="s">
        <v>450</v>
      </c>
      <c r="F1232" s="1" t="s">
        <v>3279</v>
      </c>
      <c r="G1232" s="1" t="s">
        <v>3280</v>
      </c>
      <c r="H1232" s="1" t="s">
        <v>1129</v>
      </c>
      <c r="I1232" s="98" t="s">
        <v>1130</v>
      </c>
      <c r="J1232" s="2" t="s">
        <v>3092</v>
      </c>
      <c r="K1232" s="2" t="s">
        <v>26</v>
      </c>
    </row>
    <row r="1233" spans="1:11" x14ac:dyDescent="0.15">
      <c r="A1233" s="1" t="s">
        <v>31</v>
      </c>
      <c r="B1233" s="1">
        <v>1205</v>
      </c>
      <c r="C1233" s="1">
        <v>37705000</v>
      </c>
      <c r="D1233" s="1" t="s">
        <v>1709</v>
      </c>
      <c r="E1233" s="1" t="s">
        <v>450</v>
      </c>
      <c r="F1233" s="1" t="s">
        <v>3279</v>
      </c>
      <c r="G1233" s="1" t="s">
        <v>3280</v>
      </c>
      <c r="H1233" s="1" t="s">
        <v>1129</v>
      </c>
      <c r="I1233" s="98" t="s">
        <v>1130</v>
      </c>
      <c r="J1233" s="2" t="s">
        <v>3092</v>
      </c>
      <c r="K1233" s="2" t="s">
        <v>26</v>
      </c>
    </row>
    <row r="1234" spans="1:11" x14ac:dyDescent="0.15">
      <c r="A1234" s="1" t="s">
        <v>31</v>
      </c>
      <c r="B1234" s="1">
        <v>1206</v>
      </c>
      <c r="C1234" s="1">
        <v>37706000</v>
      </c>
      <c r="D1234" s="1" t="s">
        <v>1710</v>
      </c>
      <c r="E1234" s="1" t="s">
        <v>450</v>
      </c>
      <c r="F1234" s="1" t="s">
        <v>3279</v>
      </c>
      <c r="G1234" s="1" t="s">
        <v>3280</v>
      </c>
      <c r="H1234" s="1" t="s">
        <v>1129</v>
      </c>
      <c r="I1234" s="98" t="s">
        <v>1130</v>
      </c>
      <c r="J1234" s="2" t="s">
        <v>3092</v>
      </c>
      <c r="K1234" s="2" t="s">
        <v>26</v>
      </c>
    </row>
    <row r="1235" spans="1:11" x14ac:dyDescent="0.15">
      <c r="A1235" s="1" t="s">
        <v>31</v>
      </c>
      <c r="B1235" s="1">
        <v>1207</v>
      </c>
      <c r="C1235" s="1">
        <v>70566000</v>
      </c>
      <c r="D1235" s="1" t="s">
        <v>1711</v>
      </c>
      <c r="E1235" s="1" t="s">
        <v>450</v>
      </c>
      <c r="F1235" s="1" t="s">
        <v>3279</v>
      </c>
      <c r="G1235" s="1" t="s">
        <v>3280</v>
      </c>
      <c r="H1235" s="1" t="s">
        <v>1129</v>
      </c>
      <c r="I1235" s="98" t="s">
        <v>1130</v>
      </c>
      <c r="J1235" s="2" t="s">
        <v>3092</v>
      </c>
      <c r="K1235" s="2" t="s">
        <v>26</v>
      </c>
    </row>
    <row r="1236" spans="1:11" x14ac:dyDescent="0.15">
      <c r="A1236" s="1" t="s">
        <v>31</v>
      </c>
      <c r="B1236" s="1">
        <v>1208</v>
      </c>
      <c r="C1236" s="1">
        <v>70567000</v>
      </c>
      <c r="D1236" s="1" t="s">
        <v>1712</v>
      </c>
      <c r="E1236" s="1" t="s">
        <v>450</v>
      </c>
      <c r="F1236" s="1" t="s">
        <v>3279</v>
      </c>
      <c r="G1236" s="1" t="s">
        <v>3280</v>
      </c>
      <c r="H1236" s="1" t="s">
        <v>1129</v>
      </c>
      <c r="I1236" s="98" t="s">
        <v>1130</v>
      </c>
      <c r="J1236" s="2" t="s">
        <v>3092</v>
      </c>
      <c r="K1236" s="2" t="s">
        <v>26</v>
      </c>
    </row>
    <row r="1237" spans="1:11" x14ac:dyDescent="0.15">
      <c r="A1237" s="1" t="s">
        <v>31</v>
      </c>
      <c r="B1237" s="1">
        <v>1209</v>
      </c>
      <c r="C1237" s="1">
        <v>70568000</v>
      </c>
      <c r="D1237" s="1" t="s">
        <v>1713</v>
      </c>
      <c r="E1237" s="1" t="s">
        <v>450</v>
      </c>
      <c r="F1237" s="1" t="s">
        <v>3279</v>
      </c>
      <c r="G1237" s="1" t="s">
        <v>3280</v>
      </c>
      <c r="H1237" s="1" t="s">
        <v>1129</v>
      </c>
      <c r="I1237" s="98" t="s">
        <v>1130</v>
      </c>
      <c r="J1237" s="2" t="s">
        <v>3092</v>
      </c>
      <c r="K1237" s="2" t="s">
        <v>26</v>
      </c>
    </row>
    <row r="1238" spans="1:11" x14ac:dyDescent="0.15">
      <c r="A1238" s="1" t="s">
        <v>31</v>
      </c>
      <c r="B1238" s="1">
        <v>1210</v>
      </c>
      <c r="C1238" s="1">
        <v>70569000</v>
      </c>
      <c r="D1238" s="1" t="s">
        <v>1714</v>
      </c>
      <c r="E1238" s="1" t="s">
        <v>450</v>
      </c>
      <c r="F1238" s="1" t="s">
        <v>3279</v>
      </c>
      <c r="G1238" s="1" t="s">
        <v>3280</v>
      </c>
      <c r="H1238" s="1" t="s">
        <v>1129</v>
      </c>
      <c r="I1238" s="98" t="s">
        <v>1130</v>
      </c>
      <c r="J1238" s="2" t="s">
        <v>3092</v>
      </c>
      <c r="K1238" s="2" t="s">
        <v>26</v>
      </c>
    </row>
    <row r="1239" spans="1:11" x14ac:dyDescent="0.15">
      <c r="A1239" s="1" t="s">
        <v>31</v>
      </c>
      <c r="B1239" s="1">
        <v>1211</v>
      </c>
      <c r="C1239" s="1">
        <v>35172000</v>
      </c>
      <c r="D1239" s="1" t="s">
        <v>1715</v>
      </c>
      <c r="E1239" s="1" t="s">
        <v>450</v>
      </c>
      <c r="F1239" s="1" t="s">
        <v>3279</v>
      </c>
      <c r="G1239" s="1" t="s">
        <v>3280</v>
      </c>
      <c r="H1239" s="1" t="s">
        <v>1129</v>
      </c>
      <c r="I1239" s="98" t="s">
        <v>1130</v>
      </c>
      <c r="J1239" s="2" t="s">
        <v>3092</v>
      </c>
      <c r="K1239" s="2" t="s">
        <v>26</v>
      </c>
    </row>
    <row r="1240" spans="1:11" x14ac:dyDescent="0.15">
      <c r="A1240" s="1" t="s">
        <v>31</v>
      </c>
      <c r="B1240" s="1">
        <v>1212</v>
      </c>
      <c r="C1240" s="1">
        <v>35173000</v>
      </c>
      <c r="D1240" s="1" t="s">
        <v>1716</v>
      </c>
      <c r="E1240" s="1" t="s">
        <v>450</v>
      </c>
      <c r="F1240" s="1" t="s">
        <v>3279</v>
      </c>
      <c r="G1240" s="1" t="s">
        <v>3280</v>
      </c>
      <c r="H1240" s="1" t="s">
        <v>1129</v>
      </c>
      <c r="I1240" s="98" t="s">
        <v>1130</v>
      </c>
      <c r="J1240" s="2" t="s">
        <v>3092</v>
      </c>
      <c r="K1240" s="2" t="s">
        <v>26</v>
      </c>
    </row>
    <row r="1241" spans="1:11" x14ac:dyDescent="0.15">
      <c r="A1241" s="1" t="s">
        <v>31</v>
      </c>
      <c r="B1241" s="1">
        <v>1213</v>
      </c>
      <c r="C1241" s="1">
        <v>35174000</v>
      </c>
      <c r="D1241" s="1" t="s">
        <v>1717</v>
      </c>
      <c r="E1241" s="1" t="s">
        <v>450</v>
      </c>
      <c r="F1241" s="1" t="s">
        <v>3279</v>
      </c>
      <c r="G1241" s="1" t="s">
        <v>3280</v>
      </c>
      <c r="H1241" s="1" t="s">
        <v>1129</v>
      </c>
      <c r="I1241" s="98" t="s">
        <v>1130</v>
      </c>
      <c r="J1241" s="2" t="s">
        <v>3092</v>
      </c>
      <c r="K1241" s="2" t="s">
        <v>26</v>
      </c>
    </row>
    <row r="1242" spans="1:11" x14ac:dyDescent="0.15">
      <c r="A1242" s="1" t="s">
        <v>31</v>
      </c>
      <c r="B1242" s="1">
        <v>1214</v>
      </c>
      <c r="C1242" s="1">
        <v>35175000</v>
      </c>
      <c r="D1242" s="1" t="s">
        <v>1718</v>
      </c>
      <c r="E1242" s="1" t="s">
        <v>450</v>
      </c>
      <c r="F1242" s="1" t="s">
        <v>3279</v>
      </c>
      <c r="G1242" s="1" t="s">
        <v>3280</v>
      </c>
      <c r="H1242" s="1" t="s">
        <v>1129</v>
      </c>
      <c r="I1242" s="98" t="s">
        <v>1130</v>
      </c>
      <c r="J1242" s="2" t="s">
        <v>3092</v>
      </c>
      <c r="K1242" s="2" t="s">
        <v>26</v>
      </c>
    </row>
    <row r="1243" spans="1:11" x14ac:dyDescent="0.15">
      <c r="A1243" s="1" t="s">
        <v>31</v>
      </c>
      <c r="B1243" s="1">
        <v>1215</v>
      </c>
      <c r="C1243" s="1">
        <v>36066000</v>
      </c>
      <c r="D1243" s="1" t="s">
        <v>1719</v>
      </c>
      <c r="E1243" s="1" t="s">
        <v>450</v>
      </c>
      <c r="F1243" s="1" t="s">
        <v>3279</v>
      </c>
      <c r="G1243" s="1" t="s">
        <v>3280</v>
      </c>
      <c r="H1243" s="1" t="s">
        <v>1129</v>
      </c>
      <c r="I1243" s="98" t="s">
        <v>1130</v>
      </c>
      <c r="J1243" s="2" t="s">
        <v>3092</v>
      </c>
      <c r="K1243" s="2" t="s">
        <v>26</v>
      </c>
    </row>
    <row r="1244" spans="1:11" x14ac:dyDescent="0.15">
      <c r="A1244" s="1" t="s">
        <v>31</v>
      </c>
      <c r="B1244" s="1">
        <v>1216</v>
      </c>
      <c r="C1244" s="1">
        <v>12050000</v>
      </c>
      <c r="D1244" s="1" t="s">
        <v>1720</v>
      </c>
      <c r="E1244" s="1" t="s">
        <v>450</v>
      </c>
      <c r="F1244" s="1" t="s">
        <v>3262</v>
      </c>
      <c r="G1244" s="1" t="s">
        <v>3227</v>
      </c>
      <c r="H1244" s="1" t="s">
        <v>3248</v>
      </c>
      <c r="I1244" s="98" t="s">
        <v>540</v>
      </c>
      <c r="J1244" s="2" t="s">
        <v>3092</v>
      </c>
      <c r="K1244" s="2" t="s">
        <v>26</v>
      </c>
    </row>
    <row r="1245" spans="1:11" x14ac:dyDescent="0.15">
      <c r="A1245" s="1" t="s">
        <v>31</v>
      </c>
      <c r="B1245" s="1">
        <v>1217</v>
      </c>
      <c r="C1245" s="1">
        <v>35530000</v>
      </c>
      <c r="D1245" s="1" t="s">
        <v>1721</v>
      </c>
      <c r="E1245" s="1" t="s">
        <v>450</v>
      </c>
      <c r="F1245" s="1" t="s">
        <v>3279</v>
      </c>
      <c r="G1245" s="1" t="s">
        <v>3280</v>
      </c>
      <c r="H1245" s="1" t="s">
        <v>1129</v>
      </c>
      <c r="I1245" s="98" t="s">
        <v>1130</v>
      </c>
      <c r="J1245" s="2" t="s">
        <v>3092</v>
      </c>
      <c r="K1245" s="2" t="s">
        <v>26</v>
      </c>
    </row>
    <row r="1246" spans="1:11" x14ac:dyDescent="0.15">
      <c r="A1246" s="1" t="s">
        <v>31</v>
      </c>
      <c r="B1246" s="1">
        <v>1218</v>
      </c>
      <c r="C1246" s="1">
        <v>70570000</v>
      </c>
      <c r="D1246" s="1" t="s">
        <v>1722</v>
      </c>
      <c r="E1246" s="1" t="s">
        <v>450</v>
      </c>
      <c r="F1246" s="1" t="s">
        <v>3279</v>
      </c>
      <c r="G1246" s="1" t="s">
        <v>3280</v>
      </c>
      <c r="H1246" s="1" t="s">
        <v>1129</v>
      </c>
      <c r="I1246" s="98" t="s">
        <v>1130</v>
      </c>
      <c r="J1246" s="2" t="s">
        <v>3092</v>
      </c>
      <c r="K1246" s="2" t="s">
        <v>26</v>
      </c>
    </row>
    <row r="1247" spans="1:11" x14ac:dyDescent="0.15">
      <c r="A1247" s="1" t="s">
        <v>31</v>
      </c>
      <c r="B1247" s="1">
        <v>1219</v>
      </c>
      <c r="C1247" s="1">
        <v>70571000</v>
      </c>
      <c r="D1247" s="1" t="s">
        <v>1723</v>
      </c>
      <c r="E1247" s="1" t="s">
        <v>450</v>
      </c>
      <c r="F1247" s="1" t="s">
        <v>3279</v>
      </c>
      <c r="G1247" s="1" t="s">
        <v>3280</v>
      </c>
      <c r="H1247" s="1" t="s">
        <v>1129</v>
      </c>
      <c r="I1247" s="98" t="s">
        <v>1130</v>
      </c>
      <c r="J1247" s="2" t="s">
        <v>3092</v>
      </c>
      <c r="K1247" s="2" t="s">
        <v>26</v>
      </c>
    </row>
    <row r="1248" spans="1:11" x14ac:dyDescent="0.15">
      <c r="A1248" s="1" t="s">
        <v>31</v>
      </c>
      <c r="B1248" s="1">
        <v>1220</v>
      </c>
      <c r="C1248" s="1">
        <v>70572000</v>
      </c>
      <c r="D1248" s="1" t="s">
        <v>1724</v>
      </c>
      <c r="E1248" s="1" t="s">
        <v>450</v>
      </c>
      <c r="F1248" s="1" t="s">
        <v>3279</v>
      </c>
      <c r="G1248" s="1" t="s">
        <v>3280</v>
      </c>
      <c r="H1248" s="1" t="s">
        <v>1129</v>
      </c>
      <c r="I1248" s="98" t="s">
        <v>1130</v>
      </c>
      <c r="J1248" s="2" t="s">
        <v>3092</v>
      </c>
      <c r="K1248" s="2" t="s">
        <v>26</v>
      </c>
    </row>
    <row r="1249" spans="1:11" x14ac:dyDescent="0.15">
      <c r="A1249" s="1" t="s">
        <v>31</v>
      </c>
      <c r="B1249" s="1">
        <v>1221</v>
      </c>
      <c r="C1249" s="1">
        <v>41189000</v>
      </c>
      <c r="D1249" s="1" t="s">
        <v>1725</v>
      </c>
      <c r="E1249" s="1" t="s">
        <v>450</v>
      </c>
      <c r="F1249" s="1" t="s">
        <v>3279</v>
      </c>
      <c r="G1249" s="1" t="s">
        <v>3280</v>
      </c>
      <c r="H1249" s="1" t="s">
        <v>1129</v>
      </c>
      <c r="I1249" s="98" t="s">
        <v>1130</v>
      </c>
      <c r="J1249" s="2" t="s">
        <v>3092</v>
      </c>
      <c r="K1249" s="2" t="s">
        <v>26</v>
      </c>
    </row>
    <row r="1250" spans="1:11" x14ac:dyDescent="0.15">
      <c r="A1250" s="1" t="s">
        <v>31</v>
      </c>
      <c r="B1250" s="1">
        <v>1222</v>
      </c>
      <c r="C1250" s="1">
        <v>37704000</v>
      </c>
      <c r="D1250" s="1" t="s">
        <v>1726</v>
      </c>
      <c r="E1250" s="1" t="s">
        <v>450</v>
      </c>
      <c r="F1250" s="1" t="s">
        <v>3279</v>
      </c>
      <c r="G1250" s="1" t="s">
        <v>3280</v>
      </c>
      <c r="H1250" s="1" t="s">
        <v>1129</v>
      </c>
      <c r="I1250" s="98" t="s">
        <v>1130</v>
      </c>
      <c r="J1250" s="2" t="s">
        <v>3092</v>
      </c>
      <c r="K1250" s="2" t="s">
        <v>26</v>
      </c>
    </row>
    <row r="1251" spans="1:11" x14ac:dyDescent="0.15">
      <c r="A1251" s="1" t="s">
        <v>31</v>
      </c>
      <c r="B1251" s="1">
        <v>1223</v>
      </c>
      <c r="C1251" s="1">
        <v>33523000</v>
      </c>
      <c r="D1251" s="1" t="s">
        <v>1727</v>
      </c>
      <c r="E1251" s="1" t="s">
        <v>450</v>
      </c>
      <c r="F1251" s="1" t="s">
        <v>3279</v>
      </c>
      <c r="G1251" s="1" t="s">
        <v>3280</v>
      </c>
      <c r="H1251" s="1" t="s">
        <v>1129</v>
      </c>
      <c r="I1251" s="98" t="s">
        <v>1130</v>
      </c>
      <c r="J1251" s="2" t="s">
        <v>3092</v>
      </c>
      <c r="K1251" s="2" t="s">
        <v>26</v>
      </c>
    </row>
    <row r="1252" spans="1:11" x14ac:dyDescent="0.15">
      <c r="A1252" s="1" t="s">
        <v>31</v>
      </c>
      <c r="B1252" s="1">
        <v>1224</v>
      </c>
      <c r="C1252" s="1">
        <v>34433000</v>
      </c>
      <c r="D1252" s="1" t="s">
        <v>1728</v>
      </c>
      <c r="E1252" s="1" t="s">
        <v>450</v>
      </c>
      <c r="F1252" s="1" t="s">
        <v>3279</v>
      </c>
      <c r="G1252" s="1" t="s">
        <v>3280</v>
      </c>
      <c r="H1252" s="1" t="s">
        <v>1129</v>
      </c>
      <c r="I1252" s="98" t="s">
        <v>1130</v>
      </c>
      <c r="J1252" s="2" t="s">
        <v>3092</v>
      </c>
      <c r="K1252" s="2" t="s">
        <v>26</v>
      </c>
    </row>
    <row r="1253" spans="1:11" x14ac:dyDescent="0.15">
      <c r="A1253" s="1" t="s">
        <v>31</v>
      </c>
      <c r="B1253" s="1">
        <v>1225</v>
      </c>
      <c r="C1253" s="1">
        <v>34877000</v>
      </c>
      <c r="D1253" s="1" t="s">
        <v>1729</v>
      </c>
      <c r="E1253" s="1" t="s">
        <v>450</v>
      </c>
      <c r="F1253" s="1" t="s">
        <v>3279</v>
      </c>
      <c r="G1253" s="1" t="s">
        <v>3280</v>
      </c>
      <c r="H1253" s="1" t="s">
        <v>1129</v>
      </c>
      <c r="I1253" s="98" t="s">
        <v>1130</v>
      </c>
      <c r="J1253" s="2" t="s">
        <v>3092</v>
      </c>
      <c r="K1253" s="2" t="s">
        <v>26</v>
      </c>
    </row>
    <row r="1254" spans="1:11" x14ac:dyDescent="0.15">
      <c r="A1254" s="1" t="s">
        <v>31</v>
      </c>
      <c r="B1254" s="1">
        <v>1226</v>
      </c>
      <c r="C1254" s="1">
        <v>35176000</v>
      </c>
      <c r="D1254" s="1" t="s">
        <v>1730</v>
      </c>
      <c r="E1254" s="1" t="s">
        <v>450</v>
      </c>
      <c r="F1254" s="1" t="s">
        <v>3279</v>
      </c>
      <c r="G1254" s="1" t="s">
        <v>3280</v>
      </c>
      <c r="H1254" s="1" t="s">
        <v>1129</v>
      </c>
      <c r="I1254" s="98" t="s">
        <v>1130</v>
      </c>
      <c r="J1254" s="2" t="s">
        <v>3092</v>
      </c>
      <c r="K1254" s="2" t="s">
        <v>26</v>
      </c>
    </row>
    <row r="1255" spans="1:11" x14ac:dyDescent="0.15">
      <c r="A1255" s="1" t="s">
        <v>31</v>
      </c>
      <c r="B1255" s="1">
        <v>1227</v>
      </c>
      <c r="C1255" s="1">
        <v>36096000</v>
      </c>
      <c r="D1255" s="1" t="s">
        <v>1731</v>
      </c>
      <c r="E1255" s="1" t="s">
        <v>450</v>
      </c>
      <c r="F1255" s="1" t="s">
        <v>3262</v>
      </c>
      <c r="G1255" s="1" t="s">
        <v>3227</v>
      </c>
      <c r="H1255" s="1" t="s">
        <v>3248</v>
      </c>
      <c r="I1255" s="98" t="s">
        <v>540</v>
      </c>
      <c r="J1255" s="2" t="s">
        <v>3092</v>
      </c>
      <c r="K1255" s="2" t="s">
        <v>26</v>
      </c>
    </row>
    <row r="1256" spans="1:11" x14ac:dyDescent="0.15">
      <c r="A1256" s="1" t="s">
        <v>31</v>
      </c>
      <c r="B1256" s="1">
        <v>1228</v>
      </c>
      <c r="C1256" s="1">
        <v>36891000</v>
      </c>
      <c r="D1256" s="1" t="s">
        <v>1732</v>
      </c>
      <c r="E1256" s="1" t="s">
        <v>450</v>
      </c>
      <c r="F1256" s="1" t="s">
        <v>3262</v>
      </c>
      <c r="G1256" s="1" t="s">
        <v>3227</v>
      </c>
      <c r="H1256" s="1" t="s">
        <v>3248</v>
      </c>
      <c r="I1256" s="98" t="s">
        <v>540</v>
      </c>
      <c r="J1256" s="2" t="s">
        <v>3092</v>
      </c>
      <c r="K1256" s="2" t="s">
        <v>26</v>
      </c>
    </row>
    <row r="1257" spans="1:11" x14ac:dyDescent="0.15">
      <c r="A1257" s="1" t="s">
        <v>31</v>
      </c>
      <c r="B1257" s="1">
        <v>1229</v>
      </c>
      <c r="C1257" s="1">
        <v>36984000</v>
      </c>
      <c r="D1257" s="1" t="s">
        <v>1733</v>
      </c>
      <c r="E1257" s="1" t="s">
        <v>450</v>
      </c>
      <c r="F1257" s="1" t="s">
        <v>3262</v>
      </c>
      <c r="G1257" s="1" t="s">
        <v>3227</v>
      </c>
      <c r="H1257" s="1" t="s">
        <v>3248</v>
      </c>
      <c r="I1257" s="98" t="s">
        <v>540</v>
      </c>
      <c r="J1257" s="2" t="s">
        <v>3092</v>
      </c>
      <c r="K1257" s="2" t="s">
        <v>26</v>
      </c>
    </row>
    <row r="1258" spans="1:11" x14ac:dyDescent="0.15">
      <c r="A1258" s="1" t="s">
        <v>31</v>
      </c>
      <c r="B1258" s="1">
        <v>1230</v>
      </c>
      <c r="C1258" s="1">
        <v>37022000</v>
      </c>
      <c r="D1258" s="1" t="s">
        <v>1734</v>
      </c>
      <c r="E1258" s="1" t="s">
        <v>450</v>
      </c>
      <c r="F1258" s="1" t="s">
        <v>3279</v>
      </c>
      <c r="G1258" s="1" t="s">
        <v>3280</v>
      </c>
      <c r="H1258" s="1" t="s">
        <v>1129</v>
      </c>
      <c r="I1258" s="98" t="s">
        <v>1130</v>
      </c>
      <c r="J1258" s="2" t="s">
        <v>3092</v>
      </c>
      <c r="K1258" s="2" t="s">
        <v>26</v>
      </c>
    </row>
    <row r="1259" spans="1:11" x14ac:dyDescent="0.15">
      <c r="A1259" s="1" t="s">
        <v>31</v>
      </c>
      <c r="B1259" s="1">
        <v>1231</v>
      </c>
      <c r="C1259" s="1">
        <v>37709000</v>
      </c>
      <c r="D1259" s="1" t="s">
        <v>1735</v>
      </c>
      <c r="E1259" s="1" t="s">
        <v>450</v>
      </c>
      <c r="F1259" s="1" t="s">
        <v>3279</v>
      </c>
      <c r="G1259" s="1" t="s">
        <v>3280</v>
      </c>
      <c r="H1259" s="1" t="s">
        <v>1129</v>
      </c>
      <c r="I1259" s="98" t="s">
        <v>1130</v>
      </c>
      <c r="J1259" s="2" t="s">
        <v>3092</v>
      </c>
      <c r="K1259" s="2" t="s">
        <v>26</v>
      </c>
    </row>
    <row r="1260" spans="1:11" x14ac:dyDescent="0.15">
      <c r="A1260" s="1" t="s">
        <v>31</v>
      </c>
      <c r="B1260" s="1">
        <v>1232</v>
      </c>
      <c r="C1260" s="1">
        <v>42414000</v>
      </c>
      <c r="D1260" s="1" t="s">
        <v>1736</v>
      </c>
      <c r="E1260" s="1" t="s">
        <v>450</v>
      </c>
      <c r="F1260" s="1" t="s">
        <v>3279</v>
      </c>
      <c r="G1260" s="1" t="s">
        <v>3280</v>
      </c>
      <c r="H1260" s="1" t="s">
        <v>1129</v>
      </c>
      <c r="I1260" s="98" t="s">
        <v>1130</v>
      </c>
      <c r="J1260" s="2" t="s">
        <v>3092</v>
      </c>
      <c r="K1260" s="2" t="s">
        <v>26</v>
      </c>
    </row>
    <row r="1261" spans="1:11" x14ac:dyDescent="0.15">
      <c r="A1261" s="1" t="s">
        <v>31</v>
      </c>
      <c r="B1261" s="1">
        <v>1233</v>
      </c>
      <c r="C1261" s="1">
        <v>37021000</v>
      </c>
      <c r="D1261" s="1" t="s">
        <v>1737</v>
      </c>
      <c r="E1261" s="1" t="s">
        <v>450</v>
      </c>
      <c r="F1261" s="1" t="s">
        <v>3279</v>
      </c>
      <c r="G1261" s="1" t="s">
        <v>3280</v>
      </c>
      <c r="H1261" s="1" t="s">
        <v>1129</v>
      </c>
      <c r="I1261" s="98" t="s">
        <v>1130</v>
      </c>
      <c r="J1261" s="2" t="s">
        <v>3092</v>
      </c>
      <c r="K1261" s="2" t="s">
        <v>26</v>
      </c>
    </row>
    <row r="1262" spans="1:11" x14ac:dyDescent="0.15">
      <c r="A1262" s="1" t="s">
        <v>31</v>
      </c>
      <c r="B1262" s="1">
        <v>1234</v>
      </c>
      <c r="C1262" s="1">
        <v>70574000</v>
      </c>
      <c r="D1262" s="1" t="s">
        <v>1738</v>
      </c>
      <c r="E1262" s="1" t="s">
        <v>450</v>
      </c>
      <c r="F1262" s="1" t="s">
        <v>3273</v>
      </c>
      <c r="G1262" s="1" t="s">
        <v>3229</v>
      </c>
      <c r="H1262" s="1" t="s">
        <v>681</v>
      </c>
      <c r="I1262" s="98" t="s">
        <v>682</v>
      </c>
      <c r="J1262" s="2" t="s">
        <v>3092</v>
      </c>
      <c r="K1262" s="2" t="s">
        <v>26</v>
      </c>
    </row>
    <row r="1263" spans="1:11" x14ac:dyDescent="0.15">
      <c r="A1263" s="1" t="s">
        <v>31</v>
      </c>
      <c r="B1263" s="1">
        <v>1235</v>
      </c>
      <c r="C1263" s="1">
        <v>70575000</v>
      </c>
      <c r="D1263" s="1" t="s">
        <v>1739</v>
      </c>
      <c r="E1263" s="1" t="s">
        <v>450</v>
      </c>
      <c r="F1263" s="1" t="s">
        <v>3273</v>
      </c>
      <c r="G1263" s="1" t="s">
        <v>3229</v>
      </c>
      <c r="H1263" s="1" t="s">
        <v>681</v>
      </c>
      <c r="I1263" s="98" t="s">
        <v>682</v>
      </c>
      <c r="J1263" s="2" t="s">
        <v>3092</v>
      </c>
      <c r="K1263" s="2" t="s">
        <v>26</v>
      </c>
    </row>
    <row r="1264" spans="1:11" x14ac:dyDescent="0.15">
      <c r="A1264" s="1" t="s">
        <v>31</v>
      </c>
      <c r="B1264" s="1">
        <v>1236</v>
      </c>
      <c r="C1264" s="1">
        <v>35201000</v>
      </c>
      <c r="D1264" s="1" t="s">
        <v>1740</v>
      </c>
      <c r="E1264" s="1" t="s">
        <v>450</v>
      </c>
      <c r="F1264" s="1" t="s">
        <v>3279</v>
      </c>
      <c r="G1264" s="1" t="s">
        <v>3280</v>
      </c>
      <c r="H1264" s="1" t="s">
        <v>1129</v>
      </c>
      <c r="I1264" s="98" t="s">
        <v>1130</v>
      </c>
      <c r="J1264" s="2" t="s">
        <v>3092</v>
      </c>
      <c r="K1264" s="2" t="s">
        <v>31</v>
      </c>
    </row>
    <row r="1265" spans="1:11" x14ac:dyDescent="0.15">
      <c r="A1265" s="1" t="s">
        <v>31</v>
      </c>
      <c r="B1265" s="1">
        <v>1237</v>
      </c>
      <c r="C1265" s="1">
        <v>35202000</v>
      </c>
      <c r="D1265" s="1" t="s">
        <v>1741</v>
      </c>
      <c r="E1265" s="1" t="s">
        <v>450</v>
      </c>
      <c r="F1265" s="1" t="s">
        <v>3279</v>
      </c>
      <c r="G1265" s="1" t="s">
        <v>3280</v>
      </c>
      <c r="H1265" s="1" t="s">
        <v>1129</v>
      </c>
      <c r="I1265" s="98" t="s">
        <v>1130</v>
      </c>
      <c r="J1265" s="2" t="s">
        <v>3092</v>
      </c>
      <c r="K1265" s="2" t="s">
        <v>31</v>
      </c>
    </row>
    <row r="1266" spans="1:11" x14ac:dyDescent="0.15">
      <c r="A1266" s="1" t="s">
        <v>31</v>
      </c>
      <c r="B1266" s="1">
        <v>1238</v>
      </c>
      <c r="C1266" s="1">
        <v>35203000</v>
      </c>
      <c r="D1266" s="1" t="s">
        <v>1742</v>
      </c>
      <c r="E1266" s="1" t="s">
        <v>450</v>
      </c>
      <c r="F1266" s="1" t="s">
        <v>3279</v>
      </c>
      <c r="G1266" s="1" t="s">
        <v>3280</v>
      </c>
      <c r="H1266" s="1" t="s">
        <v>1129</v>
      </c>
      <c r="I1266" s="98" t="s">
        <v>1130</v>
      </c>
      <c r="J1266" s="2" t="s">
        <v>3092</v>
      </c>
      <c r="K1266" s="2" t="s">
        <v>31</v>
      </c>
    </row>
    <row r="1267" spans="1:11" x14ac:dyDescent="0.15">
      <c r="A1267" s="1" t="s">
        <v>31</v>
      </c>
      <c r="B1267" s="1">
        <v>1239</v>
      </c>
      <c r="C1267" s="1">
        <v>35171000</v>
      </c>
      <c r="D1267" s="1" t="s">
        <v>1743</v>
      </c>
      <c r="E1267" s="1" t="s">
        <v>450</v>
      </c>
      <c r="F1267" s="1" t="s">
        <v>3279</v>
      </c>
      <c r="G1267" s="1" t="s">
        <v>3280</v>
      </c>
      <c r="H1267" s="1" t="s">
        <v>1129</v>
      </c>
      <c r="I1267" s="98" t="s">
        <v>1130</v>
      </c>
      <c r="J1267" s="2" t="s">
        <v>3092</v>
      </c>
      <c r="K1267" s="2" t="s">
        <v>31</v>
      </c>
    </row>
    <row r="1268" spans="1:11" x14ac:dyDescent="0.15">
      <c r="A1268" s="1" t="s">
        <v>31</v>
      </c>
      <c r="B1268" s="1">
        <v>1240</v>
      </c>
      <c r="C1268" s="1">
        <v>35178000</v>
      </c>
      <c r="D1268" s="1" t="s">
        <v>1744</v>
      </c>
      <c r="E1268" s="1" t="s">
        <v>450</v>
      </c>
      <c r="F1268" s="1" t="s">
        <v>3279</v>
      </c>
      <c r="G1268" s="1" t="s">
        <v>3280</v>
      </c>
      <c r="H1268" s="1" t="s">
        <v>1129</v>
      </c>
      <c r="I1268" s="98" t="s">
        <v>1130</v>
      </c>
      <c r="J1268" s="2" t="s">
        <v>3092</v>
      </c>
      <c r="K1268" s="2" t="s">
        <v>31</v>
      </c>
    </row>
    <row r="1269" spans="1:11" x14ac:dyDescent="0.15">
      <c r="A1269" s="1" t="s">
        <v>31</v>
      </c>
      <c r="B1269" s="1">
        <v>1241</v>
      </c>
      <c r="C1269" s="1">
        <v>35179000</v>
      </c>
      <c r="D1269" s="1" t="s">
        <v>1745</v>
      </c>
      <c r="E1269" s="1" t="s">
        <v>450</v>
      </c>
      <c r="F1269" s="1" t="s">
        <v>3279</v>
      </c>
      <c r="G1269" s="1" t="s">
        <v>3280</v>
      </c>
      <c r="H1269" s="1" t="s">
        <v>1129</v>
      </c>
      <c r="I1269" s="98" t="s">
        <v>1130</v>
      </c>
      <c r="J1269" s="2" t="s">
        <v>3092</v>
      </c>
      <c r="K1269" s="2" t="s">
        <v>31</v>
      </c>
    </row>
    <row r="1270" spans="1:11" x14ac:dyDescent="0.15">
      <c r="A1270" s="1" t="s">
        <v>31</v>
      </c>
      <c r="B1270" s="1">
        <v>1242</v>
      </c>
      <c r="C1270" s="1">
        <v>12855000</v>
      </c>
      <c r="D1270" s="1" t="s">
        <v>1746</v>
      </c>
      <c r="E1270" s="1" t="s">
        <v>450</v>
      </c>
      <c r="F1270" s="1" t="s">
        <v>3279</v>
      </c>
      <c r="G1270" s="1" t="s">
        <v>3280</v>
      </c>
      <c r="H1270" s="1" t="s">
        <v>1129</v>
      </c>
      <c r="I1270" s="98" t="s">
        <v>1130</v>
      </c>
      <c r="J1270" s="2" t="s">
        <v>3092</v>
      </c>
      <c r="K1270" s="2" t="s">
        <v>31</v>
      </c>
    </row>
    <row r="1271" spans="1:11" x14ac:dyDescent="0.15">
      <c r="A1271" s="1" t="s">
        <v>31</v>
      </c>
      <c r="B1271" s="1">
        <v>1243</v>
      </c>
      <c r="C1271" s="1">
        <v>37132000</v>
      </c>
      <c r="D1271" s="1" t="s">
        <v>1747</v>
      </c>
      <c r="E1271" s="1" t="s">
        <v>450</v>
      </c>
      <c r="F1271" s="1" t="s">
        <v>3265</v>
      </c>
      <c r="G1271" s="1" t="s">
        <v>3211</v>
      </c>
      <c r="H1271" s="1" t="s">
        <v>568</v>
      </c>
      <c r="I1271" s="98" t="s">
        <v>569</v>
      </c>
      <c r="J1271" s="2" t="s">
        <v>3092</v>
      </c>
      <c r="K1271" s="2" t="s">
        <v>31</v>
      </c>
    </row>
    <row r="1272" spans="1:11" x14ac:dyDescent="0.15">
      <c r="A1272" s="1" t="s">
        <v>31</v>
      </c>
      <c r="B1272" s="1">
        <v>1244</v>
      </c>
      <c r="C1272" s="1">
        <v>70576000</v>
      </c>
      <c r="D1272" s="1" t="s">
        <v>1748</v>
      </c>
      <c r="E1272" s="1" t="s">
        <v>450</v>
      </c>
      <c r="F1272" s="1" t="s">
        <v>3262</v>
      </c>
      <c r="G1272" s="1" t="s">
        <v>3227</v>
      </c>
      <c r="H1272" s="1" t="s">
        <v>3248</v>
      </c>
      <c r="I1272" s="98" t="s">
        <v>540</v>
      </c>
      <c r="J1272" s="2" t="s">
        <v>3092</v>
      </c>
      <c r="K1272" s="2" t="s">
        <v>31</v>
      </c>
    </row>
    <row r="1273" spans="1:11" x14ac:dyDescent="0.15">
      <c r="A1273" s="1" t="s">
        <v>31</v>
      </c>
      <c r="B1273" s="1">
        <v>1245</v>
      </c>
      <c r="C1273" s="1">
        <v>70577000</v>
      </c>
      <c r="D1273" s="1" t="s">
        <v>1749</v>
      </c>
      <c r="E1273" s="1" t="s">
        <v>450</v>
      </c>
      <c r="F1273" s="1" t="s">
        <v>3262</v>
      </c>
      <c r="G1273" s="1" t="s">
        <v>3227</v>
      </c>
      <c r="H1273" s="1" t="s">
        <v>3248</v>
      </c>
      <c r="I1273" s="98" t="s">
        <v>540</v>
      </c>
      <c r="J1273" s="2" t="s">
        <v>3092</v>
      </c>
      <c r="K1273" s="2" t="s">
        <v>31</v>
      </c>
    </row>
    <row r="1274" spans="1:11" x14ac:dyDescent="0.15">
      <c r="A1274" s="1" t="s">
        <v>31</v>
      </c>
      <c r="B1274" s="1">
        <v>1246</v>
      </c>
      <c r="C1274" s="1">
        <v>70579000</v>
      </c>
      <c r="D1274" s="1" t="s">
        <v>1750</v>
      </c>
      <c r="E1274" s="1" t="s">
        <v>450</v>
      </c>
      <c r="F1274" s="1" t="s">
        <v>3279</v>
      </c>
      <c r="G1274" s="1" t="s">
        <v>3280</v>
      </c>
      <c r="H1274" s="1" t="s">
        <v>1129</v>
      </c>
      <c r="I1274" s="98" t="s">
        <v>1130</v>
      </c>
      <c r="J1274" s="2" t="s">
        <v>3092</v>
      </c>
      <c r="K1274" s="2" t="s">
        <v>31</v>
      </c>
    </row>
    <row r="1275" spans="1:11" x14ac:dyDescent="0.15">
      <c r="A1275" s="1" t="s">
        <v>31</v>
      </c>
      <c r="B1275" s="1">
        <v>1247</v>
      </c>
      <c r="C1275" s="1">
        <v>70580000</v>
      </c>
      <c r="D1275" s="1" t="s">
        <v>1751</v>
      </c>
      <c r="E1275" s="1" t="s">
        <v>450</v>
      </c>
      <c r="F1275" s="1" t="s">
        <v>3262</v>
      </c>
      <c r="G1275" s="1" t="s">
        <v>3227</v>
      </c>
      <c r="H1275" s="1" t="s">
        <v>3248</v>
      </c>
      <c r="I1275" s="98" t="s">
        <v>540</v>
      </c>
      <c r="J1275" s="2" t="s">
        <v>3092</v>
      </c>
      <c r="K1275" s="2" t="s">
        <v>31</v>
      </c>
    </row>
    <row r="1276" spans="1:11" x14ac:dyDescent="0.15">
      <c r="A1276" s="1" t="s">
        <v>31</v>
      </c>
      <c r="B1276" s="1">
        <v>1248</v>
      </c>
      <c r="C1276" s="1">
        <v>70581000</v>
      </c>
      <c r="D1276" s="1" t="s">
        <v>1752</v>
      </c>
      <c r="E1276" s="1" t="s">
        <v>450</v>
      </c>
      <c r="F1276" s="1" t="s">
        <v>3262</v>
      </c>
      <c r="G1276" s="1" t="s">
        <v>3227</v>
      </c>
      <c r="H1276" s="1" t="s">
        <v>3248</v>
      </c>
      <c r="I1276" s="98" t="s">
        <v>540</v>
      </c>
      <c r="J1276" s="2" t="s">
        <v>3092</v>
      </c>
      <c r="K1276" s="2" t="s">
        <v>31</v>
      </c>
    </row>
    <row r="1277" spans="1:11" x14ac:dyDescent="0.15">
      <c r="A1277" s="1" t="s">
        <v>31</v>
      </c>
      <c r="B1277" s="1">
        <v>1249</v>
      </c>
      <c r="C1277" s="1">
        <v>12873002</v>
      </c>
      <c r="D1277" s="1" t="s">
        <v>1753</v>
      </c>
      <c r="E1277" s="1" t="s">
        <v>450</v>
      </c>
      <c r="F1277" s="1" t="s">
        <v>3262</v>
      </c>
      <c r="G1277" s="1" t="s">
        <v>3227</v>
      </c>
      <c r="H1277" s="1" t="s">
        <v>3248</v>
      </c>
      <c r="I1277" s="98" t="s">
        <v>540</v>
      </c>
      <c r="J1277" s="2" t="s">
        <v>3092</v>
      </c>
      <c r="K1277" s="2" t="s">
        <v>31</v>
      </c>
    </row>
    <row r="1278" spans="1:11" x14ac:dyDescent="0.15">
      <c r="A1278" s="1" t="s">
        <v>31</v>
      </c>
      <c r="B1278" s="1">
        <v>1250</v>
      </c>
      <c r="C1278" s="1">
        <v>70582000</v>
      </c>
      <c r="D1278" s="1" t="s">
        <v>1754</v>
      </c>
      <c r="E1278" s="1" t="s">
        <v>450</v>
      </c>
      <c r="F1278" s="1" t="s">
        <v>3262</v>
      </c>
      <c r="G1278" s="1" t="s">
        <v>3227</v>
      </c>
      <c r="H1278" s="1" t="s">
        <v>3248</v>
      </c>
      <c r="I1278" s="98" t="s">
        <v>540</v>
      </c>
      <c r="J1278" s="2" t="s">
        <v>3092</v>
      </c>
      <c r="K1278" s="2" t="s">
        <v>31</v>
      </c>
    </row>
    <row r="1279" spans="1:11" x14ac:dyDescent="0.15">
      <c r="A1279" s="1" t="s">
        <v>31</v>
      </c>
      <c r="B1279" s="1">
        <v>1251</v>
      </c>
      <c r="C1279" s="1">
        <v>70583000</v>
      </c>
      <c r="D1279" s="1" t="s">
        <v>1755</v>
      </c>
      <c r="E1279" s="1" t="s">
        <v>450</v>
      </c>
      <c r="F1279" s="1" t="s">
        <v>3262</v>
      </c>
      <c r="G1279" s="1" t="s">
        <v>3227</v>
      </c>
      <c r="H1279" s="1" t="s">
        <v>3248</v>
      </c>
      <c r="I1279" s="98" t="s">
        <v>540</v>
      </c>
      <c r="J1279" s="2" t="s">
        <v>3092</v>
      </c>
      <c r="K1279" s="2" t="s">
        <v>31</v>
      </c>
    </row>
    <row r="1280" spans="1:11" x14ac:dyDescent="0.15">
      <c r="A1280" s="1" t="s">
        <v>31</v>
      </c>
      <c r="B1280" s="1">
        <v>1252</v>
      </c>
      <c r="C1280" s="1">
        <v>36742000</v>
      </c>
      <c r="D1280" s="1" t="s">
        <v>1756</v>
      </c>
      <c r="E1280" s="1" t="s">
        <v>450</v>
      </c>
      <c r="F1280" s="1" t="s">
        <v>3279</v>
      </c>
      <c r="G1280" s="1" t="s">
        <v>3280</v>
      </c>
      <c r="H1280" s="1" t="s">
        <v>1129</v>
      </c>
      <c r="I1280" s="98" t="s">
        <v>1130</v>
      </c>
      <c r="J1280" s="2" t="s">
        <v>3092</v>
      </c>
      <c r="K1280" s="2" t="s">
        <v>31</v>
      </c>
    </row>
    <row r="1281" spans="1:11" x14ac:dyDescent="0.15">
      <c r="A1281" s="1" t="s">
        <v>31</v>
      </c>
      <c r="B1281" s="1">
        <v>1253</v>
      </c>
      <c r="C1281" s="1">
        <v>17956000</v>
      </c>
      <c r="D1281" s="1" t="s">
        <v>1757</v>
      </c>
      <c r="E1281" s="1" t="s">
        <v>450</v>
      </c>
      <c r="F1281" s="1" t="s">
        <v>3290</v>
      </c>
      <c r="G1281" s="1" t="s">
        <v>3239</v>
      </c>
      <c r="H1281" s="1" t="s">
        <v>1758</v>
      </c>
      <c r="I1281" s="98" t="s">
        <v>1759</v>
      </c>
      <c r="J1281" s="2" t="s">
        <v>3092</v>
      </c>
      <c r="K1281" s="2" t="s">
        <v>31</v>
      </c>
    </row>
    <row r="1282" spans="1:11" x14ac:dyDescent="0.15">
      <c r="A1282" s="1" t="s">
        <v>31</v>
      </c>
      <c r="B1282" s="1">
        <v>1254</v>
      </c>
      <c r="C1282" s="1">
        <v>36812000</v>
      </c>
      <c r="D1282" s="1" t="s">
        <v>1760</v>
      </c>
      <c r="E1282" s="1" t="s">
        <v>450</v>
      </c>
      <c r="F1282" s="1" t="s">
        <v>3290</v>
      </c>
      <c r="G1282" s="1" t="s">
        <v>3239</v>
      </c>
      <c r="H1282" s="1" t="s">
        <v>1758</v>
      </c>
      <c r="I1282" s="98" t="s">
        <v>1759</v>
      </c>
      <c r="J1282" s="2" t="s">
        <v>3092</v>
      </c>
      <c r="K1282" s="2" t="s">
        <v>31</v>
      </c>
    </row>
    <row r="1283" spans="1:11" x14ac:dyDescent="0.15">
      <c r="A1283" s="1" t="s">
        <v>31</v>
      </c>
      <c r="B1283" s="1">
        <v>1255</v>
      </c>
      <c r="C1283" s="1">
        <v>17434000</v>
      </c>
      <c r="D1283" s="1" t="s">
        <v>1761</v>
      </c>
      <c r="E1283" s="1" t="s">
        <v>450</v>
      </c>
      <c r="F1283" s="1" t="s">
        <v>3271</v>
      </c>
      <c r="G1283" s="1" t="s">
        <v>3226</v>
      </c>
      <c r="H1283" s="1" t="s">
        <v>621</v>
      </c>
      <c r="I1283" s="98" t="s">
        <v>622</v>
      </c>
      <c r="J1283" s="2" t="s">
        <v>3092</v>
      </c>
      <c r="K1283" s="2" t="s">
        <v>26</v>
      </c>
    </row>
    <row r="1284" spans="1:11" x14ac:dyDescent="0.15">
      <c r="A1284" s="1" t="s">
        <v>31</v>
      </c>
      <c r="B1284" s="1">
        <v>1256</v>
      </c>
      <c r="C1284" s="1">
        <v>13318000</v>
      </c>
      <c r="D1284" s="1" t="s">
        <v>1762</v>
      </c>
      <c r="E1284" s="1" t="s">
        <v>450</v>
      </c>
      <c r="F1284" s="1" t="s">
        <v>3271</v>
      </c>
      <c r="G1284" s="1" t="s">
        <v>3226</v>
      </c>
      <c r="H1284" s="1" t="s">
        <v>621</v>
      </c>
      <c r="I1284" s="98" t="s">
        <v>622</v>
      </c>
      <c r="J1284" s="2" t="s">
        <v>3092</v>
      </c>
      <c r="K1284" s="2" t="s">
        <v>26</v>
      </c>
    </row>
    <row r="1285" spans="1:11" x14ac:dyDescent="0.15">
      <c r="A1285" s="1" t="s">
        <v>31</v>
      </c>
      <c r="B1285" s="1">
        <v>1257</v>
      </c>
      <c r="C1285" s="1">
        <v>33627000</v>
      </c>
      <c r="D1285" s="1" t="s">
        <v>1763</v>
      </c>
      <c r="E1285" s="1" t="s">
        <v>450</v>
      </c>
      <c r="F1285" s="1" t="s">
        <v>3270</v>
      </c>
      <c r="G1285" s="1" t="s">
        <v>3207</v>
      </c>
      <c r="H1285" s="1" t="s">
        <v>618</v>
      </c>
      <c r="I1285" s="98" t="s">
        <v>619</v>
      </c>
      <c r="J1285" s="2" t="s">
        <v>3092</v>
      </c>
      <c r="K1285" s="2" t="s">
        <v>26</v>
      </c>
    </row>
    <row r="1286" spans="1:11" x14ac:dyDescent="0.15">
      <c r="A1286" s="1" t="s">
        <v>31</v>
      </c>
      <c r="B1286" s="1">
        <v>1258</v>
      </c>
      <c r="C1286" s="1">
        <v>34863002</v>
      </c>
      <c r="D1286" s="1" t="s">
        <v>1764</v>
      </c>
      <c r="E1286" s="1" t="s">
        <v>450</v>
      </c>
      <c r="F1286" s="1" t="s">
        <v>3271</v>
      </c>
      <c r="G1286" s="1" t="s">
        <v>3226</v>
      </c>
      <c r="H1286" s="1" t="s">
        <v>621</v>
      </c>
      <c r="I1286" s="98" t="s">
        <v>622</v>
      </c>
      <c r="J1286" s="2" t="s">
        <v>3092</v>
      </c>
      <c r="K1286" s="2" t="s">
        <v>26</v>
      </c>
    </row>
    <row r="1287" spans="1:11" x14ac:dyDescent="0.15">
      <c r="A1287" s="1" t="s">
        <v>31</v>
      </c>
      <c r="B1287" s="1">
        <v>1259</v>
      </c>
      <c r="C1287" s="1">
        <v>70597000</v>
      </c>
      <c r="D1287" s="1" t="s">
        <v>1765</v>
      </c>
      <c r="E1287" s="1" t="s">
        <v>450</v>
      </c>
      <c r="F1287" s="1" t="s">
        <v>3270</v>
      </c>
      <c r="G1287" s="1" t="s">
        <v>3207</v>
      </c>
      <c r="H1287" s="1" t="s">
        <v>618</v>
      </c>
      <c r="I1287" s="98" t="s">
        <v>619</v>
      </c>
      <c r="J1287" s="2" t="s">
        <v>3092</v>
      </c>
      <c r="K1287" s="2" t="s">
        <v>26</v>
      </c>
    </row>
    <row r="1288" spans="1:11" x14ac:dyDescent="0.15">
      <c r="A1288" s="1" t="s">
        <v>31</v>
      </c>
      <c r="B1288" s="1">
        <v>1260</v>
      </c>
      <c r="C1288" s="1">
        <v>35725000</v>
      </c>
      <c r="D1288" s="1" t="s">
        <v>1766</v>
      </c>
      <c r="E1288" s="1" t="s">
        <v>450</v>
      </c>
      <c r="F1288" s="1" t="s">
        <v>3274</v>
      </c>
      <c r="G1288" s="1" t="s">
        <v>3228</v>
      </c>
      <c r="H1288" s="1" t="s">
        <v>728</v>
      </c>
      <c r="I1288" s="98" t="s">
        <v>729</v>
      </c>
      <c r="J1288" s="2" t="s">
        <v>3092</v>
      </c>
      <c r="K1288" s="2" t="s">
        <v>31</v>
      </c>
    </row>
    <row r="1289" spans="1:11" x14ac:dyDescent="0.15">
      <c r="A1289" s="1" t="s">
        <v>31</v>
      </c>
      <c r="B1289" s="1">
        <v>1261</v>
      </c>
      <c r="C1289" s="1">
        <v>36006000</v>
      </c>
      <c r="D1289" s="1" t="s">
        <v>1767</v>
      </c>
      <c r="E1289" s="1" t="s">
        <v>450</v>
      </c>
      <c r="F1289" s="1" t="s">
        <v>3274</v>
      </c>
      <c r="G1289" s="1" t="s">
        <v>3228</v>
      </c>
      <c r="H1289" s="1" t="s">
        <v>728</v>
      </c>
      <c r="I1289" s="98" t="s">
        <v>729</v>
      </c>
      <c r="J1289" s="2" t="s">
        <v>3092</v>
      </c>
      <c r="K1289" s="2" t="s">
        <v>31</v>
      </c>
    </row>
    <row r="1290" spans="1:11" x14ac:dyDescent="0.15">
      <c r="A1290" s="1" t="s">
        <v>31</v>
      </c>
      <c r="B1290" s="1">
        <v>1262</v>
      </c>
      <c r="C1290" s="1">
        <v>70598000</v>
      </c>
      <c r="D1290" s="1" t="s">
        <v>1768</v>
      </c>
      <c r="E1290" s="1" t="s">
        <v>450</v>
      </c>
      <c r="F1290" s="1" t="s">
        <v>3274</v>
      </c>
      <c r="G1290" s="1" t="s">
        <v>3228</v>
      </c>
      <c r="H1290" s="1" t="s">
        <v>728</v>
      </c>
      <c r="I1290" s="98" t="s">
        <v>729</v>
      </c>
      <c r="J1290" s="2" t="s">
        <v>3092</v>
      </c>
      <c r="K1290" s="2" t="s">
        <v>31</v>
      </c>
    </row>
    <row r="1291" spans="1:11" x14ac:dyDescent="0.15">
      <c r="A1291" s="1" t="s">
        <v>31</v>
      </c>
      <c r="B1291" s="1">
        <v>1263</v>
      </c>
      <c r="C1291" s="1">
        <v>36849000</v>
      </c>
      <c r="D1291" s="1" t="s">
        <v>1769</v>
      </c>
      <c r="E1291" s="1" t="s">
        <v>450</v>
      </c>
      <c r="F1291" s="1" t="s">
        <v>3262</v>
      </c>
      <c r="G1291" s="1" t="s">
        <v>3227</v>
      </c>
      <c r="H1291" s="1" t="s">
        <v>3248</v>
      </c>
      <c r="I1291" s="98" t="s">
        <v>540</v>
      </c>
      <c r="J1291" s="2" t="s">
        <v>3092</v>
      </c>
      <c r="K1291" s="2" t="s">
        <v>31</v>
      </c>
    </row>
    <row r="1292" spans="1:11" x14ac:dyDescent="0.15">
      <c r="A1292" s="1" t="s">
        <v>31</v>
      </c>
      <c r="B1292" s="1">
        <v>1264</v>
      </c>
      <c r="C1292" s="1">
        <v>35147000</v>
      </c>
      <c r="D1292" s="1" t="s">
        <v>1770</v>
      </c>
      <c r="E1292" s="1" t="s">
        <v>450</v>
      </c>
      <c r="F1292" s="1" t="s">
        <v>3290</v>
      </c>
      <c r="G1292" s="1" t="s">
        <v>3239</v>
      </c>
      <c r="H1292" s="1" t="s">
        <v>1758</v>
      </c>
      <c r="I1292" s="98" t="s">
        <v>1759</v>
      </c>
      <c r="J1292" s="2" t="s">
        <v>3092</v>
      </c>
      <c r="K1292" s="2" t="s">
        <v>31</v>
      </c>
    </row>
    <row r="1293" spans="1:11" x14ac:dyDescent="0.15">
      <c r="A1293" s="1" t="s">
        <v>31</v>
      </c>
      <c r="B1293" s="1">
        <v>1265</v>
      </c>
      <c r="C1293" s="1">
        <v>35149000</v>
      </c>
      <c r="D1293" s="1" t="s">
        <v>1771</v>
      </c>
      <c r="E1293" s="1" t="s">
        <v>450</v>
      </c>
      <c r="F1293" s="1" t="s">
        <v>3257</v>
      </c>
      <c r="G1293" s="1" t="s">
        <v>3291</v>
      </c>
      <c r="H1293" s="1" t="s">
        <v>1772</v>
      </c>
      <c r="I1293" s="98" t="s">
        <v>1773</v>
      </c>
      <c r="J1293" s="2" t="s">
        <v>3092</v>
      </c>
      <c r="K1293" s="2" t="s">
        <v>31</v>
      </c>
    </row>
    <row r="1294" spans="1:11" x14ac:dyDescent="0.15">
      <c r="A1294" s="1" t="s">
        <v>31</v>
      </c>
      <c r="B1294" s="1">
        <v>1266</v>
      </c>
      <c r="C1294" s="1">
        <v>34476000</v>
      </c>
      <c r="D1294" s="1" t="s">
        <v>1774</v>
      </c>
      <c r="E1294" s="1" t="s">
        <v>450</v>
      </c>
      <c r="F1294" s="1" t="s">
        <v>3257</v>
      </c>
      <c r="G1294" s="1" t="s">
        <v>3291</v>
      </c>
      <c r="H1294" s="1" t="s">
        <v>1772</v>
      </c>
      <c r="I1294" s="98" t="s">
        <v>1773</v>
      </c>
      <c r="J1294" s="2" t="s">
        <v>3092</v>
      </c>
      <c r="K1294" s="2" t="s">
        <v>31</v>
      </c>
    </row>
    <row r="1295" spans="1:11" x14ac:dyDescent="0.15">
      <c r="A1295" s="1" t="s">
        <v>31</v>
      </c>
      <c r="B1295" s="1">
        <v>1267</v>
      </c>
      <c r="C1295" s="1">
        <v>35239000</v>
      </c>
      <c r="D1295" s="1" t="s">
        <v>1775</v>
      </c>
      <c r="E1295" s="1" t="s">
        <v>450</v>
      </c>
      <c r="F1295" s="1" t="s">
        <v>3257</v>
      </c>
      <c r="G1295" s="1" t="s">
        <v>3291</v>
      </c>
      <c r="H1295" s="1" t="s">
        <v>1772</v>
      </c>
      <c r="I1295" s="98" t="s">
        <v>1773</v>
      </c>
      <c r="J1295" s="2" t="s">
        <v>3092</v>
      </c>
      <c r="K1295" s="2" t="s">
        <v>31</v>
      </c>
    </row>
    <row r="1296" spans="1:11" x14ac:dyDescent="0.15">
      <c r="A1296" s="1" t="s">
        <v>31</v>
      </c>
      <c r="B1296" s="1">
        <v>1268</v>
      </c>
      <c r="C1296" s="1">
        <v>34091000</v>
      </c>
      <c r="D1296" s="1" t="s">
        <v>1776</v>
      </c>
      <c r="E1296" s="1" t="s">
        <v>450</v>
      </c>
      <c r="F1296" s="1" t="s">
        <v>3257</v>
      </c>
      <c r="G1296" s="1" t="s">
        <v>3291</v>
      </c>
      <c r="H1296" s="1" t="s">
        <v>1772</v>
      </c>
      <c r="I1296" s="98" t="s">
        <v>1773</v>
      </c>
      <c r="J1296" s="2" t="s">
        <v>3092</v>
      </c>
      <c r="K1296" s="2" t="s">
        <v>31</v>
      </c>
    </row>
    <row r="1297" spans="1:11" x14ac:dyDescent="0.15">
      <c r="A1297" s="1" t="s">
        <v>31</v>
      </c>
      <c r="B1297" s="1">
        <v>1269</v>
      </c>
      <c r="C1297" s="1">
        <v>70606000</v>
      </c>
      <c r="D1297" s="1" t="s">
        <v>1777</v>
      </c>
      <c r="E1297" s="1" t="s">
        <v>450</v>
      </c>
      <c r="F1297" s="1" t="s">
        <v>3290</v>
      </c>
      <c r="G1297" s="1" t="s">
        <v>3239</v>
      </c>
      <c r="H1297" s="1" t="s">
        <v>1758</v>
      </c>
      <c r="I1297" s="98" t="s">
        <v>1759</v>
      </c>
      <c r="J1297" s="2" t="s">
        <v>3092</v>
      </c>
      <c r="K1297" s="2" t="s">
        <v>31</v>
      </c>
    </row>
    <row r="1298" spans="1:11" x14ac:dyDescent="0.15">
      <c r="A1298" s="1" t="s">
        <v>31</v>
      </c>
      <c r="B1298" s="1">
        <v>1270</v>
      </c>
      <c r="C1298" s="1">
        <v>35372000</v>
      </c>
      <c r="D1298" s="1" t="s">
        <v>1778</v>
      </c>
      <c r="E1298" s="1" t="s">
        <v>450</v>
      </c>
      <c r="F1298" s="1" t="s">
        <v>3274</v>
      </c>
      <c r="G1298" s="1" t="s">
        <v>3228</v>
      </c>
      <c r="H1298" s="1" t="s">
        <v>728</v>
      </c>
      <c r="I1298" s="98" t="s">
        <v>729</v>
      </c>
      <c r="J1298" s="2" t="s">
        <v>3092</v>
      </c>
      <c r="K1298" s="2" t="s">
        <v>31</v>
      </c>
    </row>
    <row r="1299" spans="1:11" x14ac:dyDescent="0.15">
      <c r="A1299" s="1" t="s">
        <v>31</v>
      </c>
      <c r="B1299" s="1">
        <v>1271</v>
      </c>
      <c r="C1299" s="1">
        <v>36737000</v>
      </c>
      <c r="D1299" s="1" t="s">
        <v>1779</v>
      </c>
      <c r="E1299" s="1" t="s">
        <v>450</v>
      </c>
      <c r="F1299" s="1" t="s">
        <v>3274</v>
      </c>
      <c r="G1299" s="1" t="s">
        <v>3228</v>
      </c>
      <c r="H1299" s="1" t="s">
        <v>728</v>
      </c>
      <c r="I1299" s="98" t="s">
        <v>729</v>
      </c>
      <c r="J1299" s="2" t="s">
        <v>3092</v>
      </c>
      <c r="K1299" s="2" t="s">
        <v>31</v>
      </c>
    </row>
    <row r="1300" spans="1:11" x14ac:dyDescent="0.15">
      <c r="A1300" s="1" t="s">
        <v>31</v>
      </c>
      <c r="B1300" s="1">
        <v>1272</v>
      </c>
      <c r="C1300" s="1">
        <v>34479000</v>
      </c>
      <c r="D1300" s="1" t="s">
        <v>1780</v>
      </c>
      <c r="E1300" s="1" t="s">
        <v>450</v>
      </c>
      <c r="F1300" s="1" t="s">
        <v>3274</v>
      </c>
      <c r="G1300" s="1" t="s">
        <v>3228</v>
      </c>
      <c r="H1300" s="1" t="s">
        <v>728</v>
      </c>
      <c r="I1300" s="98" t="s">
        <v>729</v>
      </c>
      <c r="J1300" s="2" t="s">
        <v>3092</v>
      </c>
      <c r="K1300" s="2" t="s">
        <v>31</v>
      </c>
    </row>
    <row r="1301" spans="1:11" x14ac:dyDescent="0.15">
      <c r="A1301" s="1" t="s">
        <v>31</v>
      </c>
      <c r="B1301" s="1">
        <v>1273</v>
      </c>
      <c r="C1301" s="1">
        <v>70607000</v>
      </c>
      <c r="D1301" s="1" t="s">
        <v>1781</v>
      </c>
      <c r="E1301" s="1" t="s">
        <v>450</v>
      </c>
      <c r="F1301" s="1" t="s">
        <v>3274</v>
      </c>
      <c r="G1301" s="1" t="s">
        <v>3228</v>
      </c>
      <c r="H1301" s="1" t="s">
        <v>728</v>
      </c>
      <c r="I1301" s="98" t="s">
        <v>729</v>
      </c>
      <c r="J1301" s="2" t="s">
        <v>3092</v>
      </c>
      <c r="K1301" s="2" t="s">
        <v>31</v>
      </c>
    </row>
    <row r="1302" spans="1:11" x14ac:dyDescent="0.15">
      <c r="A1302" s="1" t="s">
        <v>31</v>
      </c>
      <c r="B1302" s="1">
        <v>1274</v>
      </c>
      <c r="C1302" s="1">
        <v>11245000</v>
      </c>
      <c r="D1302" s="1" t="s">
        <v>1782</v>
      </c>
      <c r="E1302" s="1" t="s">
        <v>450</v>
      </c>
      <c r="F1302" s="1" t="s">
        <v>3257</v>
      </c>
      <c r="G1302" s="1" t="s">
        <v>3291</v>
      </c>
      <c r="H1302" s="1" t="s">
        <v>1772</v>
      </c>
      <c r="I1302" s="98" t="s">
        <v>1773</v>
      </c>
      <c r="J1302" s="2" t="s">
        <v>3092</v>
      </c>
      <c r="K1302" s="2" t="s">
        <v>31</v>
      </c>
    </row>
    <row r="1303" spans="1:11" x14ac:dyDescent="0.15">
      <c r="A1303" s="1" t="s">
        <v>31</v>
      </c>
      <c r="B1303" s="1">
        <v>1275</v>
      </c>
      <c r="C1303" s="1">
        <v>11246000</v>
      </c>
      <c r="D1303" s="1" t="s">
        <v>1783</v>
      </c>
      <c r="E1303" s="1" t="s">
        <v>450</v>
      </c>
      <c r="F1303" s="1" t="s">
        <v>3257</v>
      </c>
      <c r="G1303" s="1" t="s">
        <v>3291</v>
      </c>
      <c r="H1303" s="1" t="s">
        <v>1772</v>
      </c>
      <c r="I1303" s="98" t="s">
        <v>1773</v>
      </c>
      <c r="J1303" s="2" t="s">
        <v>3092</v>
      </c>
      <c r="K1303" s="2" t="s">
        <v>31</v>
      </c>
    </row>
    <row r="1304" spans="1:11" x14ac:dyDescent="0.15">
      <c r="A1304" s="1" t="s">
        <v>31</v>
      </c>
      <c r="B1304" s="1">
        <v>1276</v>
      </c>
      <c r="C1304" s="1">
        <v>11248000</v>
      </c>
      <c r="D1304" s="1" t="s">
        <v>1784</v>
      </c>
      <c r="E1304" s="1" t="s">
        <v>450</v>
      </c>
      <c r="F1304" s="1" t="s">
        <v>3274</v>
      </c>
      <c r="G1304" s="1" t="s">
        <v>3228</v>
      </c>
      <c r="H1304" s="1" t="s">
        <v>728</v>
      </c>
      <c r="I1304" s="98" t="s">
        <v>729</v>
      </c>
      <c r="J1304" s="2" t="s">
        <v>3092</v>
      </c>
      <c r="K1304" s="2" t="s">
        <v>31</v>
      </c>
    </row>
    <row r="1305" spans="1:11" x14ac:dyDescent="0.15">
      <c r="A1305" s="1" t="s">
        <v>31</v>
      </c>
      <c r="B1305" s="1">
        <v>1277</v>
      </c>
      <c r="C1305" s="1">
        <v>18154000</v>
      </c>
      <c r="D1305" s="1" t="s">
        <v>1785</v>
      </c>
      <c r="E1305" s="1" t="s">
        <v>450</v>
      </c>
      <c r="F1305" s="1" t="s">
        <v>3274</v>
      </c>
      <c r="G1305" s="1" t="s">
        <v>3228</v>
      </c>
      <c r="H1305" s="1" t="s">
        <v>728</v>
      </c>
      <c r="I1305" s="98" t="s">
        <v>729</v>
      </c>
      <c r="J1305" s="2" t="s">
        <v>3092</v>
      </c>
      <c r="K1305" s="2" t="s">
        <v>31</v>
      </c>
    </row>
    <row r="1306" spans="1:11" x14ac:dyDescent="0.15">
      <c r="A1306" s="1" t="s">
        <v>31</v>
      </c>
      <c r="B1306" s="1">
        <v>1278</v>
      </c>
      <c r="C1306" s="1">
        <v>36855000</v>
      </c>
      <c r="D1306" s="1" t="s">
        <v>1786</v>
      </c>
      <c r="E1306" s="1" t="s">
        <v>450</v>
      </c>
      <c r="F1306" s="1" t="s">
        <v>3290</v>
      </c>
      <c r="G1306" s="1" t="s">
        <v>3239</v>
      </c>
      <c r="H1306" s="1" t="s">
        <v>1758</v>
      </c>
      <c r="I1306" s="98" t="s">
        <v>1759</v>
      </c>
      <c r="J1306" s="2" t="s">
        <v>3092</v>
      </c>
      <c r="K1306" s="2" t="s">
        <v>31</v>
      </c>
    </row>
    <row r="1307" spans="1:11" x14ac:dyDescent="0.15">
      <c r="A1307" s="1" t="s">
        <v>31</v>
      </c>
      <c r="B1307" s="1">
        <v>1279</v>
      </c>
      <c r="C1307" s="1">
        <v>36953000</v>
      </c>
      <c r="D1307" s="1" t="s">
        <v>1787</v>
      </c>
      <c r="E1307" s="1" t="s">
        <v>450</v>
      </c>
      <c r="F1307" s="1" t="s">
        <v>3290</v>
      </c>
      <c r="G1307" s="1" t="s">
        <v>3239</v>
      </c>
      <c r="H1307" s="1" t="s">
        <v>1758</v>
      </c>
      <c r="I1307" s="98" t="s">
        <v>1759</v>
      </c>
      <c r="J1307" s="2" t="s">
        <v>3092</v>
      </c>
      <c r="K1307" s="2" t="s">
        <v>31</v>
      </c>
    </row>
    <row r="1308" spans="1:11" x14ac:dyDescent="0.15">
      <c r="A1308" s="1" t="s">
        <v>31</v>
      </c>
      <c r="B1308" s="1">
        <v>1280</v>
      </c>
      <c r="C1308" s="1">
        <v>37327000</v>
      </c>
      <c r="D1308" s="1" t="s">
        <v>1788</v>
      </c>
      <c r="E1308" s="1" t="s">
        <v>450</v>
      </c>
      <c r="F1308" s="1" t="s">
        <v>3290</v>
      </c>
      <c r="G1308" s="1" t="s">
        <v>3239</v>
      </c>
      <c r="H1308" s="1" t="s">
        <v>1758</v>
      </c>
      <c r="I1308" s="98" t="s">
        <v>1759</v>
      </c>
      <c r="J1308" s="2" t="s">
        <v>3092</v>
      </c>
      <c r="K1308" s="2" t="s">
        <v>31</v>
      </c>
    </row>
    <row r="1309" spans="1:11" x14ac:dyDescent="0.15">
      <c r="A1309" s="1" t="s">
        <v>31</v>
      </c>
      <c r="B1309" s="1">
        <v>1281</v>
      </c>
      <c r="C1309" s="1">
        <v>14450000</v>
      </c>
      <c r="D1309" s="1" t="s">
        <v>1789</v>
      </c>
      <c r="E1309" s="1" t="s">
        <v>450</v>
      </c>
      <c r="F1309" s="1" t="s">
        <v>3290</v>
      </c>
      <c r="G1309" s="1" t="s">
        <v>3239</v>
      </c>
      <c r="H1309" s="1" t="s">
        <v>1758</v>
      </c>
      <c r="I1309" s="98" t="s">
        <v>1759</v>
      </c>
      <c r="J1309" s="2" t="s">
        <v>3092</v>
      </c>
      <c r="K1309" s="2" t="s">
        <v>31</v>
      </c>
    </row>
    <row r="1310" spans="1:11" x14ac:dyDescent="0.15">
      <c r="A1310" s="1" t="s">
        <v>31</v>
      </c>
      <c r="B1310" s="1">
        <v>1282</v>
      </c>
      <c r="C1310" s="1">
        <v>10182000</v>
      </c>
      <c r="D1310" s="1" t="s">
        <v>1790</v>
      </c>
      <c r="E1310" s="1" t="s">
        <v>450</v>
      </c>
      <c r="F1310" s="1" t="s">
        <v>3290</v>
      </c>
      <c r="G1310" s="1" t="s">
        <v>3239</v>
      </c>
      <c r="H1310" s="1" t="s">
        <v>1758</v>
      </c>
      <c r="I1310" s="98" t="s">
        <v>1759</v>
      </c>
      <c r="J1310" s="2" t="s">
        <v>3092</v>
      </c>
      <c r="K1310" s="2" t="s">
        <v>31</v>
      </c>
    </row>
    <row r="1311" spans="1:11" x14ac:dyDescent="0.15">
      <c r="A1311" s="1" t="s">
        <v>31</v>
      </c>
      <c r="B1311" s="1">
        <v>1283</v>
      </c>
      <c r="C1311" s="1">
        <v>12313000</v>
      </c>
      <c r="D1311" s="1" t="s">
        <v>1791</v>
      </c>
      <c r="E1311" s="1" t="s">
        <v>450</v>
      </c>
      <c r="F1311" s="1" t="s">
        <v>3290</v>
      </c>
      <c r="G1311" s="1" t="s">
        <v>3239</v>
      </c>
      <c r="H1311" s="1" t="s">
        <v>1758</v>
      </c>
      <c r="I1311" s="98" t="s">
        <v>1759</v>
      </c>
      <c r="J1311" s="2" t="s">
        <v>3092</v>
      </c>
      <c r="K1311" s="2" t="s">
        <v>31</v>
      </c>
    </row>
    <row r="1312" spans="1:11" x14ac:dyDescent="0.15">
      <c r="A1312" s="1" t="s">
        <v>31</v>
      </c>
      <c r="B1312" s="1">
        <v>1284</v>
      </c>
      <c r="C1312" s="1">
        <v>36557010</v>
      </c>
      <c r="D1312" s="1" t="s">
        <v>1792</v>
      </c>
      <c r="E1312" s="1" t="s">
        <v>450</v>
      </c>
      <c r="F1312" s="1" t="s">
        <v>3290</v>
      </c>
      <c r="G1312" s="1" t="s">
        <v>3239</v>
      </c>
      <c r="H1312" s="1" t="s">
        <v>1758</v>
      </c>
      <c r="I1312" s="98" t="s">
        <v>1759</v>
      </c>
      <c r="J1312" s="2" t="s">
        <v>3092</v>
      </c>
      <c r="K1312" s="2" t="s">
        <v>31</v>
      </c>
    </row>
    <row r="1313" spans="1:11" x14ac:dyDescent="0.15">
      <c r="A1313" s="1" t="s">
        <v>31</v>
      </c>
      <c r="B1313" s="1">
        <v>1285</v>
      </c>
      <c r="C1313" s="1">
        <v>36557020</v>
      </c>
      <c r="D1313" s="1" t="s">
        <v>1793</v>
      </c>
      <c r="E1313" s="1" t="s">
        <v>450</v>
      </c>
      <c r="F1313" s="1" t="s">
        <v>3290</v>
      </c>
      <c r="G1313" s="1" t="s">
        <v>3239</v>
      </c>
      <c r="H1313" s="1" t="s">
        <v>1758</v>
      </c>
      <c r="I1313" s="98" t="s">
        <v>1759</v>
      </c>
      <c r="J1313" s="2" t="s">
        <v>3092</v>
      </c>
      <c r="K1313" s="2" t="s">
        <v>31</v>
      </c>
    </row>
    <row r="1314" spans="1:11" x14ac:dyDescent="0.15">
      <c r="A1314" s="1" t="s">
        <v>31</v>
      </c>
      <c r="B1314" s="1">
        <v>1286</v>
      </c>
      <c r="C1314" s="1">
        <v>36956010</v>
      </c>
      <c r="D1314" s="1" t="s">
        <v>1794</v>
      </c>
      <c r="E1314" s="1" t="s">
        <v>450</v>
      </c>
      <c r="F1314" s="1" t="s">
        <v>3290</v>
      </c>
      <c r="G1314" s="1" t="s">
        <v>3239</v>
      </c>
      <c r="H1314" s="1" t="s">
        <v>1758</v>
      </c>
      <c r="I1314" s="98" t="s">
        <v>1759</v>
      </c>
      <c r="J1314" s="2" t="s">
        <v>3092</v>
      </c>
      <c r="K1314" s="2" t="s">
        <v>31</v>
      </c>
    </row>
    <row r="1315" spans="1:11" x14ac:dyDescent="0.15">
      <c r="A1315" s="1" t="s">
        <v>31</v>
      </c>
      <c r="B1315" s="1">
        <v>1287</v>
      </c>
      <c r="C1315" s="1">
        <v>36956020</v>
      </c>
      <c r="D1315" s="1" t="s">
        <v>1795</v>
      </c>
      <c r="E1315" s="1" t="s">
        <v>450</v>
      </c>
      <c r="F1315" s="1" t="s">
        <v>3290</v>
      </c>
      <c r="G1315" s="1" t="s">
        <v>3239</v>
      </c>
      <c r="H1315" s="1" t="s">
        <v>1758</v>
      </c>
      <c r="I1315" s="98" t="s">
        <v>1759</v>
      </c>
      <c r="J1315" s="2" t="s">
        <v>3092</v>
      </c>
      <c r="K1315" s="2" t="s">
        <v>31</v>
      </c>
    </row>
    <row r="1316" spans="1:11" x14ac:dyDescent="0.15">
      <c r="A1316" s="1" t="s">
        <v>31</v>
      </c>
      <c r="B1316" s="1">
        <v>1288</v>
      </c>
      <c r="C1316" s="1">
        <v>37329000</v>
      </c>
      <c r="D1316" s="1" t="s">
        <v>1796</v>
      </c>
      <c r="E1316" s="1" t="s">
        <v>450</v>
      </c>
      <c r="F1316" s="1" t="s">
        <v>3290</v>
      </c>
      <c r="G1316" s="1" t="s">
        <v>3239</v>
      </c>
      <c r="H1316" s="1" t="s">
        <v>1758</v>
      </c>
      <c r="I1316" s="98" t="s">
        <v>1759</v>
      </c>
      <c r="J1316" s="2" t="s">
        <v>3092</v>
      </c>
      <c r="K1316" s="2" t="s">
        <v>31</v>
      </c>
    </row>
    <row r="1317" spans="1:11" x14ac:dyDescent="0.15">
      <c r="A1317" s="1" t="s">
        <v>31</v>
      </c>
      <c r="B1317" s="1">
        <v>1289</v>
      </c>
      <c r="C1317" s="1">
        <v>37330010</v>
      </c>
      <c r="D1317" s="1" t="s">
        <v>1797</v>
      </c>
      <c r="E1317" s="1" t="s">
        <v>450</v>
      </c>
      <c r="F1317" s="1" t="s">
        <v>3290</v>
      </c>
      <c r="G1317" s="1" t="s">
        <v>3239</v>
      </c>
      <c r="H1317" s="1" t="s">
        <v>1758</v>
      </c>
      <c r="I1317" s="98" t="s">
        <v>1759</v>
      </c>
      <c r="J1317" s="2" t="s">
        <v>3092</v>
      </c>
      <c r="K1317" s="2" t="s">
        <v>31</v>
      </c>
    </row>
    <row r="1318" spans="1:11" x14ac:dyDescent="0.15">
      <c r="A1318" s="1" t="s">
        <v>31</v>
      </c>
      <c r="B1318" s="1">
        <v>1290</v>
      </c>
      <c r="C1318" s="1">
        <v>37330020</v>
      </c>
      <c r="D1318" s="1" t="s">
        <v>1798</v>
      </c>
      <c r="E1318" s="1" t="s">
        <v>450</v>
      </c>
      <c r="F1318" s="1" t="s">
        <v>3290</v>
      </c>
      <c r="G1318" s="1" t="s">
        <v>3239</v>
      </c>
      <c r="H1318" s="1" t="s">
        <v>1758</v>
      </c>
      <c r="I1318" s="98" t="s">
        <v>1759</v>
      </c>
      <c r="J1318" s="2" t="s">
        <v>3092</v>
      </c>
      <c r="K1318" s="2" t="s">
        <v>31</v>
      </c>
    </row>
    <row r="1319" spans="1:11" x14ac:dyDescent="0.15">
      <c r="A1319" s="1" t="s">
        <v>31</v>
      </c>
      <c r="B1319" s="1">
        <v>1291</v>
      </c>
      <c r="C1319" s="1">
        <v>35232000</v>
      </c>
      <c r="D1319" s="1" t="s">
        <v>1799</v>
      </c>
      <c r="E1319" s="1" t="s">
        <v>450</v>
      </c>
      <c r="F1319" s="1" t="s">
        <v>3290</v>
      </c>
      <c r="G1319" s="1" t="s">
        <v>3239</v>
      </c>
      <c r="H1319" s="1" t="s">
        <v>1758</v>
      </c>
      <c r="I1319" s="98" t="s">
        <v>1759</v>
      </c>
      <c r="J1319" s="2" t="s">
        <v>3092</v>
      </c>
      <c r="K1319" s="2" t="s">
        <v>31</v>
      </c>
    </row>
    <row r="1320" spans="1:11" x14ac:dyDescent="0.15">
      <c r="A1320" s="1" t="s">
        <v>31</v>
      </c>
      <c r="B1320" s="1">
        <v>1292</v>
      </c>
      <c r="C1320" s="1">
        <v>36758000</v>
      </c>
      <c r="D1320" s="1" t="s">
        <v>1800</v>
      </c>
      <c r="E1320" s="1" t="s">
        <v>450</v>
      </c>
      <c r="F1320" s="1" t="s">
        <v>3290</v>
      </c>
      <c r="G1320" s="1" t="s">
        <v>3239</v>
      </c>
      <c r="H1320" s="1" t="s">
        <v>1758</v>
      </c>
      <c r="I1320" s="98" t="s">
        <v>1759</v>
      </c>
      <c r="J1320" s="2" t="s">
        <v>3092</v>
      </c>
      <c r="K1320" s="2" t="s">
        <v>31</v>
      </c>
    </row>
    <row r="1321" spans="1:11" x14ac:dyDescent="0.15">
      <c r="A1321" s="1" t="s">
        <v>31</v>
      </c>
      <c r="B1321" s="1">
        <v>1293</v>
      </c>
      <c r="C1321" s="1">
        <v>17140000</v>
      </c>
      <c r="D1321" s="1" t="s">
        <v>1801</v>
      </c>
      <c r="E1321" s="1" t="s">
        <v>450</v>
      </c>
      <c r="F1321" s="1" t="s">
        <v>3290</v>
      </c>
      <c r="G1321" s="1" t="s">
        <v>3239</v>
      </c>
      <c r="H1321" s="1" t="s">
        <v>1758</v>
      </c>
      <c r="I1321" s="98" t="s">
        <v>1759</v>
      </c>
      <c r="J1321" s="2" t="s">
        <v>3092</v>
      </c>
      <c r="K1321" s="2" t="s">
        <v>31</v>
      </c>
    </row>
    <row r="1322" spans="1:11" x14ac:dyDescent="0.15">
      <c r="A1322" s="1" t="s">
        <v>31</v>
      </c>
      <c r="B1322" s="1">
        <v>1294</v>
      </c>
      <c r="C1322" s="1">
        <v>11989000</v>
      </c>
      <c r="D1322" s="1" t="s">
        <v>1802</v>
      </c>
      <c r="E1322" s="1" t="s">
        <v>450</v>
      </c>
      <c r="F1322" s="1" t="s">
        <v>3290</v>
      </c>
      <c r="G1322" s="1" t="s">
        <v>3239</v>
      </c>
      <c r="H1322" s="1" t="s">
        <v>1758</v>
      </c>
      <c r="I1322" s="98" t="s">
        <v>1759</v>
      </c>
      <c r="J1322" s="2" t="s">
        <v>3092</v>
      </c>
      <c r="K1322" s="2" t="s">
        <v>31</v>
      </c>
    </row>
    <row r="1323" spans="1:11" x14ac:dyDescent="0.15">
      <c r="A1323" s="1" t="s">
        <v>31</v>
      </c>
      <c r="B1323" s="1">
        <v>1295</v>
      </c>
      <c r="C1323" s="1">
        <v>33594000</v>
      </c>
      <c r="D1323" s="1" t="s">
        <v>1803</v>
      </c>
      <c r="E1323" s="1" t="s">
        <v>450</v>
      </c>
      <c r="F1323" s="1" t="s">
        <v>3290</v>
      </c>
      <c r="G1323" s="1" t="s">
        <v>3239</v>
      </c>
      <c r="H1323" s="1" t="s">
        <v>1758</v>
      </c>
      <c r="I1323" s="98" t="s">
        <v>1759</v>
      </c>
      <c r="J1323" s="2" t="s">
        <v>3092</v>
      </c>
      <c r="K1323" s="2" t="s">
        <v>31</v>
      </c>
    </row>
    <row r="1324" spans="1:11" x14ac:dyDescent="0.15">
      <c r="A1324" s="1" t="s">
        <v>31</v>
      </c>
      <c r="B1324" s="1">
        <v>1296</v>
      </c>
      <c r="C1324" s="1">
        <v>36854010</v>
      </c>
      <c r="D1324" s="1" t="s">
        <v>1804</v>
      </c>
      <c r="E1324" s="1" t="s">
        <v>450</v>
      </c>
      <c r="F1324" s="1" t="s">
        <v>3290</v>
      </c>
      <c r="G1324" s="1" t="s">
        <v>3239</v>
      </c>
      <c r="H1324" s="1" t="s">
        <v>1758</v>
      </c>
      <c r="I1324" s="98" t="s">
        <v>1759</v>
      </c>
      <c r="J1324" s="2" t="s">
        <v>3092</v>
      </c>
      <c r="K1324" s="2" t="s">
        <v>31</v>
      </c>
    </row>
    <row r="1325" spans="1:11" x14ac:dyDescent="0.15">
      <c r="A1325" s="1" t="s">
        <v>31</v>
      </c>
      <c r="B1325" s="1">
        <v>1297</v>
      </c>
      <c r="C1325" s="1">
        <v>36854020</v>
      </c>
      <c r="D1325" s="1" t="s">
        <v>1805</v>
      </c>
      <c r="E1325" s="1" t="s">
        <v>450</v>
      </c>
      <c r="F1325" s="1" t="s">
        <v>3290</v>
      </c>
      <c r="G1325" s="1" t="s">
        <v>3239</v>
      </c>
      <c r="H1325" s="1" t="s">
        <v>1758</v>
      </c>
      <c r="I1325" s="98" t="s">
        <v>1759</v>
      </c>
      <c r="J1325" s="2" t="s">
        <v>3092</v>
      </c>
      <c r="K1325" s="2" t="s">
        <v>31</v>
      </c>
    </row>
    <row r="1326" spans="1:11" x14ac:dyDescent="0.15">
      <c r="A1326" s="1" t="s">
        <v>31</v>
      </c>
      <c r="B1326" s="1">
        <v>1298</v>
      </c>
      <c r="C1326" s="1">
        <v>36931000</v>
      </c>
      <c r="D1326" s="1" t="s">
        <v>1806</v>
      </c>
      <c r="E1326" s="1" t="s">
        <v>450</v>
      </c>
      <c r="F1326" s="1" t="s">
        <v>3290</v>
      </c>
      <c r="G1326" s="1" t="s">
        <v>3239</v>
      </c>
      <c r="H1326" s="1" t="s">
        <v>1758</v>
      </c>
      <c r="I1326" s="98" t="s">
        <v>1759</v>
      </c>
      <c r="J1326" s="2" t="s">
        <v>3092</v>
      </c>
      <c r="K1326" s="2" t="s">
        <v>31</v>
      </c>
    </row>
    <row r="1327" spans="1:11" x14ac:dyDescent="0.15">
      <c r="A1327" s="1" t="s">
        <v>31</v>
      </c>
      <c r="B1327" s="1">
        <v>1299</v>
      </c>
      <c r="C1327" s="1">
        <v>36954010</v>
      </c>
      <c r="D1327" s="1" t="s">
        <v>1807</v>
      </c>
      <c r="E1327" s="1" t="s">
        <v>450</v>
      </c>
      <c r="F1327" s="1" t="s">
        <v>3290</v>
      </c>
      <c r="G1327" s="1" t="s">
        <v>3239</v>
      </c>
      <c r="H1327" s="1" t="s">
        <v>1758</v>
      </c>
      <c r="I1327" s="98" t="s">
        <v>1759</v>
      </c>
      <c r="J1327" s="2" t="s">
        <v>3092</v>
      </c>
      <c r="K1327" s="2" t="s">
        <v>31</v>
      </c>
    </row>
    <row r="1328" spans="1:11" x14ac:dyDescent="0.15">
      <c r="A1328" s="1" t="s">
        <v>31</v>
      </c>
      <c r="B1328" s="1">
        <v>1300</v>
      </c>
      <c r="C1328" s="1">
        <v>36954020</v>
      </c>
      <c r="D1328" s="1" t="s">
        <v>1808</v>
      </c>
      <c r="E1328" s="1" t="s">
        <v>450</v>
      </c>
      <c r="F1328" s="1" t="s">
        <v>3290</v>
      </c>
      <c r="G1328" s="1" t="s">
        <v>3239</v>
      </c>
      <c r="H1328" s="1" t="s">
        <v>1758</v>
      </c>
      <c r="I1328" s="98" t="s">
        <v>1759</v>
      </c>
      <c r="J1328" s="2" t="s">
        <v>3092</v>
      </c>
      <c r="K1328" s="2" t="s">
        <v>31</v>
      </c>
    </row>
    <row r="1329" spans="1:11" x14ac:dyDescent="0.15">
      <c r="A1329" s="1" t="s">
        <v>31</v>
      </c>
      <c r="B1329" s="1">
        <v>1301</v>
      </c>
      <c r="C1329" s="1">
        <v>36955000</v>
      </c>
      <c r="D1329" s="1" t="s">
        <v>1809</v>
      </c>
      <c r="E1329" s="1" t="s">
        <v>450</v>
      </c>
      <c r="F1329" s="1" t="s">
        <v>3290</v>
      </c>
      <c r="G1329" s="1" t="s">
        <v>3239</v>
      </c>
      <c r="H1329" s="1" t="s">
        <v>1758</v>
      </c>
      <c r="I1329" s="98" t="s">
        <v>1759</v>
      </c>
      <c r="J1329" s="2" t="s">
        <v>3092</v>
      </c>
      <c r="K1329" s="2" t="s">
        <v>31</v>
      </c>
    </row>
    <row r="1330" spans="1:11" x14ac:dyDescent="0.15">
      <c r="A1330" s="1" t="s">
        <v>31</v>
      </c>
      <c r="B1330" s="1">
        <v>1302</v>
      </c>
      <c r="C1330" s="1">
        <v>37044000</v>
      </c>
      <c r="D1330" s="1" t="s">
        <v>1810</v>
      </c>
      <c r="E1330" s="1" t="s">
        <v>450</v>
      </c>
      <c r="F1330" s="1" t="s">
        <v>3290</v>
      </c>
      <c r="G1330" s="1" t="s">
        <v>3239</v>
      </c>
      <c r="H1330" s="1" t="s">
        <v>1758</v>
      </c>
      <c r="I1330" s="98" t="s">
        <v>1759</v>
      </c>
      <c r="J1330" s="2" t="s">
        <v>3092</v>
      </c>
      <c r="K1330" s="2" t="s">
        <v>31</v>
      </c>
    </row>
    <row r="1331" spans="1:11" x14ac:dyDescent="0.15">
      <c r="A1331" s="1" t="s">
        <v>31</v>
      </c>
      <c r="B1331" s="1">
        <v>1303</v>
      </c>
      <c r="C1331" s="1">
        <v>37328010</v>
      </c>
      <c r="D1331" s="1" t="s">
        <v>1811</v>
      </c>
      <c r="E1331" s="1" t="s">
        <v>450</v>
      </c>
      <c r="F1331" s="1" t="s">
        <v>3290</v>
      </c>
      <c r="G1331" s="1" t="s">
        <v>3239</v>
      </c>
      <c r="H1331" s="1" t="s">
        <v>1758</v>
      </c>
      <c r="I1331" s="98" t="s">
        <v>1759</v>
      </c>
      <c r="J1331" s="2" t="s">
        <v>3092</v>
      </c>
      <c r="K1331" s="2" t="s">
        <v>31</v>
      </c>
    </row>
    <row r="1332" spans="1:11" x14ac:dyDescent="0.15">
      <c r="A1332" s="1" t="s">
        <v>31</v>
      </c>
      <c r="B1332" s="1">
        <v>1304</v>
      </c>
      <c r="C1332" s="1">
        <v>37328020</v>
      </c>
      <c r="D1332" s="1" t="s">
        <v>1812</v>
      </c>
      <c r="E1332" s="1" t="s">
        <v>450</v>
      </c>
      <c r="F1332" s="1" t="s">
        <v>3290</v>
      </c>
      <c r="G1332" s="1" t="s">
        <v>3239</v>
      </c>
      <c r="H1332" s="1" t="s">
        <v>1758</v>
      </c>
      <c r="I1332" s="98" t="s">
        <v>1759</v>
      </c>
      <c r="J1332" s="2" t="s">
        <v>3092</v>
      </c>
      <c r="K1332" s="2" t="s">
        <v>31</v>
      </c>
    </row>
    <row r="1333" spans="1:11" x14ac:dyDescent="0.15">
      <c r="A1333" s="1" t="s">
        <v>31</v>
      </c>
      <c r="B1333" s="1">
        <v>1305</v>
      </c>
      <c r="C1333" s="1">
        <v>70608000</v>
      </c>
      <c r="D1333" s="1" t="s">
        <v>1813</v>
      </c>
      <c r="E1333" s="1" t="s">
        <v>450</v>
      </c>
      <c r="F1333" s="1" t="s">
        <v>3290</v>
      </c>
      <c r="G1333" s="1" t="s">
        <v>3239</v>
      </c>
      <c r="H1333" s="1" t="s">
        <v>1758</v>
      </c>
      <c r="I1333" s="98" t="s">
        <v>1759</v>
      </c>
      <c r="J1333" s="2" t="s">
        <v>3092</v>
      </c>
      <c r="K1333" s="2" t="s">
        <v>31</v>
      </c>
    </row>
    <row r="1334" spans="1:11" x14ac:dyDescent="0.15">
      <c r="A1334" s="1" t="s">
        <v>31</v>
      </c>
      <c r="B1334" s="1">
        <v>1306</v>
      </c>
      <c r="C1334" s="1">
        <v>34488000</v>
      </c>
      <c r="D1334" s="1" t="s">
        <v>1814</v>
      </c>
      <c r="E1334" s="1" t="s">
        <v>450</v>
      </c>
      <c r="F1334" s="1" t="s">
        <v>3513</v>
      </c>
      <c r="G1334" s="1" t="s">
        <v>3236</v>
      </c>
      <c r="H1334" s="1" t="s">
        <v>1815</v>
      </c>
      <c r="I1334" s="98" t="s">
        <v>1816</v>
      </c>
      <c r="J1334" s="2" t="s">
        <v>3092</v>
      </c>
      <c r="K1334" s="2" t="s">
        <v>31</v>
      </c>
    </row>
    <row r="1335" spans="1:11" x14ac:dyDescent="0.15">
      <c r="A1335" s="1" t="s">
        <v>31</v>
      </c>
      <c r="B1335" s="1">
        <v>1307</v>
      </c>
      <c r="C1335" s="1">
        <v>10969000</v>
      </c>
      <c r="D1335" s="1" t="s">
        <v>1817</v>
      </c>
      <c r="E1335" s="1" t="s">
        <v>450</v>
      </c>
      <c r="F1335" s="1" t="s">
        <v>3513</v>
      </c>
      <c r="G1335" s="1" t="s">
        <v>3236</v>
      </c>
      <c r="H1335" s="1" t="s">
        <v>1815</v>
      </c>
      <c r="I1335" s="98" t="s">
        <v>1816</v>
      </c>
      <c r="J1335" s="2" t="s">
        <v>3092</v>
      </c>
      <c r="K1335" s="2" t="s">
        <v>31</v>
      </c>
    </row>
    <row r="1336" spans="1:11" x14ac:dyDescent="0.15">
      <c r="A1336" s="1" t="s">
        <v>31</v>
      </c>
      <c r="B1336" s="1">
        <v>1308</v>
      </c>
      <c r="C1336" s="1">
        <v>16837000</v>
      </c>
      <c r="D1336" s="1" t="s">
        <v>1818</v>
      </c>
      <c r="E1336" s="1" t="s">
        <v>450</v>
      </c>
      <c r="F1336" s="1" t="s">
        <v>3513</v>
      </c>
      <c r="G1336" s="1" t="s">
        <v>3236</v>
      </c>
      <c r="H1336" s="1" t="s">
        <v>1815</v>
      </c>
      <c r="I1336" s="98" t="s">
        <v>1816</v>
      </c>
      <c r="J1336" s="2" t="s">
        <v>3092</v>
      </c>
      <c r="K1336" s="2" t="s">
        <v>31</v>
      </c>
    </row>
    <row r="1337" spans="1:11" x14ac:dyDescent="0.15">
      <c r="A1337" s="1" t="s">
        <v>31</v>
      </c>
      <c r="B1337" s="1">
        <v>1309</v>
      </c>
      <c r="C1337" s="1">
        <v>30877000</v>
      </c>
      <c r="D1337" s="1" t="s">
        <v>1819</v>
      </c>
      <c r="E1337" s="1" t="s">
        <v>450</v>
      </c>
      <c r="F1337" s="1" t="s">
        <v>3513</v>
      </c>
      <c r="G1337" s="1" t="s">
        <v>3236</v>
      </c>
      <c r="H1337" s="1" t="s">
        <v>1815</v>
      </c>
      <c r="I1337" s="98" t="s">
        <v>1816</v>
      </c>
      <c r="J1337" s="2" t="s">
        <v>3092</v>
      </c>
      <c r="K1337" s="2" t="s">
        <v>31</v>
      </c>
    </row>
    <row r="1338" spans="1:11" x14ac:dyDescent="0.15">
      <c r="A1338" s="1" t="s">
        <v>31</v>
      </c>
      <c r="B1338" s="1">
        <v>1310</v>
      </c>
      <c r="C1338" s="1">
        <v>34489000</v>
      </c>
      <c r="D1338" s="1" t="s">
        <v>1820</v>
      </c>
      <c r="E1338" s="1" t="s">
        <v>450</v>
      </c>
      <c r="F1338" s="1" t="s">
        <v>3513</v>
      </c>
      <c r="G1338" s="1" t="s">
        <v>3236</v>
      </c>
      <c r="H1338" s="1" t="s">
        <v>1815</v>
      </c>
      <c r="I1338" s="98" t="s">
        <v>1816</v>
      </c>
      <c r="J1338" s="2" t="s">
        <v>3092</v>
      </c>
      <c r="K1338" s="2" t="s">
        <v>31</v>
      </c>
    </row>
    <row r="1339" spans="1:11" x14ac:dyDescent="0.15">
      <c r="A1339" s="1" t="s">
        <v>31</v>
      </c>
      <c r="B1339" s="1">
        <v>1311</v>
      </c>
      <c r="C1339" s="1">
        <v>33999000</v>
      </c>
      <c r="D1339" s="1" t="s">
        <v>1821</v>
      </c>
      <c r="E1339" s="1" t="s">
        <v>450</v>
      </c>
      <c r="F1339" s="1" t="s">
        <v>3281</v>
      </c>
      <c r="G1339" s="1" t="s">
        <v>3208</v>
      </c>
      <c r="H1339" s="1" t="s">
        <v>1153</v>
      </c>
      <c r="I1339" s="98" t="s">
        <v>1154</v>
      </c>
      <c r="J1339" s="2" t="s">
        <v>3092</v>
      </c>
      <c r="K1339" s="2" t="s">
        <v>31</v>
      </c>
    </row>
    <row r="1340" spans="1:11" x14ac:dyDescent="0.15">
      <c r="A1340" s="1" t="s">
        <v>31</v>
      </c>
      <c r="B1340" s="1">
        <v>1312</v>
      </c>
      <c r="C1340" s="1">
        <v>35538000</v>
      </c>
      <c r="D1340" s="1" t="s">
        <v>1822</v>
      </c>
      <c r="E1340" s="1" t="s">
        <v>450</v>
      </c>
      <c r="F1340" s="1" t="s">
        <v>3513</v>
      </c>
      <c r="G1340" s="1" t="s">
        <v>3236</v>
      </c>
      <c r="H1340" s="1" t="s">
        <v>1815</v>
      </c>
      <c r="I1340" s="98" t="s">
        <v>1816</v>
      </c>
      <c r="J1340" s="2" t="s">
        <v>3092</v>
      </c>
      <c r="K1340" s="2" t="s">
        <v>31</v>
      </c>
    </row>
    <row r="1341" spans="1:11" x14ac:dyDescent="0.15">
      <c r="A1341" s="1" t="s">
        <v>31</v>
      </c>
      <c r="B1341" s="1">
        <v>1313</v>
      </c>
      <c r="C1341" s="1">
        <v>36229000</v>
      </c>
      <c r="D1341" s="1" t="s">
        <v>1823</v>
      </c>
      <c r="E1341" s="1" t="s">
        <v>450</v>
      </c>
      <c r="F1341" s="1" t="s">
        <v>3281</v>
      </c>
      <c r="G1341" s="1" t="s">
        <v>3208</v>
      </c>
      <c r="H1341" s="1" t="s">
        <v>1153</v>
      </c>
      <c r="I1341" s="98" t="s">
        <v>1154</v>
      </c>
      <c r="J1341" s="2" t="s">
        <v>3092</v>
      </c>
      <c r="K1341" s="2" t="s">
        <v>31</v>
      </c>
    </row>
    <row r="1342" spans="1:11" x14ac:dyDescent="0.15">
      <c r="A1342" s="1" t="s">
        <v>31</v>
      </c>
      <c r="B1342" s="1">
        <v>1314</v>
      </c>
      <c r="C1342" s="1">
        <v>36560000</v>
      </c>
      <c r="D1342" s="1" t="s">
        <v>1824</v>
      </c>
      <c r="E1342" s="1" t="s">
        <v>450</v>
      </c>
      <c r="F1342" s="1" t="s">
        <v>3513</v>
      </c>
      <c r="G1342" s="1" t="s">
        <v>3236</v>
      </c>
      <c r="H1342" s="1" t="s">
        <v>1815</v>
      </c>
      <c r="I1342" s="98" t="s">
        <v>1816</v>
      </c>
      <c r="J1342" s="2" t="s">
        <v>3092</v>
      </c>
      <c r="K1342" s="2" t="s">
        <v>31</v>
      </c>
    </row>
    <row r="1343" spans="1:11" x14ac:dyDescent="0.15">
      <c r="A1343" s="1" t="s">
        <v>31</v>
      </c>
      <c r="B1343" s="1">
        <v>1315</v>
      </c>
      <c r="C1343" s="1">
        <v>70609000</v>
      </c>
      <c r="D1343" s="1" t="s">
        <v>1825</v>
      </c>
      <c r="E1343" s="1" t="s">
        <v>450</v>
      </c>
      <c r="F1343" s="1" t="s">
        <v>3273</v>
      </c>
      <c r="G1343" s="1" t="s">
        <v>3229</v>
      </c>
      <c r="H1343" s="1" t="s">
        <v>681</v>
      </c>
      <c r="I1343" s="98" t="s">
        <v>682</v>
      </c>
      <c r="J1343" s="2" t="s">
        <v>3092</v>
      </c>
      <c r="K1343" s="2" t="s">
        <v>31</v>
      </c>
    </row>
    <row r="1344" spans="1:11" x14ac:dyDescent="0.15">
      <c r="A1344" s="1" t="s">
        <v>31</v>
      </c>
      <c r="B1344" s="1">
        <v>1316</v>
      </c>
      <c r="C1344" s="1">
        <v>70611000</v>
      </c>
      <c r="D1344" s="1" t="s">
        <v>1826</v>
      </c>
      <c r="E1344" s="1" t="s">
        <v>450</v>
      </c>
      <c r="F1344" s="1" t="s">
        <v>3276</v>
      </c>
      <c r="G1344" s="1" t="s">
        <v>3232</v>
      </c>
      <c r="H1344" s="1" t="s">
        <v>911</v>
      </c>
      <c r="I1344" s="98" t="s">
        <v>912</v>
      </c>
      <c r="J1344" s="2" t="s">
        <v>3092</v>
      </c>
      <c r="K1344" s="2" t="s">
        <v>31</v>
      </c>
    </row>
    <row r="1345" spans="1:11" x14ac:dyDescent="0.15">
      <c r="A1345" s="1" t="s">
        <v>31</v>
      </c>
      <c r="B1345" s="1">
        <v>1317</v>
      </c>
      <c r="C1345" s="1">
        <v>14105002</v>
      </c>
      <c r="D1345" s="1" t="s">
        <v>1827</v>
      </c>
      <c r="E1345" s="1" t="s">
        <v>450</v>
      </c>
      <c r="F1345" s="1" t="s">
        <v>3276</v>
      </c>
      <c r="G1345" s="1" t="s">
        <v>3232</v>
      </c>
      <c r="H1345" s="1" t="s">
        <v>911</v>
      </c>
      <c r="I1345" s="98" t="s">
        <v>912</v>
      </c>
      <c r="J1345" s="2" t="s">
        <v>3092</v>
      </c>
      <c r="K1345" s="2" t="s">
        <v>31</v>
      </c>
    </row>
    <row r="1346" spans="1:11" x14ac:dyDescent="0.15">
      <c r="A1346" s="1" t="s">
        <v>31</v>
      </c>
      <c r="B1346" s="1">
        <v>1318</v>
      </c>
      <c r="C1346" s="1">
        <v>14106002</v>
      </c>
      <c r="D1346" s="1" t="s">
        <v>1828</v>
      </c>
      <c r="E1346" s="1" t="s">
        <v>450</v>
      </c>
      <c r="F1346" s="1" t="s">
        <v>3276</v>
      </c>
      <c r="G1346" s="1" t="s">
        <v>3232</v>
      </c>
      <c r="H1346" s="1" t="s">
        <v>911</v>
      </c>
      <c r="I1346" s="98" t="s">
        <v>912</v>
      </c>
      <c r="J1346" s="2" t="s">
        <v>3092</v>
      </c>
      <c r="K1346" s="2" t="s">
        <v>31</v>
      </c>
    </row>
    <row r="1347" spans="1:11" x14ac:dyDescent="0.15">
      <c r="A1347" s="1" t="s">
        <v>31</v>
      </c>
      <c r="B1347" s="1">
        <v>1319</v>
      </c>
      <c r="C1347" s="1">
        <v>35519002</v>
      </c>
      <c r="D1347" s="1" t="s">
        <v>1829</v>
      </c>
      <c r="E1347" s="1" t="s">
        <v>450</v>
      </c>
      <c r="F1347" s="1" t="s">
        <v>3276</v>
      </c>
      <c r="G1347" s="1" t="s">
        <v>3232</v>
      </c>
      <c r="H1347" s="1" t="s">
        <v>911</v>
      </c>
      <c r="I1347" s="98" t="s">
        <v>912</v>
      </c>
      <c r="J1347" s="2" t="s">
        <v>3092</v>
      </c>
      <c r="K1347" s="2" t="s">
        <v>31</v>
      </c>
    </row>
    <row r="1348" spans="1:11" x14ac:dyDescent="0.15">
      <c r="A1348" s="1" t="s">
        <v>31</v>
      </c>
      <c r="B1348" s="1">
        <v>1320</v>
      </c>
      <c r="C1348" s="1">
        <v>17137002</v>
      </c>
      <c r="D1348" s="1" t="s">
        <v>1830</v>
      </c>
      <c r="E1348" s="1" t="s">
        <v>450</v>
      </c>
      <c r="F1348" s="1" t="s">
        <v>3276</v>
      </c>
      <c r="G1348" s="1" t="s">
        <v>3232</v>
      </c>
      <c r="H1348" s="1" t="s">
        <v>911</v>
      </c>
      <c r="I1348" s="98" t="s">
        <v>912</v>
      </c>
      <c r="J1348" s="2" t="s">
        <v>3092</v>
      </c>
      <c r="K1348" s="2" t="s">
        <v>31</v>
      </c>
    </row>
    <row r="1349" spans="1:11" x14ac:dyDescent="0.15">
      <c r="A1349" s="1" t="s">
        <v>31</v>
      </c>
      <c r="B1349" s="1">
        <v>1321</v>
      </c>
      <c r="C1349" s="1">
        <v>35977002</v>
      </c>
      <c r="D1349" s="1" t="s">
        <v>1831</v>
      </c>
      <c r="E1349" s="1" t="s">
        <v>450</v>
      </c>
      <c r="F1349" s="1" t="s">
        <v>3276</v>
      </c>
      <c r="G1349" s="1" t="s">
        <v>3232</v>
      </c>
      <c r="H1349" s="1" t="s">
        <v>911</v>
      </c>
      <c r="I1349" s="98" t="s">
        <v>912</v>
      </c>
      <c r="J1349" s="2" t="s">
        <v>3092</v>
      </c>
      <c r="K1349" s="2" t="s">
        <v>31</v>
      </c>
    </row>
    <row r="1350" spans="1:11" x14ac:dyDescent="0.15">
      <c r="A1350" s="1" t="s">
        <v>31</v>
      </c>
      <c r="B1350" s="1">
        <v>1322</v>
      </c>
      <c r="C1350" s="1">
        <v>35978002</v>
      </c>
      <c r="D1350" s="1" t="s">
        <v>1832</v>
      </c>
      <c r="E1350" s="1" t="s">
        <v>450</v>
      </c>
      <c r="F1350" s="1" t="s">
        <v>3276</v>
      </c>
      <c r="G1350" s="1" t="s">
        <v>3232</v>
      </c>
      <c r="H1350" s="1" t="s">
        <v>911</v>
      </c>
      <c r="I1350" s="98" t="s">
        <v>912</v>
      </c>
      <c r="J1350" s="2" t="s">
        <v>3092</v>
      </c>
      <c r="K1350" s="2" t="s">
        <v>31</v>
      </c>
    </row>
    <row r="1351" spans="1:11" x14ac:dyDescent="0.15">
      <c r="A1351" s="1" t="s">
        <v>31</v>
      </c>
      <c r="B1351" s="1">
        <v>1323</v>
      </c>
      <c r="C1351" s="1">
        <v>11634002</v>
      </c>
      <c r="D1351" s="1" t="s">
        <v>1833</v>
      </c>
      <c r="E1351" s="1" t="s">
        <v>450</v>
      </c>
      <c r="F1351" s="1" t="s">
        <v>3276</v>
      </c>
      <c r="G1351" s="1" t="s">
        <v>3232</v>
      </c>
      <c r="H1351" s="1" t="s">
        <v>911</v>
      </c>
      <c r="I1351" s="98" t="s">
        <v>912</v>
      </c>
      <c r="J1351" s="2" t="s">
        <v>3092</v>
      </c>
      <c r="K1351" s="2" t="s">
        <v>31</v>
      </c>
    </row>
    <row r="1352" spans="1:11" x14ac:dyDescent="0.15">
      <c r="A1352" s="1" t="s">
        <v>31</v>
      </c>
      <c r="B1352" s="1">
        <v>1324</v>
      </c>
      <c r="C1352" s="1">
        <v>35207002</v>
      </c>
      <c r="D1352" s="1" t="s">
        <v>1834</v>
      </c>
      <c r="E1352" s="1" t="s">
        <v>450</v>
      </c>
      <c r="F1352" s="1" t="s">
        <v>3281</v>
      </c>
      <c r="G1352" s="1" t="s">
        <v>3208</v>
      </c>
      <c r="H1352" s="1" t="s">
        <v>1153</v>
      </c>
      <c r="I1352" s="98" t="s">
        <v>1154</v>
      </c>
      <c r="J1352" s="2" t="s">
        <v>3092</v>
      </c>
      <c r="K1352" s="2" t="s">
        <v>31</v>
      </c>
    </row>
    <row r="1353" spans="1:11" x14ac:dyDescent="0.15">
      <c r="A1353" s="1" t="s">
        <v>31</v>
      </c>
      <c r="B1353" s="1">
        <v>1325</v>
      </c>
      <c r="C1353" s="1">
        <v>34175000</v>
      </c>
      <c r="D1353" s="1" t="s">
        <v>1835</v>
      </c>
      <c r="E1353" s="1" t="s">
        <v>450</v>
      </c>
      <c r="F1353" s="1" t="s">
        <v>3281</v>
      </c>
      <c r="G1353" s="1" t="s">
        <v>3208</v>
      </c>
      <c r="H1353" s="1" t="s">
        <v>1153</v>
      </c>
      <c r="I1353" s="98" t="s">
        <v>1154</v>
      </c>
      <c r="J1353" s="2" t="s">
        <v>3092</v>
      </c>
      <c r="K1353" s="2" t="s">
        <v>31</v>
      </c>
    </row>
    <row r="1354" spans="1:11" x14ac:dyDescent="0.15">
      <c r="A1354" s="1" t="s">
        <v>31</v>
      </c>
      <c r="B1354" s="1">
        <v>1326</v>
      </c>
      <c r="C1354" s="1">
        <v>70613002</v>
      </c>
      <c r="D1354" s="1" t="s">
        <v>1836</v>
      </c>
      <c r="E1354" s="1" t="s">
        <v>450</v>
      </c>
      <c r="F1354" s="1" t="s">
        <v>3274</v>
      </c>
      <c r="G1354" s="1" t="s">
        <v>3228</v>
      </c>
      <c r="H1354" s="1" t="s">
        <v>728</v>
      </c>
      <c r="I1354" s="98" t="s">
        <v>729</v>
      </c>
      <c r="J1354" s="2" t="s">
        <v>3092</v>
      </c>
      <c r="K1354" s="2" t="s">
        <v>31</v>
      </c>
    </row>
    <row r="1355" spans="1:11" x14ac:dyDescent="0.15">
      <c r="A1355" s="1" t="s">
        <v>31</v>
      </c>
      <c r="B1355" s="1">
        <v>1327</v>
      </c>
      <c r="C1355" s="1">
        <v>13763000</v>
      </c>
      <c r="D1355" s="1" t="s">
        <v>1837</v>
      </c>
      <c r="E1355" s="1" t="s">
        <v>450</v>
      </c>
      <c r="F1355" s="1" t="s">
        <v>3274</v>
      </c>
      <c r="G1355" s="1" t="s">
        <v>3228</v>
      </c>
      <c r="H1355" s="1" t="s">
        <v>728</v>
      </c>
      <c r="I1355" s="98" t="s">
        <v>729</v>
      </c>
      <c r="J1355" s="2" t="s">
        <v>3092</v>
      </c>
      <c r="K1355" s="2" t="s">
        <v>31</v>
      </c>
    </row>
    <row r="1356" spans="1:11" x14ac:dyDescent="0.15">
      <c r="A1356" s="1" t="s">
        <v>31</v>
      </c>
      <c r="B1356" s="1">
        <v>1328</v>
      </c>
      <c r="C1356" s="1">
        <v>31109000</v>
      </c>
      <c r="D1356" s="1" t="s">
        <v>1838</v>
      </c>
      <c r="E1356" s="1" t="s">
        <v>450</v>
      </c>
      <c r="F1356" s="1" t="s">
        <v>3274</v>
      </c>
      <c r="G1356" s="1" t="s">
        <v>3228</v>
      </c>
      <c r="H1356" s="1" t="s">
        <v>728</v>
      </c>
      <c r="I1356" s="98" t="s">
        <v>729</v>
      </c>
      <c r="J1356" s="2" t="s">
        <v>3092</v>
      </c>
      <c r="K1356" s="2" t="s">
        <v>31</v>
      </c>
    </row>
    <row r="1357" spans="1:11" x14ac:dyDescent="0.15">
      <c r="A1357" s="1" t="s">
        <v>31</v>
      </c>
      <c r="B1357" s="1">
        <v>1329</v>
      </c>
      <c r="C1357" s="1">
        <v>10014000</v>
      </c>
      <c r="D1357" s="1" t="s">
        <v>1839</v>
      </c>
      <c r="E1357" s="1" t="s">
        <v>450</v>
      </c>
      <c r="F1357" s="1" t="s">
        <v>3281</v>
      </c>
      <c r="G1357" s="1" t="s">
        <v>3208</v>
      </c>
      <c r="H1357" s="1" t="s">
        <v>1153</v>
      </c>
      <c r="I1357" s="98" t="s">
        <v>1154</v>
      </c>
      <c r="J1357" s="2" t="s">
        <v>3092</v>
      </c>
      <c r="K1357" s="2" t="s">
        <v>31</v>
      </c>
    </row>
    <row r="1358" spans="1:11" x14ac:dyDescent="0.15">
      <c r="A1358" s="1" t="s">
        <v>31</v>
      </c>
      <c r="B1358" s="1">
        <v>1330</v>
      </c>
      <c r="C1358" s="1">
        <v>11444000</v>
      </c>
      <c r="D1358" s="1" t="s">
        <v>1840</v>
      </c>
      <c r="E1358" s="1" t="s">
        <v>450</v>
      </c>
      <c r="F1358" s="1" t="s">
        <v>3274</v>
      </c>
      <c r="G1358" s="1" t="s">
        <v>3228</v>
      </c>
      <c r="H1358" s="1" t="s">
        <v>728</v>
      </c>
      <c r="I1358" s="98" t="s">
        <v>729</v>
      </c>
      <c r="J1358" s="2" t="s">
        <v>3092</v>
      </c>
      <c r="K1358" s="2" t="s">
        <v>31</v>
      </c>
    </row>
    <row r="1359" spans="1:11" x14ac:dyDescent="0.15">
      <c r="A1359" s="1" t="s">
        <v>31</v>
      </c>
      <c r="B1359" s="1">
        <v>1331</v>
      </c>
      <c r="C1359" s="1">
        <v>17912000</v>
      </c>
      <c r="D1359" s="1" t="s">
        <v>1841</v>
      </c>
      <c r="E1359" s="1" t="s">
        <v>450</v>
      </c>
      <c r="F1359" s="1" t="s">
        <v>3274</v>
      </c>
      <c r="G1359" s="1" t="s">
        <v>3228</v>
      </c>
      <c r="H1359" s="1" t="s">
        <v>728</v>
      </c>
      <c r="I1359" s="98" t="s">
        <v>729</v>
      </c>
      <c r="J1359" s="2" t="s">
        <v>3092</v>
      </c>
      <c r="K1359" s="2" t="s">
        <v>31</v>
      </c>
    </row>
    <row r="1360" spans="1:11" x14ac:dyDescent="0.15">
      <c r="A1360" s="1" t="s">
        <v>31</v>
      </c>
      <c r="B1360" s="1">
        <v>1332</v>
      </c>
      <c r="C1360" s="1">
        <v>35995000</v>
      </c>
      <c r="D1360" s="1" t="s">
        <v>1842</v>
      </c>
      <c r="E1360" s="1" t="s">
        <v>450</v>
      </c>
      <c r="F1360" s="1" t="s">
        <v>3274</v>
      </c>
      <c r="G1360" s="1" t="s">
        <v>3228</v>
      </c>
      <c r="H1360" s="1" t="s">
        <v>728</v>
      </c>
      <c r="I1360" s="98" t="s">
        <v>729</v>
      </c>
      <c r="J1360" s="2" t="s">
        <v>3092</v>
      </c>
      <c r="K1360" s="2" t="s">
        <v>31</v>
      </c>
    </row>
    <row r="1361" spans="1:11" x14ac:dyDescent="0.15">
      <c r="A1361" s="1" t="s">
        <v>31</v>
      </c>
      <c r="B1361" s="1">
        <v>1333</v>
      </c>
      <c r="C1361" s="1">
        <v>70614000</v>
      </c>
      <c r="D1361" s="1" t="s">
        <v>1843</v>
      </c>
      <c r="E1361" s="1" t="s">
        <v>450</v>
      </c>
      <c r="F1361" s="1" t="s">
        <v>3274</v>
      </c>
      <c r="G1361" s="1" t="s">
        <v>3228</v>
      </c>
      <c r="H1361" s="1" t="s">
        <v>728</v>
      </c>
      <c r="I1361" s="98" t="s">
        <v>729</v>
      </c>
      <c r="J1361" s="2" t="s">
        <v>3092</v>
      </c>
      <c r="K1361" s="2" t="s">
        <v>31</v>
      </c>
    </row>
    <row r="1362" spans="1:11" x14ac:dyDescent="0.15">
      <c r="A1362" s="1" t="s">
        <v>31</v>
      </c>
      <c r="B1362" s="1">
        <v>1334</v>
      </c>
      <c r="C1362" s="1">
        <v>35046000</v>
      </c>
      <c r="D1362" s="1" t="s">
        <v>1844</v>
      </c>
      <c r="E1362" s="1" t="s">
        <v>450</v>
      </c>
      <c r="F1362" s="1" t="s">
        <v>3274</v>
      </c>
      <c r="G1362" s="1" t="s">
        <v>3228</v>
      </c>
      <c r="H1362" s="1" t="s">
        <v>728</v>
      </c>
      <c r="I1362" s="98" t="s">
        <v>729</v>
      </c>
      <c r="J1362" s="2" t="s">
        <v>3092</v>
      </c>
      <c r="K1362" s="2" t="s">
        <v>31</v>
      </c>
    </row>
    <row r="1363" spans="1:11" x14ac:dyDescent="0.15">
      <c r="A1363" s="1" t="s">
        <v>31</v>
      </c>
      <c r="B1363" s="1">
        <v>1335</v>
      </c>
      <c r="C1363" s="1">
        <v>35463000</v>
      </c>
      <c r="D1363" s="1" t="s">
        <v>1845</v>
      </c>
      <c r="E1363" s="1" t="s">
        <v>450</v>
      </c>
      <c r="F1363" s="1" t="s">
        <v>3274</v>
      </c>
      <c r="G1363" s="1" t="s">
        <v>3228</v>
      </c>
      <c r="H1363" s="1" t="s">
        <v>728</v>
      </c>
      <c r="I1363" s="98" t="s">
        <v>729</v>
      </c>
      <c r="J1363" s="2" t="s">
        <v>3092</v>
      </c>
      <c r="K1363" s="2" t="s">
        <v>31</v>
      </c>
    </row>
    <row r="1364" spans="1:11" x14ac:dyDescent="0.15">
      <c r="A1364" s="1" t="s">
        <v>31</v>
      </c>
      <c r="B1364" s="1">
        <v>1336</v>
      </c>
      <c r="C1364" s="1">
        <v>36772000</v>
      </c>
      <c r="D1364" s="1" t="s">
        <v>1846</v>
      </c>
      <c r="E1364" s="1" t="s">
        <v>450</v>
      </c>
      <c r="F1364" s="1" t="s">
        <v>3273</v>
      </c>
      <c r="G1364" s="1" t="s">
        <v>3229</v>
      </c>
      <c r="H1364" s="1" t="s">
        <v>681</v>
      </c>
      <c r="I1364" s="98" t="s">
        <v>682</v>
      </c>
      <c r="J1364" s="2" t="s">
        <v>3092</v>
      </c>
      <c r="K1364" s="2" t="s">
        <v>31</v>
      </c>
    </row>
    <row r="1365" spans="1:11" x14ac:dyDescent="0.15">
      <c r="A1365" s="1" t="s">
        <v>31</v>
      </c>
      <c r="B1365" s="1">
        <v>1337</v>
      </c>
      <c r="C1365" s="1">
        <v>70616000</v>
      </c>
      <c r="D1365" s="1" t="s">
        <v>1847</v>
      </c>
      <c r="E1365" s="1" t="s">
        <v>450</v>
      </c>
      <c r="F1365" s="1" t="s">
        <v>3265</v>
      </c>
      <c r="G1365" s="1" t="s">
        <v>3211</v>
      </c>
      <c r="H1365" s="1" t="s">
        <v>568</v>
      </c>
      <c r="I1365" s="98" t="s">
        <v>569</v>
      </c>
      <c r="J1365" s="2" t="s">
        <v>3092</v>
      </c>
      <c r="K1365" s="2" t="s">
        <v>31</v>
      </c>
    </row>
    <row r="1366" spans="1:11" x14ac:dyDescent="0.15">
      <c r="A1366" s="1" t="s">
        <v>31</v>
      </c>
      <c r="B1366" s="1">
        <v>1338</v>
      </c>
      <c r="C1366" s="1">
        <v>34875000</v>
      </c>
      <c r="D1366" s="1" t="s">
        <v>1848</v>
      </c>
      <c r="E1366" s="1" t="s">
        <v>450</v>
      </c>
      <c r="F1366" s="1" t="s">
        <v>3274</v>
      </c>
      <c r="G1366" s="1" t="s">
        <v>3228</v>
      </c>
      <c r="H1366" s="1" t="s">
        <v>728</v>
      </c>
      <c r="I1366" s="98" t="s">
        <v>729</v>
      </c>
      <c r="J1366" s="2" t="s">
        <v>3092</v>
      </c>
      <c r="K1366" s="2" t="s">
        <v>31</v>
      </c>
    </row>
    <row r="1367" spans="1:11" x14ac:dyDescent="0.15">
      <c r="A1367" s="1" t="s">
        <v>31</v>
      </c>
      <c r="B1367" s="1">
        <v>1339</v>
      </c>
      <c r="C1367" s="1">
        <v>37212000</v>
      </c>
      <c r="D1367" s="1" t="s">
        <v>1849</v>
      </c>
      <c r="E1367" s="1" t="s">
        <v>450</v>
      </c>
      <c r="F1367" s="1" t="s">
        <v>3513</v>
      </c>
      <c r="G1367" s="1" t="s">
        <v>3236</v>
      </c>
      <c r="H1367" s="1" t="s">
        <v>1815</v>
      </c>
      <c r="I1367" s="98" t="s">
        <v>1816</v>
      </c>
      <c r="J1367" s="2" t="s">
        <v>3092</v>
      </c>
      <c r="K1367" s="2" t="s">
        <v>31</v>
      </c>
    </row>
    <row r="1368" spans="1:11" x14ac:dyDescent="0.15">
      <c r="A1368" s="1" t="s">
        <v>31</v>
      </c>
      <c r="B1368" s="1">
        <v>1340</v>
      </c>
      <c r="C1368" s="1">
        <v>70618000</v>
      </c>
      <c r="D1368" s="1" t="s">
        <v>1850</v>
      </c>
      <c r="E1368" s="1" t="s">
        <v>450</v>
      </c>
      <c r="F1368" s="1" t="s">
        <v>3513</v>
      </c>
      <c r="G1368" s="1" t="s">
        <v>3236</v>
      </c>
      <c r="H1368" s="1" t="s">
        <v>1815</v>
      </c>
      <c r="I1368" s="98" t="s">
        <v>1816</v>
      </c>
      <c r="J1368" s="2" t="s">
        <v>3092</v>
      </c>
      <c r="K1368" s="2" t="s">
        <v>31</v>
      </c>
    </row>
    <row r="1369" spans="1:11" x14ac:dyDescent="0.15">
      <c r="A1369" s="1" t="s">
        <v>31</v>
      </c>
      <c r="B1369" s="1">
        <v>1341</v>
      </c>
      <c r="C1369" s="1">
        <v>70619000</v>
      </c>
      <c r="D1369" s="1" t="s">
        <v>1851</v>
      </c>
      <c r="E1369" s="1" t="s">
        <v>450</v>
      </c>
      <c r="F1369" s="1" t="s">
        <v>3274</v>
      </c>
      <c r="G1369" s="1" t="s">
        <v>3228</v>
      </c>
      <c r="H1369" s="1" t="s">
        <v>728</v>
      </c>
      <c r="I1369" s="98" t="s">
        <v>729</v>
      </c>
      <c r="J1369" s="2" t="s">
        <v>3092</v>
      </c>
      <c r="K1369" s="2" t="s">
        <v>31</v>
      </c>
    </row>
    <row r="1370" spans="1:11" x14ac:dyDescent="0.15">
      <c r="A1370" s="1" t="s">
        <v>31</v>
      </c>
      <c r="B1370" s="1">
        <v>1342</v>
      </c>
      <c r="C1370" s="1">
        <v>70620000</v>
      </c>
      <c r="D1370" s="1" t="s">
        <v>1852</v>
      </c>
      <c r="E1370" s="1" t="s">
        <v>450</v>
      </c>
      <c r="F1370" s="1" t="s">
        <v>3274</v>
      </c>
      <c r="G1370" s="1" t="s">
        <v>3228</v>
      </c>
      <c r="H1370" s="1" t="s">
        <v>728</v>
      </c>
      <c r="I1370" s="98" t="s">
        <v>729</v>
      </c>
      <c r="J1370" s="2" t="s">
        <v>3092</v>
      </c>
      <c r="K1370" s="2" t="s">
        <v>31</v>
      </c>
    </row>
    <row r="1371" spans="1:11" x14ac:dyDescent="0.15">
      <c r="A1371" s="1" t="s">
        <v>31</v>
      </c>
      <c r="B1371" s="1">
        <v>1343</v>
      </c>
      <c r="C1371" s="1">
        <v>70621000</v>
      </c>
      <c r="D1371" s="1" t="s">
        <v>1853</v>
      </c>
      <c r="E1371" s="1" t="s">
        <v>450</v>
      </c>
      <c r="F1371" s="1" t="s">
        <v>3274</v>
      </c>
      <c r="G1371" s="1" t="s">
        <v>3228</v>
      </c>
      <c r="H1371" s="1" t="s">
        <v>728</v>
      </c>
      <c r="I1371" s="98" t="s">
        <v>729</v>
      </c>
      <c r="J1371" s="2" t="s">
        <v>3092</v>
      </c>
      <c r="K1371" s="2" t="s">
        <v>31</v>
      </c>
    </row>
    <row r="1372" spans="1:11" x14ac:dyDescent="0.15">
      <c r="A1372" s="1" t="s">
        <v>31</v>
      </c>
      <c r="B1372" s="1">
        <v>1344</v>
      </c>
      <c r="C1372" s="1">
        <v>70622000</v>
      </c>
      <c r="D1372" s="1" t="s">
        <v>1854</v>
      </c>
      <c r="E1372" s="1" t="s">
        <v>450</v>
      </c>
      <c r="F1372" s="1" t="s">
        <v>3274</v>
      </c>
      <c r="G1372" s="1" t="s">
        <v>3228</v>
      </c>
      <c r="H1372" s="1" t="s">
        <v>728</v>
      </c>
      <c r="I1372" s="98" t="s">
        <v>729</v>
      </c>
      <c r="J1372" s="2" t="s">
        <v>3092</v>
      </c>
      <c r="K1372" s="2" t="s">
        <v>31</v>
      </c>
    </row>
    <row r="1373" spans="1:11" x14ac:dyDescent="0.15">
      <c r="A1373" s="1" t="s">
        <v>31</v>
      </c>
      <c r="B1373" s="1">
        <v>1345</v>
      </c>
      <c r="C1373" s="1">
        <v>70623000</v>
      </c>
      <c r="D1373" s="1" t="s">
        <v>1855</v>
      </c>
      <c r="E1373" s="1" t="s">
        <v>450</v>
      </c>
      <c r="F1373" s="1" t="s">
        <v>3274</v>
      </c>
      <c r="G1373" s="1" t="s">
        <v>3228</v>
      </c>
      <c r="H1373" s="1" t="s">
        <v>728</v>
      </c>
      <c r="I1373" s="98" t="s">
        <v>729</v>
      </c>
      <c r="J1373" s="2" t="s">
        <v>3092</v>
      </c>
      <c r="K1373" s="2" t="s">
        <v>31</v>
      </c>
    </row>
    <row r="1374" spans="1:11" x14ac:dyDescent="0.15">
      <c r="A1374" s="1" t="s">
        <v>31</v>
      </c>
      <c r="B1374" s="1">
        <v>1346</v>
      </c>
      <c r="C1374" s="1">
        <v>70624000</v>
      </c>
      <c r="D1374" s="1" t="s">
        <v>1856</v>
      </c>
      <c r="E1374" s="1" t="s">
        <v>450</v>
      </c>
      <c r="F1374" s="1" t="s">
        <v>3274</v>
      </c>
      <c r="G1374" s="1" t="s">
        <v>3228</v>
      </c>
      <c r="H1374" s="1" t="s">
        <v>728</v>
      </c>
      <c r="I1374" s="98" t="s">
        <v>729</v>
      </c>
      <c r="J1374" s="2" t="s">
        <v>3092</v>
      </c>
      <c r="K1374" s="2" t="s">
        <v>31</v>
      </c>
    </row>
    <row r="1375" spans="1:11" x14ac:dyDescent="0.15">
      <c r="A1375" s="1" t="s">
        <v>31</v>
      </c>
      <c r="B1375" s="1">
        <v>1347</v>
      </c>
      <c r="C1375" s="1">
        <v>70625000</v>
      </c>
      <c r="D1375" s="1" t="s">
        <v>1857</v>
      </c>
      <c r="E1375" s="1" t="s">
        <v>450</v>
      </c>
      <c r="F1375" s="1" t="s">
        <v>3513</v>
      </c>
      <c r="G1375" s="1" t="s">
        <v>3236</v>
      </c>
      <c r="H1375" s="1" t="s">
        <v>1815</v>
      </c>
      <c r="I1375" s="98" t="s">
        <v>1816</v>
      </c>
      <c r="J1375" s="2" t="s">
        <v>3092</v>
      </c>
      <c r="K1375" s="2" t="s">
        <v>31</v>
      </c>
    </row>
    <row r="1376" spans="1:11" x14ac:dyDescent="0.15">
      <c r="A1376" s="1" t="s">
        <v>31</v>
      </c>
      <c r="B1376" s="1">
        <v>1348</v>
      </c>
      <c r="C1376" s="1">
        <v>70626000</v>
      </c>
      <c r="D1376" s="1" t="s">
        <v>1858</v>
      </c>
      <c r="E1376" s="1" t="s">
        <v>450</v>
      </c>
      <c r="F1376" s="1" t="s">
        <v>3513</v>
      </c>
      <c r="G1376" s="1" t="s">
        <v>3236</v>
      </c>
      <c r="H1376" s="1" t="s">
        <v>1815</v>
      </c>
      <c r="I1376" s="98" t="s">
        <v>1816</v>
      </c>
      <c r="J1376" s="2" t="s">
        <v>3092</v>
      </c>
      <c r="K1376" s="2" t="s">
        <v>31</v>
      </c>
    </row>
    <row r="1377" spans="1:11" x14ac:dyDescent="0.15">
      <c r="A1377" s="1" t="s">
        <v>31</v>
      </c>
      <c r="B1377" s="1">
        <v>1349</v>
      </c>
      <c r="C1377" s="1">
        <v>70627000</v>
      </c>
      <c r="D1377" s="1" t="s">
        <v>1859</v>
      </c>
      <c r="E1377" s="1" t="s">
        <v>450</v>
      </c>
      <c r="F1377" s="1" t="s">
        <v>3513</v>
      </c>
      <c r="G1377" s="1" t="s">
        <v>3236</v>
      </c>
      <c r="H1377" s="1" t="s">
        <v>1815</v>
      </c>
      <c r="I1377" s="98" t="s">
        <v>1816</v>
      </c>
      <c r="J1377" s="2" t="s">
        <v>3092</v>
      </c>
      <c r="K1377" s="2" t="s">
        <v>31</v>
      </c>
    </row>
    <row r="1378" spans="1:11" x14ac:dyDescent="0.15">
      <c r="A1378" s="1" t="s">
        <v>31</v>
      </c>
      <c r="B1378" s="1">
        <v>1350</v>
      </c>
      <c r="C1378" s="1">
        <v>70628000</v>
      </c>
      <c r="D1378" s="1" t="s">
        <v>1860</v>
      </c>
      <c r="E1378" s="1" t="s">
        <v>450</v>
      </c>
      <c r="F1378" s="1" t="s">
        <v>3513</v>
      </c>
      <c r="G1378" s="1" t="s">
        <v>3236</v>
      </c>
      <c r="H1378" s="1" t="s">
        <v>1815</v>
      </c>
      <c r="I1378" s="98" t="s">
        <v>1816</v>
      </c>
      <c r="J1378" s="2" t="s">
        <v>3092</v>
      </c>
      <c r="K1378" s="2" t="s">
        <v>31</v>
      </c>
    </row>
    <row r="1379" spans="1:11" x14ac:dyDescent="0.15">
      <c r="A1379" s="1" t="s">
        <v>31</v>
      </c>
      <c r="B1379" s="1">
        <v>1351</v>
      </c>
      <c r="C1379" s="1">
        <v>70629000</v>
      </c>
      <c r="D1379" s="1" t="s">
        <v>1861</v>
      </c>
      <c r="E1379" s="1" t="s">
        <v>450</v>
      </c>
      <c r="F1379" s="1" t="s">
        <v>3290</v>
      </c>
      <c r="G1379" s="1" t="s">
        <v>3239</v>
      </c>
      <c r="H1379" s="1" t="s">
        <v>1758</v>
      </c>
      <c r="I1379" s="98" t="s">
        <v>1759</v>
      </c>
      <c r="J1379" s="2" t="s">
        <v>3092</v>
      </c>
      <c r="K1379" s="2" t="s">
        <v>31</v>
      </c>
    </row>
    <row r="1380" spans="1:11" x14ac:dyDescent="0.15">
      <c r="A1380" s="1" t="s">
        <v>31</v>
      </c>
      <c r="B1380" s="1">
        <v>1352</v>
      </c>
      <c r="C1380" s="1">
        <v>11500002</v>
      </c>
      <c r="D1380" s="1" t="s">
        <v>1862</v>
      </c>
      <c r="E1380" s="1" t="s">
        <v>450</v>
      </c>
      <c r="F1380" s="1" t="s">
        <v>3273</v>
      </c>
      <c r="G1380" s="1" t="s">
        <v>3229</v>
      </c>
      <c r="H1380" s="1" t="s">
        <v>681</v>
      </c>
      <c r="I1380" s="98" t="s">
        <v>682</v>
      </c>
      <c r="J1380" s="2" t="s">
        <v>3092</v>
      </c>
      <c r="K1380" s="2" t="s">
        <v>31</v>
      </c>
    </row>
    <row r="1381" spans="1:11" x14ac:dyDescent="0.15">
      <c r="A1381" s="1" t="s">
        <v>31</v>
      </c>
      <c r="B1381" s="1">
        <v>1353</v>
      </c>
      <c r="C1381" s="1">
        <v>70647000</v>
      </c>
      <c r="D1381" s="1" t="s">
        <v>1863</v>
      </c>
      <c r="E1381" s="1" t="s">
        <v>450</v>
      </c>
      <c r="F1381" s="1" t="s">
        <v>3273</v>
      </c>
      <c r="G1381" s="1" t="s">
        <v>3229</v>
      </c>
      <c r="H1381" s="1" t="s">
        <v>681</v>
      </c>
      <c r="I1381" s="98" t="s">
        <v>682</v>
      </c>
      <c r="J1381" s="2" t="s">
        <v>3092</v>
      </c>
      <c r="K1381" s="2" t="s">
        <v>31</v>
      </c>
    </row>
    <row r="1382" spans="1:11" x14ac:dyDescent="0.15">
      <c r="A1382" s="1" t="s">
        <v>31</v>
      </c>
      <c r="B1382" s="1">
        <v>1354</v>
      </c>
      <c r="C1382" s="1">
        <v>11179000</v>
      </c>
      <c r="D1382" s="1" t="s">
        <v>1864</v>
      </c>
      <c r="E1382" s="1" t="s">
        <v>450</v>
      </c>
      <c r="F1382" s="1" t="s">
        <v>3273</v>
      </c>
      <c r="G1382" s="1" t="s">
        <v>3229</v>
      </c>
      <c r="H1382" s="1" t="s">
        <v>681</v>
      </c>
      <c r="I1382" s="98" t="s">
        <v>682</v>
      </c>
      <c r="J1382" s="2" t="s">
        <v>3092</v>
      </c>
      <c r="K1382" s="2" t="s">
        <v>31</v>
      </c>
    </row>
    <row r="1383" spans="1:11" x14ac:dyDescent="0.15">
      <c r="A1383" s="1" t="s">
        <v>31</v>
      </c>
      <c r="B1383" s="1">
        <v>1355</v>
      </c>
      <c r="C1383" s="1">
        <v>43928000</v>
      </c>
      <c r="D1383" s="1" t="s">
        <v>1865</v>
      </c>
      <c r="E1383" s="1" t="s">
        <v>450</v>
      </c>
      <c r="F1383" s="1" t="s">
        <v>3264</v>
      </c>
      <c r="G1383" s="1" t="s">
        <v>3210</v>
      </c>
      <c r="H1383" s="1" t="s">
        <v>553</v>
      </c>
      <c r="I1383" s="98" t="s">
        <v>554</v>
      </c>
      <c r="J1383" s="2" t="s">
        <v>3092</v>
      </c>
      <c r="K1383" s="2" t="s">
        <v>31</v>
      </c>
    </row>
    <row r="1384" spans="1:11" x14ac:dyDescent="0.15">
      <c r="A1384" s="1" t="s">
        <v>31</v>
      </c>
      <c r="B1384" s="1">
        <v>1356</v>
      </c>
      <c r="C1384" s="1">
        <v>32724000</v>
      </c>
      <c r="D1384" s="1" t="s">
        <v>1866</v>
      </c>
      <c r="E1384" s="1" t="s">
        <v>450</v>
      </c>
      <c r="F1384" s="1" t="s">
        <v>3273</v>
      </c>
      <c r="G1384" s="1" t="s">
        <v>3229</v>
      </c>
      <c r="H1384" s="1" t="s">
        <v>681</v>
      </c>
      <c r="I1384" s="98" t="s">
        <v>682</v>
      </c>
      <c r="J1384" s="2" t="s">
        <v>3092</v>
      </c>
      <c r="K1384" s="2" t="s">
        <v>31</v>
      </c>
    </row>
    <row r="1385" spans="1:11" x14ac:dyDescent="0.15">
      <c r="A1385" s="1" t="s">
        <v>31</v>
      </c>
      <c r="B1385" s="1">
        <v>1357</v>
      </c>
      <c r="C1385" s="1">
        <v>32820000</v>
      </c>
      <c r="D1385" s="1" t="s">
        <v>1867</v>
      </c>
      <c r="E1385" s="1" t="s">
        <v>450</v>
      </c>
      <c r="F1385" s="1" t="s">
        <v>3273</v>
      </c>
      <c r="G1385" s="1" t="s">
        <v>3229</v>
      </c>
      <c r="H1385" s="1" t="s">
        <v>681</v>
      </c>
      <c r="I1385" s="98" t="s">
        <v>682</v>
      </c>
      <c r="J1385" s="2" t="s">
        <v>3092</v>
      </c>
      <c r="K1385" s="2" t="s">
        <v>31</v>
      </c>
    </row>
    <row r="1386" spans="1:11" x14ac:dyDescent="0.15">
      <c r="A1386" s="1" t="s">
        <v>31</v>
      </c>
      <c r="B1386" s="1">
        <v>1358</v>
      </c>
      <c r="C1386" s="1">
        <v>32821000</v>
      </c>
      <c r="D1386" s="1" t="s">
        <v>1868</v>
      </c>
      <c r="E1386" s="1" t="s">
        <v>450</v>
      </c>
      <c r="F1386" s="1" t="s">
        <v>3273</v>
      </c>
      <c r="G1386" s="1" t="s">
        <v>3229</v>
      </c>
      <c r="H1386" s="1" t="s">
        <v>681</v>
      </c>
      <c r="I1386" s="98" t="s">
        <v>682</v>
      </c>
      <c r="J1386" s="2" t="s">
        <v>3092</v>
      </c>
      <c r="K1386" s="2" t="s">
        <v>31</v>
      </c>
    </row>
    <row r="1387" spans="1:11" x14ac:dyDescent="0.15">
      <c r="A1387" s="1" t="s">
        <v>31</v>
      </c>
      <c r="B1387" s="1">
        <v>1359</v>
      </c>
      <c r="C1387" s="1">
        <v>14148022</v>
      </c>
      <c r="D1387" s="1" t="s">
        <v>1869</v>
      </c>
      <c r="E1387" s="1" t="s">
        <v>450</v>
      </c>
      <c r="F1387" s="1" t="s">
        <v>3264</v>
      </c>
      <c r="G1387" s="1" t="s">
        <v>3210</v>
      </c>
      <c r="H1387" s="1" t="s">
        <v>553</v>
      </c>
      <c r="I1387" s="98" t="s">
        <v>554</v>
      </c>
      <c r="J1387" s="2" t="s">
        <v>3092</v>
      </c>
      <c r="K1387" s="2" t="s">
        <v>31</v>
      </c>
    </row>
    <row r="1388" spans="1:11" x14ac:dyDescent="0.15">
      <c r="A1388" s="1" t="s">
        <v>31</v>
      </c>
      <c r="B1388" s="1">
        <v>1360</v>
      </c>
      <c r="C1388" s="1">
        <v>14386000</v>
      </c>
      <c r="D1388" s="1" t="s">
        <v>1870</v>
      </c>
      <c r="E1388" s="1" t="s">
        <v>450</v>
      </c>
      <c r="F1388" s="1" t="s">
        <v>3264</v>
      </c>
      <c r="G1388" s="1" t="s">
        <v>3210</v>
      </c>
      <c r="H1388" s="1" t="s">
        <v>553</v>
      </c>
      <c r="I1388" s="98" t="s">
        <v>554</v>
      </c>
      <c r="J1388" s="2" t="s">
        <v>3092</v>
      </c>
      <c r="K1388" s="2" t="s">
        <v>31</v>
      </c>
    </row>
    <row r="1389" spans="1:11" x14ac:dyDescent="0.15">
      <c r="A1389" s="1" t="s">
        <v>31</v>
      </c>
      <c r="B1389" s="1">
        <v>1361</v>
      </c>
      <c r="C1389" s="1">
        <v>34125000</v>
      </c>
      <c r="D1389" s="1" t="s">
        <v>1871</v>
      </c>
      <c r="E1389" s="1" t="s">
        <v>450</v>
      </c>
      <c r="F1389" s="1" t="s">
        <v>3264</v>
      </c>
      <c r="G1389" s="1" t="s">
        <v>3210</v>
      </c>
      <c r="H1389" s="1" t="s">
        <v>553</v>
      </c>
      <c r="I1389" s="98" t="s">
        <v>554</v>
      </c>
      <c r="J1389" s="2" t="s">
        <v>3092</v>
      </c>
      <c r="K1389" s="2" t="s">
        <v>31</v>
      </c>
    </row>
    <row r="1390" spans="1:11" x14ac:dyDescent="0.15">
      <c r="A1390" s="5" t="s">
        <v>31</v>
      </c>
      <c r="B1390" s="5">
        <v>1362</v>
      </c>
      <c r="C1390" s="5">
        <v>70655000</v>
      </c>
      <c r="D1390" s="5" t="s">
        <v>1872</v>
      </c>
      <c r="E1390" s="5" t="s">
        <v>450</v>
      </c>
      <c r="F1390" s="1" t="s">
        <v>3273</v>
      </c>
      <c r="G1390" s="1" t="s">
        <v>3229</v>
      </c>
      <c r="H1390" s="1" t="s">
        <v>681</v>
      </c>
      <c r="I1390" s="98" t="s">
        <v>682</v>
      </c>
      <c r="J1390" s="2" t="s">
        <v>1043</v>
      </c>
      <c r="K1390" s="2" t="s">
        <v>31</v>
      </c>
    </row>
    <row r="1391" spans="1:11" x14ac:dyDescent="0.15">
      <c r="A1391" s="12"/>
      <c r="B1391" s="10">
        <v>1362</v>
      </c>
      <c r="C1391" s="10">
        <v>70655000</v>
      </c>
      <c r="D1391" s="10" t="s">
        <v>1872</v>
      </c>
      <c r="E1391" s="10" t="s">
        <v>450</v>
      </c>
      <c r="F1391" s="1" t="s">
        <v>3264</v>
      </c>
      <c r="G1391" s="1" t="s">
        <v>3210</v>
      </c>
      <c r="H1391" s="1" t="s">
        <v>553</v>
      </c>
      <c r="I1391" s="98" t="s">
        <v>554</v>
      </c>
      <c r="J1391" s="2" t="s">
        <v>1043</v>
      </c>
      <c r="K1391" s="2" t="s">
        <v>31</v>
      </c>
    </row>
    <row r="1392" spans="1:11" x14ac:dyDescent="0.15">
      <c r="A1392" s="1" t="s">
        <v>31</v>
      </c>
      <c r="B1392" s="1">
        <v>1363</v>
      </c>
      <c r="C1392" s="1">
        <v>36077000</v>
      </c>
      <c r="D1392" s="1" t="s">
        <v>1873</v>
      </c>
      <c r="E1392" s="1" t="s">
        <v>450</v>
      </c>
      <c r="F1392" s="1" t="s">
        <v>3273</v>
      </c>
      <c r="G1392" s="1" t="s">
        <v>3229</v>
      </c>
      <c r="H1392" s="1" t="s">
        <v>681</v>
      </c>
      <c r="I1392" s="98" t="s">
        <v>682</v>
      </c>
      <c r="J1392" s="2" t="s">
        <v>3092</v>
      </c>
      <c r="K1392" s="2" t="s">
        <v>31</v>
      </c>
    </row>
    <row r="1393" spans="1:11" x14ac:dyDescent="0.15">
      <c r="A1393" s="1" t="s">
        <v>31</v>
      </c>
      <c r="B1393" s="1">
        <v>1364</v>
      </c>
      <c r="C1393" s="1">
        <v>36136000</v>
      </c>
      <c r="D1393" s="1" t="s">
        <v>1874</v>
      </c>
      <c r="E1393" s="1" t="s">
        <v>450</v>
      </c>
      <c r="F1393" s="1" t="s">
        <v>3273</v>
      </c>
      <c r="G1393" s="1" t="s">
        <v>3229</v>
      </c>
      <c r="H1393" s="1" t="s">
        <v>681</v>
      </c>
      <c r="I1393" s="98" t="s">
        <v>682</v>
      </c>
      <c r="J1393" s="2" t="s">
        <v>3092</v>
      </c>
      <c r="K1393" s="2" t="s">
        <v>31</v>
      </c>
    </row>
    <row r="1394" spans="1:11" x14ac:dyDescent="0.15">
      <c r="A1394" s="1" t="s">
        <v>31</v>
      </c>
      <c r="B1394" s="1">
        <v>1365</v>
      </c>
      <c r="C1394" s="1">
        <v>37485000</v>
      </c>
      <c r="D1394" s="1" t="s">
        <v>1875</v>
      </c>
      <c r="E1394" s="1" t="s">
        <v>450</v>
      </c>
      <c r="F1394" s="1" t="s">
        <v>3273</v>
      </c>
      <c r="G1394" s="1" t="s">
        <v>3229</v>
      </c>
      <c r="H1394" s="1" t="s">
        <v>681</v>
      </c>
      <c r="I1394" s="98" t="s">
        <v>682</v>
      </c>
      <c r="J1394" s="2" t="s">
        <v>3092</v>
      </c>
      <c r="K1394" s="2" t="s">
        <v>31</v>
      </c>
    </row>
    <row r="1395" spans="1:11" x14ac:dyDescent="0.15">
      <c r="A1395" s="1" t="s">
        <v>31</v>
      </c>
      <c r="B1395" s="1">
        <v>1366</v>
      </c>
      <c r="C1395" s="1">
        <v>38798000</v>
      </c>
      <c r="D1395" s="1" t="s">
        <v>1876</v>
      </c>
      <c r="E1395" s="1" t="s">
        <v>450</v>
      </c>
      <c r="F1395" s="1" t="s">
        <v>3273</v>
      </c>
      <c r="G1395" s="1" t="s">
        <v>3229</v>
      </c>
      <c r="H1395" s="1" t="s">
        <v>681</v>
      </c>
      <c r="I1395" s="98" t="s">
        <v>682</v>
      </c>
      <c r="J1395" s="2" t="s">
        <v>3092</v>
      </c>
      <c r="K1395" s="2" t="s">
        <v>31</v>
      </c>
    </row>
    <row r="1396" spans="1:11" x14ac:dyDescent="0.15">
      <c r="A1396" s="1" t="s">
        <v>31</v>
      </c>
      <c r="B1396" s="1">
        <v>1367</v>
      </c>
      <c r="C1396" s="1">
        <v>70662000</v>
      </c>
      <c r="D1396" s="1" t="s">
        <v>1877</v>
      </c>
      <c r="E1396" s="1" t="s">
        <v>450</v>
      </c>
      <c r="F1396" s="1" t="s">
        <v>3273</v>
      </c>
      <c r="G1396" s="1" t="s">
        <v>3229</v>
      </c>
      <c r="H1396" s="1" t="s">
        <v>681</v>
      </c>
      <c r="I1396" s="98" t="s">
        <v>682</v>
      </c>
      <c r="J1396" s="2" t="s">
        <v>3092</v>
      </c>
      <c r="K1396" s="2" t="s">
        <v>31</v>
      </c>
    </row>
    <row r="1397" spans="1:11" x14ac:dyDescent="0.15">
      <c r="A1397" s="1" t="s">
        <v>31</v>
      </c>
      <c r="B1397" s="1">
        <v>1368</v>
      </c>
      <c r="C1397" s="1">
        <v>42454000</v>
      </c>
      <c r="D1397" s="1" t="s">
        <v>1878</v>
      </c>
      <c r="E1397" s="1" t="s">
        <v>450</v>
      </c>
      <c r="F1397" s="1" t="s">
        <v>3290</v>
      </c>
      <c r="G1397" s="1" t="s">
        <v>3239</v>
      </c>
      <c r="H1397" s="1" t="s">
        <v>1758</v>
      </c>
      <c r="I1397" s="98" t="s">
        <v>1759</v>
      </c>
      <c r="J1397" s="2" t="s">
        <v>3092</v>
      </c>
      <c r="K1397" s="2" t="s">
        <v>26</v>
      </c>
    </row>
    <row r="1398" spans="1:11" x14ac:dyDescent="0.15">
      <c r="A1398" s="1" t="s">
        <v>31</v>
      </c>
      <c r="B1398" s="1">
        <v>1369</v>
      </c>
      <c r="C1398" s="1">
        <v>36921000</v>
      </c>
      <c r="D1398" s="1" t="s">
        <v>1879</v>
      </c>
      <c r="E1398" s="1" t="s">
        <v>450</v>
      </c>
      <c r="F1398" s="1" t="s">
        <v>3290</v>
      </c>
      <c r="G1398" s="1" t="s">
        <v>3239</v>
      </c>
      <c r="H1398" s="1" t="s">
        <v>1758</v>
      </c>
      <c r="I1398" s="98" t="s">
        <v>1759</v>
      </c>
      <c r="J1398" s="2" t="s">
        <v>3092</v>
      </c>
      <c r="K1398" s="2" t="s">
        <v>26</v>
      </c>
    </row>
    <row r="1399" spans="1:11" x14ac:dyDescent="0.15">
      <c r="A1399" s="1" t="s">
        <v>31</v>
      </c>
      <c r="B1399" s="1">
        <v>1370</v>
      </c>
      <c r="C1399" s="1">
        <v>42455010</v>
      </c>
      <c r="D1399" s="1" t="s">
        <v>1880</v>
      </c>
      <c r="E1399" s="1" t="s">
        <v>450</v>
      </c>
      <c r="F1399" s="1" t="s">
        <v>3290</v>
      </c>
      <c r="G1399" s="1" t="s">
        <v>3239</v>
      </c>
      <c r="H1399" s="1" t="s">
        <v>1758</v>
      </c>
      <c r="I1399" s="98" t="s">
        <v>1759</v>
      </c>
      <c r="J1399" s="2" t="s">
        <v>3092</v>
      </c>
      <c r="K1399" s="2" t="s">
        <v>26</v>
      </c>
    </row>
    <row r="1400" spans="1:11" x14ac:dyDescent="0.15">
      <c r="A1400" s="1" t="s">
        <v>31</v>
      </c>
      <c r="B1400" s="1">
        <v>1371</v>
      </c>
      <c r="C1400" s="1">
        <v>42455020</v>
      </c>
      <c r="D1400" s="1" t="s">
        <v>1881</v>
      </c>
      <c r="E1400" s="1" t="s">
        <v>450</v>
      </c>
      <c r="F1400" s="1" t="s">
        <v>3290</v>
      </c>
      <c r="G1400" s="1" t="s">
        <v>3239</v>
      </c>
      <c r="H1400" s="1" t="s">
        <v>1758</v>
      </c>
      <c r="I1400" s="98" t="s">
        <v>1759</v>
      </c>
      <c r="J1400" s="2" t="s">
        <v>3092</v>
      </c>
      <c r="K1400" s="2" t="s">
        <v>26</v>
      </c>
    </row>
    <row r="1401" spans="1:11" x14ac:dyDescent="0.15">
      <c r="A1401" s="1" t="s">
        <v>31</v>
      </c>
      <c r="B1401" s="1">
        <v>1372</v>
      </c>
      <c r="C1401" s="1">
        <v>38723002</v>
      </c>
      <c r="D1401" s="1" t="s">
        <v>1882</v>
      </c>
      <c r="E1401" s="1" t="s">
        <v>450</v>
      </c>
      <c r="F1401" s="1" t="s">
        <v>3273</v>
      </c>
      <c r="G1401" s="1" t="s">
        <v>3229</v>
      </c>
      <c r="H1401" s="1" t="s">
        <v>681</v>
      </c>
      <c r="I1401" s="98" t="s">
        <v>682</v>
      </c>
      <c r="J1401" s="2" t="s">
        <v>3092</v>
      </c>
      <c r="K1401" s="2" t="s">
        <v>31</v>
      </c>
    </row>
    <row r="1402" spans="1:11" x14ac:dyDescent="0.15">
      <c r="A1402" s="1" t="s">
        <v>31</v>
      </c>
      <c r="B1402" s="1">
        <v>1373</v>
      </c>
      <c r="C1402" s="1">
        <v>31875012</v>
      </c>
      <c r="D1402" s="1" t="s">
        <v>1883</v>
      </c>
      <c r="E1402" s="1" t="s">
        <v>450</v>
      </c>
      <c r="F1402" s="1" t="s">
        <v>3278</v>
      </c>
      <c r="G1402" s="1" t="s">
        <v>3223</v>
      </c>
      <c r="H1402" s="1" t="s">
        <v>1119</v>
      </c>
      <c r="I1402" s="98" t="s">
        <v>1120</v>
      </c>
      <c r="J1402" s="2" t="s">
        <v>3092</v>
      </c>
      <c r="K1402" s="2" t="s">
        <v>31</v>
      </c>
    </row>
    <row r="1403" spans="1:11" x14ac:dyDescent="0.15">
      <c r="A1403" s="1" t="s">
        <v>31</v>
      </c>
      <c r="B1403" s="1">
        <v>1374</v>
      </c>
      <c r="C1403" s="1">
        <v>31875022</v>
      </c>
      <c r="D1403" s="1" t="s">
        <v>1884</v>
      </c>
      <c r="E1403" s="1" t="s">
        <v>450</v>
      </c>
      <c r="F1403" s="1" t="s">
        <v>3278</v>
      </c>
      <c r="G1403" s="1" t="s">
        <v>3223</v>
      </c>
      <c r="H1403" s="1" t="s">
        <v>1119</v>
      </c>
      <c r="I1403" s="98" t="s">
        <v>1120</v>
      </c>
      <c r="J1403" s="2" t="s">
        <v>3092</v>
      </c>
      <c r="K1403" s="2" t="s">
        <v>31</v>
      </c>
    </row>
    <row r="1404" spans="1:11" x14ac:dyDescent="0.15">
      <c r="A1404" s="1" t="s">
        <v>31</v>
      </c>
      <c r="B1404" s="1">
        <v>1375</v>
      </c>
      <c r="C1404" s="1">
        <v>31878012</v>
      </c>
      <c r="D1404" s="1" t="s">
        <v>1885</v>
      </c>
      <c r="E1404" s="1" t="s">
        <v>450</v>
      </c>
      <c r="F1404" s="1" t="s">
        <v>3278</v>
      </c>
      <c r="G1404" s="1" t="s">
        <v>3223</v>
      </c>
      <c r="H1404" s="1" t="s">
        <v>1119</v>
      </c>
      <c r="I1404" s="98" t="s">
        <v>1120</v>
      </c>
      <c r="J1404" s="2" t="s">
        <v>3092</v>
      </c>
      <c r="K1404" s="2" t="s">
        <v>31</v>
      </c>
    </row>
    <row r="1405" spans="1:11" x14ac:dyDescent="0.15">
      <c r="A1405" s="1" t="s">
        <v>31</v>
      </c>
      <c r="B1405" s="1">
        <v>1376</v>
      </c>
      <c r="C1405" s="1">
        <v>31878022</v>
      </c>
      <c r="D1405" s="1" t="s">
        <v>1886</v>
      </c>
      <c r="E1405" s="1" t="s">
        <v>450</v>
      </c>
      <c r="F1405" s="1" t="s">
        <v>3278</v>
      </c>
      <c r="G1405" s="1" t="s">
        <v>3223</v>
      </c>
      <c r="H1405" s="1" t="s">
        <v>1119</v>
      </c>
      <c r="I1405" s="98" t="s">
        <v>1120</v>
      </c>
      <c r="J1405" s="2" t="s">
        <v>3092</v>
      </c>
      <c r="K1405" s="2" t="s">
        <v>31</v>
      </c>
    </row>
    <row r="1406" spans="1:11" x14ac:dyDescent="0.15">
      <c r="A1406" s="1" t="s">
        <v>31</v>
      </c>
      <c r="B1406" s="1">
        <v>1377</v>
      </c>
      <c r="C1406" s="1">
        <v>43311000</v>
      </c>
      <c r="D1406" s="1" t="s">
        <v>1887</v>
      </c>
      <c r="E1406" s="1" t="s">
        <v>450</v>
      </c>
      <c r="F1406" s="1" t="s">
        <v>3278</v>
      </c>
      <c r="G1406" s="1" t="s">
        <v>3223</v>
      </c>
      <c r="H1406" s="1" t="s">
        <v>1119</v>
      </c>
      <c r="I1406" s="98" t="s">
        <v>1120</v>
      </c>
      <c r="J1406" s="2" t="s">
        <v>3092</v>
      </c>
      <c r="K1406" s="2" t="s">
        <v>31</v>
      </c>
    </row>
    <row r="1407" spans="1:11" x14ac:dyDescent="0.15">
      <c r="A1407" s="1" t="s">
        <v>31</v>
      </c>
      <c r="B1407" s="1">
        <v>1378</v>
      </c>
      <c r="C1407" s="1">
        <v>44015000</v>
      </c>
      <c r="D1407" s="1" t="s">
        <v>1888</v>
      </c>
      <c r="E1407" s="1" t="s">
        <v>450</v>
      </c>
      <c r="F1407" s="1" t="s">
        <v>3277</v>
      </c>
      <c r="G1407" s="1" t="s">
        <v>3230</v>
      </c>
      <c r="H1407" s="1" t="s">
        <v>1091</v>
      </c>
      <c r="I1407" s="98" t="s">
        <v>1092</v>
      </c>
      <c r="J1407" s="2" t="s">
        <v>3092</v>
      </c>
      <c r="K1407" s="2" t="s">
        <v>31</v>
      </c>
    </row>
    <row r="1408" spans="1:11" x14ac:dyDescent="0.15">
      <c r="A1408" s="1" t="s">
        <v>31</v>
      </c>
      <c r="B1408" s="1">
        <v>1379</v>
      </c>
      <c r="C1408" s="1">
        <v>70686000</v>
      </c>
      <c r="D1408" s="1" t="s">
        <v>1889</v>
      </c>
      <c r="E1408" s="1" t="s">
        <v>450</v>
      </c>
      <c r="F1408" s="1" t="s">
        <v>3278</v>
      </c>
      <c r="G1408" s="1" t="s">
        <v>3223</v>
      </c>
      <c r="H1408" s="1" t="s">
        <v>1119</v>
      </c>
      <c r="I1408" s="98" t="s">
        <v>1120</v>
      </c>
      <c r="J1408" s="2" t="s">
        <v>3092</v>
      </c>
      <c r="K1408" s="2" t="s">
        <v>31</v>
      </c>
    </row>
    <row r="1409" spans="1:11" x14ac:dyDescent="0.15">
      <c r="A1409" s="1" t="s">
        <v>31</v>
      </c>
      <c r="B1409" s="1">
        <v>1380</v>
      </c>
      <c r="C1409" s="1">
        <v>70688000</v>
      </c>
      <c r="D1409" s="1" t="s">
        <v>1890</v>
      </c>
      <c r="E1409" s="1" t="s">
        <v>450</v>
      </c>
      <c r="F1409" s="1" t="s">
        <v>3278</v>
      </c>
      <c r="G1409" s="1" t="s">
        <v>3223</v>
      </c>
      <c r="H1409" s="1" t="s">
        <v>1119</v>
      </c>
      <c r="I1409" s="98" t="s">
        <v>1120</v>
      </c>
      <c r="J1409" s="2" t="s">
        <v>3092</v>
      </c>
      <c r="K1409" s="2" t="s">
        <v>31</v>
      </c>
    </row>
    <row r="1410" spans="1:11" x14ac:dyDescent="0.15">
      <c r="A1410" s="1" t="s">
        <v>31</v>
      </c>
      <c r="B1410" s="1">
        <v>1381</v>
      </c>
      <c r="C1410" s="1">
        <v>70689000</v>
      </c>
      <c r="D1410" s="1" t="s">
        <v>1891</v>
      </c>
      <c r="E1410" s="1" t="s">
        <v>450</v>
      </c>
      <c r="F1410" s="1" t="s">
        <v>3277</v>
      </c>
      <c r="G1410" s="1" t="s">
        <v>3230</v>
      </c>
      <c r="H1410" s="1" t="s">
        <v>1091</v>
      </c>
      <c r="I1410" s="98" t="s">
        <v>1092</v>
      </c>
      <c r="J1410" s="2" t="s">
        <v>3092</v>
      </c>
      <c r="K1410" s="2" t="s">
        <v>31</v>
      </c>
    </row>
    <row r="1411" spans="1:11" x14ac:dyDescent="0.15">
      <c r="A1411" s="1" t="s">
        <v>31</v>
      </c>
      <c r="B1411" s="1">
        <v>1382</v>
      </c>
      <c r="C1411" s="1">
        <v>70690000</v>
      </c>
      <c r="D1411" s="1" t="s">
        <v>1892</v>
      </c>
      <c r="E1411" s="1" t="s">
        <v>450</v>
      </c>
      <c r="F1411" s="1" t="s">
        <v>3277</v>
      </c>
      <c r="G1411" s="1" t="s">
        <v>3230</v>
      </c>
      <c r="H1411" s="1" t="s">
        <v>1091</v>
      </c>
      <c r="I1411" s="98" t="s">
        <v>1092</v>
      </c>
      <c r="J1411" s="2" t="s">
        <v>3092</v>
      </c>
      <c r="K1411" s="2" t="s">
        <v>31</v>
      </c>
    </row>
    <row r="1412" spans="1:11" x14ac:dyDescent="0.15">
      <c r="A1412" s="1" t="s">
        <v>31</v>
      </c>
      <c r="B1412" s="1">
        <v>1383</v>
      </c>
      <c r="C1412" s="1">
        <v>70691000</v>
      </c>
      <c r="D1412" s="1" t="s">
        <v>1893</v>
      </c>
      <c r="E1412" s="1" t="s">
        <v>450</v>
      </c>
      <c r="F1412" s="1" t="s">
        <v>3277</v>
      </c>
      <c r="G1412" s="1" t="s">
        <v>3230</v>
      </c>
      <c r="H1412" s="1" t="s">
        <v>1091</v>
      </c>
      <c r="I1412" s="98" t="s">
        <v>1092</v>
      </c>
      <c r="J1412" s="2" t="s">
        <v>3092</v>
      </c>
      <c r="K1412" s="2" t="s">
        <v>31</v>
      </c>
    </row>
    <row r="1413" spans="1:11" x14ac:dyDescent="0.15">
      <c r="A1413" s="1" t="s">
        <v>31</v>
      </c>
      <c r="B1413" s="1">
        <v>1384</v>
      </c>
      <c r="C1413" s="1">
        <v>40958000</v>
      </c>
      <c r="D1413" s="1" t="s">
        <v>1894</v>
      </c>
      <c r="E1413" s="1" t="s">
        <v>450</v>
      </c>
      <c r="F1413" s="1" t="s">
        <v>3277</v>
      </c>
      <c r="G1413" s="1" t="s">
        <v>3230</v>
      </c>
      <c r="H1413" s="1" t="s">
        <v>1091</v>
      </c>
      <c r="I1413" s="98" t="s">
        <v>1092</v>
      </c>
      <c r="J1413" s="2" t="s">
        <v>3092</v>
      </c>
      <c r="K1413" s="2" t="s">
        <v>31</v>
      </c>
    </row>
    <row r="1414" spans="1:11" x14ac:dyDescent="0.15">
      <c r="A1414" s="1" t="s">
        <v>31</v>
      </c>
      <c r="B1414" s="1">
        <v>1385</v>
      </c>
      <c r="C1414" s="1">
        <v>38347000</v>
      </c>
      <c r="D1414" s="1" t="s">
        <v>1895</v>
      </c>
      <c r="E1414" s="1" t="s">
        <v>450</v>
      </c>
      <c r="F1414" s="1" t="s">
        <v>3277</v>
      </c>
      <c r="G1414" s="1" t="s">
        <v>3230</v>
      </c>
      <c r="H1414" s="1" t="s">
        <v>1091</v>
      </c>
      <c r="I1414" s="98" t="s">
        <v>1092</v>
      </c>
      <c r="J1414" s="2" t="s">
        <v>3092</v>
      </c>
      <c r="K1414" s="2" t="s">
        <v>31</v>
      </c>
    </row>
    <row r="1415" spans="1:11" x14ac:dyDescent="0.15">
      <c r="A1415" s="1" t="s">
        <v>31</v>
      </c>
      <c r="B1415" s="1">
        <v>1386</v>
      </c>
      <c r="C1415" s="1">
        <v>70692000</v>
      </c>
      <c r="D1415" s="1" t="s">
        <v>1896</v>
      </c>
      <c r="E1415" s="1" t="s">
        <v>450</v>
      </c>
      <c r="F1415" s="1" t="s">
        <v>3277</v>
      </c>
      <c r="G1415" s="1" t="s">
        <v>3230</v>
      </c>
      <c r="H1415" s="1" t="s">
        <v>1091</v>
      </c>
      <c r="I1415" s="98" t="s">
        <v>1092</v>
      </c>
      <c r="J1415" s="2" t="s">
        <v>3092</v>
      </c>
      <c r="K1415" s="2" t="s">
        <v>31</v>
      </c>
    </row>
    <row r="1416" spans="1:11" x14ac:dyDescent="0.15">
      <c r="A1416" s="1" t="s">
        <v>31</v>
      </c>
      <c r="B1416" s="1">
        <v>1387</v>
      </c>
      <c r="C1416" s="1">
        <v>70694000</v>
      </c>
      <c r="D1416" s="1" t="s">
        <v>1897</v>
      </c>
      <c r="E1416" s="1" t="s">
        <v>450</v>
      </c>
      <c r="F1416" s="1" t="s">
        <v>3277</v>
      </c>
      <c r="G1416" s="1" t="s">
        <v>3230</v>
      </c>
      <c r="H1416" s="1" t="s">
        <v>1091</v>
      </c>
      <c r="I1416" s="98" t="s">
        <v>1092</v>
      </c>
      <c r="J1416" s="2" t="s">
        <v>3092</v>
      </c>
      <c r="K1416" s="2" t="s">
        <v>31</v>
      </c>
    </row>
    <row r="1417" spans="1:11" x14ac:dyDescent="0.15">
      <c r="A1417" s="1" t="s">
        <v>31</v>
      </c>
      <c r="B1417" s="1">
        <v>1388</v>
      </c>
      <c r="C1417" s="1">
        <v>41539000</v>
      </c>
      <c r="D1417" s="1" t="s">
        <v>1898</v>
      </c>
      <c r="E1417" s="1" t="s">
        <v>450</v>
      </c>
      <c r="F1417" s="1" t="s">
        <v>3278</v>
      </c>
      <c r="G1417" s="1" t="s">
        <v>3223</v>
      </c>
      <c r="H1417" s="1" t="s">
        <v>1119</v>
      </c>
      <c r="I1417" s="98" t="s">
        <v>1120</v>
      </c>
      <c r="J1417" s="2" t="s">
        <v>3092</v>
      </c>
      <c r="K1417" s="2" t="s">
        <v>31</v>
      </c>
    </row>
    <row r="1418" spans="1:11" x14ac:dyDescent="0.15">
      <c r="A1418" s="1" t="s">
        <v>31</v>
      </c>
      <c r="B1418" s="1">
        <v>1389</v>
      </c>
      <c r="C1418" s="1">
        <v>70695000</v>
      </c>
      <c r="D1418" s="1" t="s">
        <v>1899</v>
      </c>
      <c r="E1418" s="1" t="s">
        <v>450</v>
      </c>
      <c r="F1418" s="1" t="s">
        <v>3277</v>
      </c>
      <c r="G1418" s="1" t="s">
        <v>3230</v>
      </c>
      <c r="H1418" s="1" t="s">
        <v>1091</v>
      </c>
      <c r="I1418" s="98" t="s">
        <v>1092</v>
      </c>
      <c r="J1418" s="2" t="s">
        <v>3092</v>
      </c>
      <c r="K1418" s="2" t="s">
        <v>31</v>
      </c>
    </row>
    <row r="1419" spans="1:11" x14ac:dyDescent="0.15">
      <c r="A1419" s="1" t="s">
        <v>31</v>
      </c>
      <c r="B1419" s="1">
        <v>1390</v>
      </c>
      <c r="C1419" s="1">
        <v>13187000</v>
      </c>
      <c r="D1419" s="1" t="s">
        <v>1900</v>
      </c>
      <c r="E1419" s="1" t="s">
        <v>450</v>
      </c>
      <c r="F1419" s="1" t="s">
        <v>3277</v>
      </c>
      <c r="G1419" s="1" t="s">
        <v>3230</v>
      </c>
      <c r="H1419" s="1" t="s">
        <v>1091</v>
      </c>
      <c r="I1419" s="98" t="s">
        <v>1092</v>
      </c>
      <c r="J1419" s="2" t="s">
        <v>3092</v>
      </c>
      <c r="K1419" s="2" t="s">
        <v>31</v>
      </c>
    </row>
    <row r="1420" spans="1:11" x14ac:dyDescent="0.15">
      <c r="A1420" s="1" t="s">
        <v>31</v>
      </c>
      <c r="B1420" s="1">
        <v>1391</v>
      </c>
      <c r="C1420" s="1">
        <v>16355000</v>
      </c>
      <c r="D1420" s="1" t="s">
        <v>1901</v>
      </c>
      <c r="E1420" s="1" t="s">
        <v>450</v>
      </c>
      <c r="F1420" s="1" t="s">
        <v>3277</v>
      </c>
      <c r="G1420" s="1" t="s">
        <v>3230</v>
      </c>
      <c r="H1420" s="1" t="s">
        <v>1091</v>
      </c>
      <c r="I1420" s="98" t="s">
        <v>1092</v>
      </c>
      <c r="J1420" s="2" t="s">
        <v>3092</v>
      </c>
      <c r="K1420" s="2" t="s">
        <v>31</v>
      </c>
    </row>
    <row r="1421" spans="1:11" x14ac:dyDescent="0.15">
      <c r="A1421" s="1" t="s">
        <v>31</v>
      </c>
      <c r="B1421" s="1">
        <v>1392</v>
      </c>
      <c r="C1421" s="1">
        <v>70696000</v>
      </c>
      <c r="D1421" s="1" t="s">
        <v>1902</v>
      </c>
      <c r="E1421" s="1" t="s">
        <v>450</v>
      </c>
      <c r="F1421" s="1" t="s">
        <v>3277</v>
      </c>
      <c r="G1421" s="1" t="s">
        <v>3230</v>
      </c>
      <c r="H1421" s="1" t="s">
        <v>1091</v>
      </c>
      <c r="I1421" s="98" t="s">
        <v>1092</v>
      </c>
      <c r="J1421" s="2" t="s">
        <v>3092</v>
      </c>
      <c r="K1421" s="2" t="s">
        <v>31</v>
      </c>
    </row>
    <row r="1422" spans="1:11" x14ac:dyDescent="0.15">
      <c r="A1422" s="1" t="s">
        <v>31</v>
      </c>
      <c r="B1422" s="1">
        <v>1393</v>
      </c>
      <c r="C1422" s="1">
        <v>70697000</v>
      </c>
      <c r="D1422" s="1" t="s">
        <v>1903</v>
      </c>
      <c r="E1422" s="1" t="s">
        <v>450</v>
      </c>
      <c r="F1422" s="1" t="s">
        <v>3277</v>
      </c>
      <c r="G1422" s="1" t="s">
        <v>3230</v>
      </c>
      <c r="H1422" s="1" t="s">
        <v>1091</v>
      </c>
      <c r="I1422" s="98" t="s">
        <v>1092</v>
      </c>
      <c r="J1422" s="2" t="s">
        <v>3092</v>
      </c>
      <c r="K1422" s="2" t="s">
        <v>31</v>
      </c>
    </row>
    <row r="1423" spans="1:11" x14ac:dyDescent="0.15">
      <c r="A1423" s="1" t="s">
        <v>31</v>
      </c>
      <c r="B1423" s="1">
        <v>1394</v>
      </c>
      <c r="C1423" s="1">
        <v>70698000</v>
      </c>
      <c r="D1423" s="1" t="s">
        <v>1904</v>
      </c>
      <c r="E1423" s="1" t="s">
        <v>450</v>
      </c>
      <c r="F1423" s="1" t="s">
        <v>3277</v>
      </c>
      <c r="G1423" s="1" t="s">
        <v>3230</v>
      </c>
      <c r="H1423" s="1" t="s">
        <v>1091</v>
      </c>
      <c r="I1423" s="98" t="s">
        <v>1092</v>
      </c>
      <c r="J1423" s="2" t="s">
        <v>3092</v>
      </c>
      <c r="K1423" s="2" t="s">
        <v>31</v>
      </c>
    </row>
    <row r="1424" spans="1:11" x14ac:dyDescent="0.15">
      <c r="A1424" s="1" t="s">
        <v>31</v>
      </c>
      <c r="B1424" s="1">
        <v>1395</v>
      </c>
      <c r="C1424" s="1">
        <v>33995010</v>
      </c>
      <c r="D1424" s="1" t="s">
        <v>1905</v>
      </c>
      <c r="E1424" s="1" t="s">
        <v>450</v>
      </c>
      <c r="F1424" s="1" t="s">
        <v>3277</v>
      </c>
      <c r="G1424" s="1" t="s">
        <v>3230</v>
      </c>
      <c r="H1424" s="1" t="s">
        <v>1091</v>
      </c>
      <c r="I1424" s="98" t="s">
        <v>1092</v>
      </c>
      <c r="J1424" s="2" t="s">
        <v>3092</v>
      </c>
      <c r="K1424" s="2" t="s">
        <v>31</v>
      </c>
    </row>
    <row r="1425" spans="1:11" x14ac:dyDescent="0.15">
      <c r="A1425" s="1" t="s">
        <v>31</v>
      </c>
      <c r="B1425" s="1">
        <v>1396</v>
      </c>
      <c r="C1425" s="1">
        <v>33995020</v>
      </c>
      <c r="D1425" s="1" t="s">
        <v>1906</v>
      </c>
      <c r="E1425" s="1" t="s">
        <v>450</v>
      </c>
      <c r="F1425" s="1" t="s">
        <v>3277</v>
      </c>
      <c r="G1425" s="1" t="s">
        <v>3230</v>
      </c>
      <c r="H1425" s="1" t="s">
        <v>1091</v>
      </c>
      <c r="I1425" s="98" t="s">
        <v>1092</v>
      </c>
      <c r="J1425" s="2" t="s">
        <v>3092</v>
      </c>
      <c r="K1425" s="2" t="s">
        <v>31</v>
      </c>
    </row>
    <row r="1426" spans="1:11" x14ac:dyDescent="0.15">
      <c r="A1426" s="1" t="s">
        <v>31</v>
      </c>
      <c r="B1426" s="1">
        <v>1397</v>
      </c>
      <c r="C1426" s="1">
        <v>33995030</v>
      </c>
      <c r="D1426" s="1" t="s">
        <v>1907</v>
      </c>
      <c r="E1426" s="1" t="s">
        <v>450</v>
      </c>
      <c r="F1426" s="1" t="s">
        <v>3277</v>
      </c>
      <c r="G1426" s="1" t="s">
        <v>3230</v>
      </c>
      <c r="H1426" s="1" t="s">
        <v>1091</v>
      </c>
      <c r="I1426" s="98" t="s">
        <v>1092</v>
      </c>
      <c r="J1426" s="2" t="s">
        <v>3092</v>
      </c>
      <c r="K1426" s="2" t="s">
        <v>31</v>
      </c>
    </row>
    <row r="1427" spans="1:11" x14ac:dyDescent="0.15">
      <c r="A1427" s="1" t="s">
        <v>31</v>
      </c>
      <c r="B1427" s="1">
        <v>1398</v>
      </c>
      <c r="C1427" s="1">
        <v>70701000</v>
      </c>
      <c r="D1427" s="1" t="s">
        <v>1908</v>
      </c>
      <c r="E1427" s="1" t="s">
        <v>450</v>
      </c>
      <c r="F1427" s="1" t="s">
        <v>3277</v>
      </c>
      <c r="G1427" s="1" t="s">
        <v>3230</v>
      </c>
      <c r="H1427" s="1" t="s">
        <v>1091</v>
      </c>
      <c r="I1427" s="98" t="s">
        <v>1092</v>
      </c>
      <c r="J1427" s="2" t="s">
        <v>3092</v>
      </c>
      <c r="K1427" s="2" t="s">
        <v>31</v>
      </c>
    </row>
    <row r="1428" spans="1:11" x14ac:dyDescent="0.15">
      <c r="A1428" s="1" t="s">
        <v>31</v>
      </c>
      <c r="B1428" s="1">
        <v>1399</v>
      </c>
      <c r="C1428" s="1">
        <v>70703000</v>
      </c>
      <c r="D1428" s="1" t="s">
        <v>1909</v>
      </c>
      <c r="E1428" s="1" t="s">
        <v>450</v>
      </c>
      <c r="F1428" s="1" t="s">
        <v>3277</v>
      </c>
      <c r="G1428" s="1" t="s">
        <v>3230</v>
      </c>
      <c r="H1428" s="1" t="s">
        <v>1091</v>
      </c>
      <c r="I1428" s="98" t="s">
        <v>1092</v>
      </c>
      <c r="J1428" s="2" t="s">
        <v>3092</v>
      </c>
      <c r="K1428" s="2" t="s">
        <v>31</v>
      </c>
    </row>
    <row r="1429" spans="1:11" x14ac:dyDescent="0.15">
      <c r="A1429" s="1" t="s">
        <v>31</v>
      </c>
      <c r="B1429" s="1">
        <v>1400</v>
      </c>
      <c r="C1429" s="1">
        <v>31885000</v>
      </c>
      <c r="D1429" s="1" t="s">
        <v>1910</v>
      </c>
      <c r="E1429" s="1" t="s">
        <v>450</v>
      </c>
      <c r="F1429" s="1" t="s">
        <v>3277</v>
      </c>
      <c r="G1429" s="1" t="s">
        <v>3230</v>
      </c>
      <c r="H1429" s="1" t="s">
        <v>1091</v>
      </c>
      <c r="I1429" s="98" t="s">
        <v>1092</v>
      </c>
      <c r="J1429" s="2" t="s">
        <v>3092</v>
      </c>
      <c r="K1429" s="2" t="s">
        <v>31</v>
      </c>
    </row>
    <row r="1430" spans="1:11" x14ac:dyDescent="0.15">
      <c r="A1430" s="1" t="s">
        <v>31</v>
      </c>
      <c r="B1430" s="1">
        <v>1401</v>
      </c>
      <c r="C1430" s="1">
        <v>36047000</v>
      </c>
      <c r="D1430" s="1" t="s">
        <v>1911</v>
      </c>
      <c r="E1430" s="1" t="s">
        <v>450</v>
      </c>
      <c r="F1430" s="1" t="s">
        <v>3277</v>
      </c>
      <c r="G1430" s="1" t="s">
        <v>3230</v>
      </c>
      <c r="H1430" s="1" t="s">
        <v>1091</v>
      </c>
      <c r="I1430" s="98" t="s">
        <v>1092</v>
      </c>
      <c r="J1430" s="2" t="s">
        <v>3092</v>
      </c>
      <c r="K1430" s="2" t="s">
        <v>31</v>
      </c>
    </row>
    <row r="1431" spans="1:11" x14ac:dyDescent="0.15">
      <c r="A1431" s="1" t="s">
        <v>31</v>
      </c>
      <c r="B1431" s="1">
        <v>1402</v>
      </c>
      <c r="C1431" s="1">
        <v>70704000</v>
      </c>
      <c r="D1431" s="1" t="s">
        <v>3108</v>
      </c>
      <c r="E1431" s="1" t="s">
        <v>450</v>
      </c>
      <c r="F1431" s="1" t="s">
        <v>3277</v>
      </c>
      <c r="G1431" s="1" t="s">
        <v>3230</v>
      </c>
      <c r="H1431" s="1" t="s">
        <v>1091</v>
      </c>
      <c r="I1431" s="98" t="s">
        <v>1092</v>
      </c>
      <c r="J1431" s="2" t="s">
        <v>3092</v>
      </c>
      <c r="K1431" s="2" t="s">
        <v>31</v>
      </c>
    </row>
    <row r="1432" spans="1:11" x14ac:dyDescent="0.15">
      <c r="A1432" s="1" t="s">
        <v>31</v>
      </c>
      <c r="B1432" s="1">
        <v>1403</v>
      </c>
      <c r="C1432" s="1">
        <v>40529000</v>
      </c>
      <c r="D1432" s="1" t="s">
        <v>1912</v>
      </c>
      <c r="E1432" s="1" t="s">
        <v>450</v>
      </c>
      <c r="F1432" s="1" t="s">
        <v>3278</v>
      </c>
      <c r="G1432" s="1" t="s">
        <v>3223</v>
      </c>
      <c r="H1432" s="1" t="s">
        <v>1119</v>
      </c>
      <c r="I1432" s="98" t="s">
        <v>1120</v>
      </c>
      <c r="J1432" s="2" t="s">
        <v>3092</v>
      </c>
      <c r="K1432" s="2" t="s">
        <v>31</v>
      </c>
    </row>
    <row r="1433" spans="1:11" x14ac:dyDescent="0.15">
      <c r="A1433" s="1" t="s">
        <v>31</v>
      </c>
      <c r="B1433" s="1">
        <v>1404</v>
      </c>
      <c r="C1433" s="1">
        <v>43076000</v>
      </c>
      <c r="D1433" s="1" t="s">
        <v>1913</v>
      </c>
      <c r="E1433" s="1" t="s">
        <v>450</v>
      </c>
      <c r="F1433" s="1" t="s">
        <v>3277</v>
      </c>
      <c r="G1433" s="1" t="s">
        <v>3230</v>
      </c>
      <c r="H1433" s="1" t="s">
        <v>1091</v>
      </c>
      <c r="I1433" s="98" t="s">
        <v>1092</v>
      </c>
      <c r="J1433" s="2" t="s">
        <v>3092</v>
      </c>
      <c r="K1433" s="2" t="s">
        <v>31</v>
      </c>
    </row>
    <row r="1434" spans="1:11" x14ac:dyDescent="0.15">
      <c r="A1434" s="1" t="s">
        <v>31</v>
      </c>
      <c r="B1434" s="1">
        <v>1405</v>
      </c>
      <c r="C1434" s="1">
        <v>70705000</v>
      </c>
      <c r="D1434" s="1" t="s">
        <v>1914</v>
      </c>
      <c r="E1434" s="1" t="s">
        <v>450</v>
      </c>
      <c r="F1434" s="1" t="s">
        <v>3277</v>
      </c>
      <c r="G1434" s="1" t="s">
        <v>3230</v>
      </c>
      <c r="H1434" s="1" t="s">
        <v>1091</v>
      </c>
      <c r="I1434" s="98" t="s">
        <v>1092</v>
      </c>
      <c r="J1434" s="2" t="s">
        <v>3092</v>
      </c>
      <c r="K1434" s="2" t="s">
        <v>31</v>
      </c>
    </row>
    <row r="1435" spans="1:11" x14ac:dyDescent="0.15">
      <c r="A1435" s="1" t="s">
        <v>31</v>
      </c>
      <c r="B1435" s="1">
        <v>1406</v>
      </c>
      <c r="C1435" s="1">
        <v>70706000</v>
      </c>
      <c r="D1435" s="1" t="s">
        <v>1915</v>
      </c>
      <c r="E1435" s="1" t="s">
        <v>450</v>
      </c>
      <c r="F1435" s="1" t="s">
        <v>3277</v>
      </c>
      <c r="G1435" s="1" t="s">
        <v>3230</v>
      </c>
      <c r="H1435" s="1" t="s">
        <v>1091</v>
      </c>
      <c r="I1435" s="98" t="s">
        <v>1092</v>
      </c>
      <c r="J1435" s="2" t="s">
        <v>3092</v>
      </c>
      <c r="K1435" s="2" t="s">
        <v>31</v>
      </c>
    </row>
    <row r="1436" spans="1:11" x14ac:dyDescent="0.15">
      <c r="A1436" s="1" t="s">
        <v>31</v>
      </c>
      <c r="B1436" s="1">
        <v>1407</v>
      </c>
      <c r="C1436" s="1">
        <v>70707012</v>
      </c>
      <c r="D1436" s="1" t="s">
        <v>1916</v>
      </c>
      <c r="E1436" s="1" t="s">
        <v>450</v>
      </c>
      <c r="F1436" s="1" t="s">
        <v>3277</v>
      </c>
      <c r="G1436" s="1" t="s">
        <v>3230</v>
      </c>
      <c r="H1436" s="1" t="s">
        <v>1091</v>
      </c>
      <c r="I1436" s="98" t="s">
        <v>1092</v>
      </c>
      <c r="J1436" s="2" t="s">
        <v>3092</v>
      </c>
      <c r="K1436" s="2" t="s">
        <v>31</v>
      </c>
    </row>
    <row r="1437" spans="1:11" x14ac:dyDescent="0.15">
      <c r="A1437" s="1" t="s">
        <v>31</v>
      </c>
      <c r="B1437" s="1">
        <v>1408</v>
      </c>
      <c r="C1437" s="1">
        <v>70707022</v>
      </c>
      <c r="D1437" s="1" t="s">
        <v>1917</v>
      </c>
      <c r="E1437" s="1" t="s">
        <v>450</v>
      </c>
      <c r="F1437" s="1" t="s">
        <v>3277</v>
      </c>
      <c r="G1437" s="1" t="s">
        <v>3230</v>
      </c>
      <c r="H1437" s="1" t="s">
        <v>1091</v>
      </c>
      <c r="I1437" s="98" t="s">
        <v>1092</v>
      </c>
      <c r="J1437" s="2" t="s">
        <v>3092</v>
      </c>
      <c r="K1437" s="2" t="s">
        <v>31</v>
      </c>
    </row>
    <row r="1438" spans="1:11" x14ac:dyDescent="0.15">
      <c r="A1438" s="1" t="s">
        <v>31</v>
      </c>
      <c r="B1438" s="1">
        <v>1409</v>
      </c>
      <c r="C1438" s="1">
        <v>70708000</v>
      </c>
      <c r="D1438" s="1" t="s">
        <v>1918</v>
      </c>
      <c r="E1438" s="1" t="s">
        <v>450</v>
      </c>
      <c r="F1438" s="1" t="s">
        <v>3292</v>
      </c>
      <c r="G1438" s="1" t="s">
        <v>3224</v>
      </c>
      <c r="H1438" s="1" t="s">
        <v>1919</v>
      </c>
      <c r="I1438" s="98" t="s">
        <v>1920</v>
      </c>
      <c r="J1438" s="2" t="s">
        <v>3092</v>
      </c>
      <c r="K1438" s="2" t="s">
        <v>31</v>
      </c>
    </row>
    <row r="1439" spans="1:11" x14ac:dyDescent="0.15">
      <c r="A1439" s="1" t="s">
        <v>31</v>
      </c>
      <c r="B1439" s="1">
        <v>1410</v>
      </c>
      <c r="C1439" s="1">
        <v>70710000</v>
      </c>
      <c r="D1439" s="1" t="s">
        <v>1921</v>
      </c>
      <c r="E1439" s="1" t="s">
        <v>450</v>
      </c>
      <c r="F1439" s="1" t="s">
        <v>3277</v>
      </c>
      <c r="G1439" s="1" t="s">
        <v>3230</v>
      </c>
      <c r="H1439" s="1" t="s">
        <v>1091</v>
      </c>
      <c r="I1439" s="98" t="s">
        <v>1092</v>
      </c>
      <c r="J1439" s="2" t="s">
        <v>3092</v>
      </c>
      <c r="K1439" s="2" t="s">
        <v>31</v>
      </c>
    </row>
    <row r="1440" spans="1:11" x14ac:dyDescent="0.15">
      <c r="A1440" s="1" t="s">
        <v>31</v>
      </c>
      <c r="B1440" s="1">
        <v>1411</v>
      </c>
      <c r="C1440" s="1">
        <v>70711000</v>
      </c>
      <c r="D1440" s="1" t="s">
        <v>1922</v>
      </c>
      <c r="E1440" s="1" t="s">
        <v>450</v>
      </c>
      <c r="F1440" s="1" t="s">
        <v>3278</v>
      </c>
      <c r="G1440" s="1" t="s">
        <v>3223</v>
      </c>
      <c r="H1440" s="1" t="s">
        <v>1119</v>
      </c>
      <c r="I1440" s="98" t="s">
        <v>1120</v>
      </c>
      <c r="J1440" s="2" t="s">
        <v>3092</v>
      </c>
      <c r="K1440" s="2" t="s">
        <v>31</v>
      </c>
    </row>
    <row r="1441" spans="1:11" x14ac:dyDescent="0.15">
      <c r="A1441" s="1" t="s">
        <v>31</v>
      </c>
      <c r="B1441" s="1">
        <v>1412</v>
      </c>
      <c r="C1441" s="1">
        <v>70712009</v>
      </c>
      <c r="D1441" s="1" t="s">
        <v>1923</v>
      </c>
      <c r="E1441" s="1" t="s">
        <v>450</v>
      </c>
      <c r="F1441" s="1" t="s">
        <v>3277</v>
      </c>
      <c r="G1441" s="1" t="s">
        <v>3230</v>
      </c>
      <c r="H1441" s="1" t="s">
        <v>1091</v>
      </c>
      <c r="I1441" s="98" t="s">
        <v>1092</v>
      </c>
      <c r="J1441" s="2" t="s">
        <v>3092</v>
      </c>
      <c r="K1441" s="2" t="s">
        <v>31</v>
      </c>
    </row>
    <row r="1442" spans="1:11" x14ac:dyDescent="0.15">
      <c r="A1442" s="1" t="s">
        <v>31</v>
      </c>
      <c r="B1442" s="1">
        <v>1413</v>
      </c>
      <c r="C1442" s="1">
        <v>70714002</v>
      </c>
      <c r="D1442" s="1" t="s">
        <v>1924</v>
      </c>
      <c r="E1442" s="1" t="s">
        <v>450</v>
      </c>
      <c r="F1442" s="1" t="s">
        <v>3278</v>
      </c>
      <c r="G1442" s="1" t="s">
        <v>3223</v>
      </c>
      <c r="H1442" s="1" t="s">
        <v>1119</v>
      </c>
      <c r="I1442" s="98" t="s">
        <v>1120</v>
      </c>
      <c r="J1442" s="2" t="s">
        <v>3092</v>
      </c>
      <c r="K1442" s="2" t="s">
        <v>31</v>
      </c>
    </row>
    <row r="1443" spans="1:11" x14ac:dyDescent="0.15">
      <c r="A1443" s="1" t="s">
        <v>31</v>
      </c>
      <c r="B1443" s="1">
        <v>1414</v>
      </c>
      <c r="C1443" s="1">
        <v>70716000</v>
      </c>
      <c r="D1443" s="1" t="s">
        <v>1925</v>
      </c>
      <c r="E1443" s="1" t="s">
        <v>450</v>
      </c>
      <c r="F1443" s="1" t="s">
        <v>3277</v>
      </c>
      <c r="G1443" s="1" t="s">
        <v>3230</v>
      </c>
      <c r="H1443" s="1" t="s">
        <v>1091</v>
      </c>
      <c r="I1443" s="98" t="s">
        <v>1092</v>
      </c>
      <c r="J1443" s="2" t="s">
        <v>3092</v>
      </c>
      <c r="K1443" s="2" t="s">
        <v>31</v>
      </c>
    </row>
    <row r="1444" spans="1:11" x14ac:dyDescent="0.15">
      <c r="A1444" s="1" t="s">
        <v>31</v>
      </c>
      <c r="B1444" s="1">
        <v>1415</v>
      </c>
      <c r="C1444" s="1">
        <v>70717000</v>
      </c>
      <c r="D1444" s="1" t="s">
        <v>1926</v>
      </c>
      <c r="E1444" s="1" t="s">
        <v>450</v>
      </c>
      <c r="F1444" s="1" t="s">
        <v>3277</v>
      </c>
      <c r="G1444" s="1" t="s">
        <v>3230</v>
      </c>
      <c r="H1444" s="1" t="s">
        <v>1091</v>
      </c>
      <c r="I1444" s="98" t="s">
        <v>1092</v>
      </c>
      <c r="J1444" s="2" t="s">
        <v>3092</v>
      </c>
      <c r="K1444" s="2" t="s">
        <v>31</v>
      </c>
    </row>
    <row r="1445" spans="1:11" x14ac:dyDescent="0.15">
      <c r="A1445" s="1" t="s">
        <v>31</v>
      </c>
      <c r="B1445" s="1">
        <v>1416</v>
      </c>
      <c r="C1445" s="1">
        <v>38597000</v>
      </c>
      <c r="D1445" s="1" t="s">
        <v>1927</v>
      </c>
      <c r="E1445" s="1" t="s">
        <v>450</v>
      </c>
      <c r="F1445" s="1" t="s">
        <v>3277</v>
      </c>
      <c r="G1445" s="1" t="s">
        <v>3230</v>
      </c>
      <c r="H1445" s="1" t="s">
        <v>1091</v>
      </c>
      <c r="I1445" s="98" t="s">
        <v>1092</v>
      </c>
      <c r="J1445" s="2" t="s">
        <v>3092</v>
      </c>
      <c r="K1445" s="2" t="s">
        <v>31</v>
      </c>
    </row>
    <row r="1446" spans="1:11" x14ac:dyDescent="0.15">
      <c r="A1446" s="1" t="s">
        <v>31</v>
      </c>
      <c r="B1446" s="1">
        <v>1417</v>
      </c>
      <c r="C1446" s="1">
        <v>70719000</v>
      </c>
      <c r="D1446" s="1" t="s">
        <v>1928</v>
      </c>
      <c r="E1446" s="1" t="s">
        <v>450</v>
      </c>
      <c r="F1446" s="1" t="s">
        <v>3277</v>
      </c>
      <c r="G1446" s="1" t="s">
        <v>3230</v>
      </c>
      <c r="H1446" s="1" t="s">
        <v>1091</v>
      </c>
      <c r="I1446" s="98" t="s">
        <v>1092</v>
      </c>
      <c r="J1446" s="2" t="s">
        <v>3092</v>
      </c>
      <c r="K1446" s="2" t="s">
        <v>31</v>
      </c>
    </row>
    <row r="1447" spans="1:11" x14ac:dyDescent="0.15">
      <c r="A1447" s="1" t="s">
        <v>31</v>
      </c>
      <c r="B1447" s="1">
        <v>1418</v>
      </c>
      <c r="C1447" s="1">
        <v>34991010</v>
      </c>
      <c r="D1447" s="1" t="s">
        <v>1929</v>
      </c>
      <c r="E1447" s="1" t="s">
        <v>450</v>
      </c>
      <c r="F1447" s="1" t="s">
        <v>3277</v>
      </c>
      <c r="G1447" s="1" t="s">
        <v>3230</v>
      </c>
      <c r="H1447" s="1" t="s">
        <v>1091</v>
      </c>
      <c r="I1447" s="98" t="s">
        <v>1092</v>
      </c>
      <c r="J1447" s="2" t="s">
        <v>3092</v>
      </c>
      <c r="K1447" s="2" t="s">
        <v>31</v>
      </c>
    </row>
    <row r="1448" spans="1:11" x14ac:dyDescent="0.15">
      <c r="A1448" s="1" t="s">
        <v>31</v>
      </c>
      <c r="B1448" s="1">
        <v>1419</v>
      </c>
      <c r="C1448" s="1">
        <v>34991020</v>
      </c>
      <c r="D1448" s="1" t="s">
        <v>1930</v>
      </c>
      <c r="E1448" s="1" t="s">
        <v>450</v>
      </c>
      <c r="F1448" s="1" t="s">
        <v>3277</v>
      </c>
      <c r="G1448" s="1" t="s">
        <v>3230</v>
      </c>
      <c r="H1448" s="1" t="s">
        <v>1091</v>
      </c>
      <c r="I1448" s="98" t="s">
        <v>1092</v>
      </c>
      <c r="J1448" s="2" t="s">
        <v>3092</v>
      </c>
      <c r="K1448" s="2" t="s">
        <v>31</v>
      </c>
    </row>
    <row r="1449" spans="1:11" x14ac:dyDescent="0.15">
      <c r="A1449" s="1" t="s">
        <v>31</v>
      </c>
      <c r="B1449" s="1">
        <v>1420</v>
      </c>
      <c r="C1449" s="1">
        <v>70723000</v>
      </c>
      <c r="D1449" s="1" t="s">
        <v>1931</v>
      </c>
      <c r="E1449" s="1" t="s">
        <v>450</v>
      </c>
      <c r="F1449" s="1" t="s">
        <v>3277</v>
      </c>
      <c r="G1449" s="1" t="s">
        <v>3230</v>
      </c>
      <c r="H1449" s="1" t="s">
        <v>1091</v>
      </c>
      <c r="I1449" s="98" t="s">
        <v>1092</v>
      </c>
      <c r="J1449" s="2" t="s">
        <v>3092</v>
      </c>
      <c r="K1449" s="2" t="s">
        <v>31</v>
      </c>
    </row>
    <row r="1450" spans="1:11" x14ac:dyDescent="0.15">
      <c r="A1450" s="1" t="s">
        <v>31</v>
      </c>
      <c r="B1450" s="1">
        <v>1421</v>
      </c>
      <c r="C1450" s="1">
        <v>70724000</v>
      </c>
      <c r="D1450" s="1" t="s">
        <v>1932</v>
      </c>
      <c r="E1450" s="1" t="s">
        <v>450</v>
      </c>
      <c r="F1450" s="1" t="s">
        <v>3277</v>
      </c>
      <c r="G1450" s="1" t="s">
        <v>3230</v>
      </c>
      <c r="H1450" s="1" t="s">
        <v>1091</v>
      </c>
      <c r="I1450" s="98" t="s">
        <v>1092</v>
      </c>
      <c r="J1450" s="2" t="s">
        <v>3092</v>
      </c>
      <c r="K1450" s="2" t="s">
        <v>31</v>
      </c>
    </row>
    <row r="1451" spans="1:11" x14ac:dyDescent="0.15">
      <c r="A1451" s="1" t="s">
        <v>31</v>
      </c>
      <c r="B1451" s="1">
        <v>1422</v>
      </c>
      <c r="C1451" s="1">
        <v>16692000</v>
      </c>
      <c r="D1451" s="1" t="s">
        <v>1933</v>
      </c>
      <c r="E1451" s="1" t="s">
        <v>450</v>
      </c>
      <c r="F1451" s="1" t="s">
        <v>3277</v>
      </c>
      <c r="G1451" s="1" t="s">
        <v>3230</v>
      </c>
      <c r="H1451" s="1" t="s">
        <v>1091</v>
      </c>
      <c r="I1451" s="98" t="s">
        <v>1092</v>
      </c>
      <c r="J1451" s="2" t="s">
        <v>3092</v>
      </c>
      <c r="K1451" s="2" t="s">
        <v>31</v>
      </c>
    </row>
    <row r="1452" spans="1:11" x14ac:dyDescent="0.15">
      <c r="A1452" s="1" t="s">
        <v>31</v>
      </c>
      <c r="B1452" s="1">
        <v>1423</v>
      </c>
      <c r="C1452" s="1">
        <v>70725000</v>
      </c>
      <c r="D1452" s="1" t="s">
        <v>1934</v>
      </c>
      <c r="E1452" s="1" t="s">
        <v>450</v>
      </c>
      <c r="F1452" s="1" t="s">
        <v>3277</v>
      </c>
      <c r="G1452" s="1" t="s">
        <v>3230</v>
      </c>
      <c r="H1452" s="1" t="s">
        <v>1091</v>
      </c>
      <c r="I1452" s="98" t="s">
        <v>1092</v>
      </c>
      <c r="J1452" s="2" t="s">
        <v>3092</v>
      </c>
      <c r="K1452" s="2" t="s">
        <v>31</v>
      </c>
    </row>
    <row r="1453" spans="1:11" x14ac:dyDescent="0.15">
      <c r="A1453" s="1" t="s">
        <v>31</v>
      </c>
      <c r="B1453" s="1">
        <v>1424</v>
      </c>
      <c r="C1453" s="1">
        <v>70726000</v>
      </c>
      <c r="D1453" s="1" t="s">
        <v>1935</v>
      </c>
      <c r="E1453" s="1" t="s">
        <v>450</v>
      </c>
      <c r="F1453" s="1" t="s">
        <v>3277</v>
      </c>
      <c r="G1453" s="1" t="s">
        <v>3230</v>
      </c>
      <c r="H1453" s="1" t="s">
        <v>1091</v>
      </c>
      <c r="I1453" s="98" t="s">
        <v>1092</v>
      </c>
      <c r="J1453" s="2" t="s">
        <v>3092</v>
      </c>
      <c r="K1453" s="2" t="s">
        <v>31</v>
      </c>
    </row>
    <row r="1454" spans="1:11" x14ac:dyDescent="0.15">
      <c r="A1454" s="1" t="s">
        <v>31</v>
      </c>
      <c r="B1454" s="1">
        <v>1425</v>
      </c>
      <c r="C1454" s="1">
        <v>34859000</v>
      </c>
      <c r="D1454" s="1" t="s">
        <v>1936</v>
      </c>
      <c r="E1454" s="1" t="s">
        <v>450</v>
      </c>
      <c r="F1454" s="1" t="s">
        <v>3277</v>
      </c>
      <c r="G1454" s="1" t="s">
        <v>3230</v>
      </c>
      <c r="H1454" s="1" t="s">
        <v>1091</v>
      </c>
      <c r="I1454" s="98" t="s">
        <v>1092</v>
      </c>
      <c r="J1454" s="2" t="s">
        <v>3092</v>
      </c>
      <c r="K1454" s="2" t="s">
        <v>31</v>
      </c>
    </row>
    <row r="1455" spans="1:11" x14ac:dyDescent="0.15">
      <c r="A1455" s="1" t="s">
        <v>31</v>
      </c>
      <c r="B1455" s="1">
        <v>1426</v>
      </c>
      <c r="C1455" s="1">
        <v>70727000</v>
      </c>
      <c r="D1455" s="1" t="s">
        <v>1937</v>
      </c>
      <c r="E1455" s="1" t="s">
        <v>450</v>
      </c>
      <c r="F1455" s="1" t="s">
        <v>3277</v>
      </c>
      <c r="G1455" s="1" t="s">
        <v>3230</v>
      </c>
      <c r="H1455" s="1" t="s">
        <v>1091</v>
      </c>
      <c r="I1455" s="98" t="s">
        <v>1092</v>
      </c>
      <c r="J1455" s="2" t="s">
        <v>3092</v>
      </c>
      <c r="K1455" s="2" t="s">
        <v>31</v>
      </c>
    </row>
    <row r="1456" spans="1:11" x14ac:dyDescent="0.15">
      <c r="A1456" s="1" t="s">
        <v>31</v>
      </c>
      <c r="B1456" s="1">
        <v>1427</v>
      </c>
      <c r="C1456" s="1">
        <v>70728000</v>
      </c>
      <c r="D1456" s="1" t="s">
        <v>1938</v>
      </c>
      <c r="E1456" s="1" t="s">
        <v>450</v>
      </c>
      <c r="F1456" s="1" t="s">
        <v>3278</v>
      </c>
      <c r="G1456" s="1" t="s">
        <v>3223</v>
      </c>
      <c r="H1456" s="1" t="s">
        <v>1119</v>
      </c>
      <c r="I1456" s="98" t="s">
        <v>1120</v>
      </c>
      <c r="J1456" s="2" t="s">
        <v>3092</v>
      </c>
      <c r="K1456" s="2" t="s">
        <v>31</v>
      </c>
    </row>
    <row r="1457" spans="1:11" x14ac:dyDescent="0.15">
      <c r="A1457" s="1" t="s">
        <v>31</v>
      </c>
      <c r="B1457" s="1">
        <v>1428</v>
      </c>
      <c r="C1457" s="1">
        <v>16204000</v>
      </c>
      <c r="D1457" s="1" t="s">
        <v>1939</v>
      </c>
      <c r="E1457" s="1" t="s">
        <v>450</v>
      </c>
      <c r="F1457" s="1" t="s">
        <v>3278</v>
      </c>
      <c r="G1457" s="1" t="s">
        <v>3223</v>
      </c>
      <c r="H1457" s="1" t="s">
        <v>1119</v>
      </c>
      <c r="I1457" s="98" t="s">
        <v>1120</v>
      </c>
      <c r="J1457" s="2" t="s">
        <v>3092</v>
      </c>
      <c r="K1457" s="2" t="s">
        <v>31</v>
      </c>
    </row>
    <row r="1458" spans="1:11" x14ac:dyDescent="0.15">
      <c r="A1458" s="1" t="s">
        <v>31</v>
      </c>
      <c r="B1458" s="1">
        <v>1429</v>
      </c>
      <c r="C1458" s="1">
        <v>31759000</v>
      </c>
      <c r="D1458" s="1" t="s">
        <v>1940</v>
      </c>
      <c r="E1458" s="1" t="s">
        <v>450</v>
      </c>
      <c r="F1458" s="1" t="s">
        <v>3278</v>
      </c>
      <c r="G1458" s="1" t="s">
        <v>3223</v>
      </c>
      <c r="H1458" s="1" t="s">
        <v>1119</v>
      </c>
      <c r="I1458" s="98" t="s">
        <v>1120</v>
      </c>
      <c r="J1458" s="2" t="s">
        <v>3092</v>
      </c>
      <c r="K1458" s="2" t="s">
        <v>31</v>
      </c>
    </row>
    <row r="1459" spans="1:11" x14ac:dyDescent="0.15">
      <c r="A1459" s="1" t="s">
        <v>31</v>
      </c>
      <c r="B1459" s="1">
        <v>1430</v>
      </c>
      <c r="C1459" s="1">
        <v>31797000</v>
      </c>
      <c r="D1459" s="1" t="s">
        <v>1941</v>
      </c>
      <c r="E1459" s="1" t="s">
        <v>450</v>
      </c>
      <c r="F1459" s="1" t="s">
        <v>3278</v>
      </c>
      <c r="G1459" s="1" t="s">
        <v>3223</v>
      </c>
      <c r="H1459" s="1" t="s">
        <v>1119</v>
      </c>
      <c r="I1459" s="98" t="s">
        <v>1120</v>
      </c>
      <c r="J1459" s="2" t="s">
        <v>3092</v>
      </c>
      <c r="K1459" s="2" t="s">
        <v>31</v>
      </c>
    </row>
    <row r="1460" spans="1:11" x14ac:dyDescent="0.15">
      <c r="A1460" s="1" t="s">
        <v>31</v>
      </c>
      <c r="B1460" s="1">
        <v>1431</v>
      </c>
      <c r="C1460" s="1">
        <v>37601000</v>
      </c>
      <c r="D1460" s="1" t="s">
        <v>1942</v>
      </c>
      <c r="E1460" s="1" t="s">
        <v>450</v>
      </c>
      <c r="F1460" s="1" t="s">
        <v>3278</v>
      </c>
      <c r="G1460" s="1" t="s">
        <v>3223</v>
      </c>
      <c r="H1460" s="1" t="s">
        <v>1119</v>
      </c>
      <c r="I1460" s="98" t="s">
        <v>1120</v>
      </c>
      <c r="J1460" s="2" t="s">
        <v>3092</v>
      </c>
      <c r="K1460" s="2" t="s">
        <v>31</v>
      </c>
    </row>
    <row r="1461" spans="1:11" x14ac:dyDescent="0.15">
      <c r="A1461" s="1" t="s">
        <v>31</v>
      </c>
      <c r="B1461" s="1">
        <v>1432</v>
      </c>
      <c r="C1461" s="1">
        <v>38734000</v>
      </c>
      <c r="D1461" s="1" t="s">
        <v>1943</v>
      </c>
      <c r="E1461" s="1" t="s">
        <v>450</v>
      </c>
      <c r="F1461" s="1" t="s">
        <v>3278</v>
      </c>
      <c r="G1461" s="1" t="s">
        <v>3223</v>
      </c>
      <c r="H1461" s="1" t="s">
        <v>1119</v>
      </c>
      <c r="I1461" s="98" t="s">
        <v>1120</v>
      </c>
      <c r="J1461" s="2" t="s">
        <v>3092</v>
      </c>
      <c r="K1461" s="2" t="s">
        <v>31</v>
      </c>
    </row>
    <row r="1462" spans="1:11" x14ac:dyDescent="0.15">
      <c r="A1462" s="1" t="s">
        <v>31</v>
      </c>
      <c r="B1462" s="1">
        <v>1433</v>
      </c>
      <c r="C1462" s="1">
        <v>38741000</v>
      </c>
      <c r="D1462" s="1" t="s">
        <v>1944</v>
      </c>
      <c r="E1462" s="1" t="s">
        <v>450</v>
      </c>
      <c r="F1462" s="1" t="s">
        <v>3278</v>
      </c>
      <c r="G1462" s="1" t="s">
        <v>3223</v>
      </c>
      <c r="H1462" s="1" t="s">
        <v>1119</v>
      </c>
      <c r="I1462" s="98" t="s">
        <v>1120</v>
      </c>
      <c r="J1462" s="2" t="s">
        <v>3092</v>
      </c>
      <c r="K1462" s="2" t="s">
        <v>31</v>
      </c>
    </row>
    <row r="1463" spans="1:11" x14ac:dyDescent="0.15">
      <c r="A1463" s="1" t="s">
        <v>31</v>
      </c>
      <c r="B1463" s="1">
        <v>1434</v>
      </c>
      <c r="C1463" s="1">
        <v>41059000</v>
      </c>
      <c r="D1463" s="1" t="s">
        <v>1945</v>
      </c>
      <c r="E1463" s="1" t="s">
        <v>450</v>
      </c>
      <c r="F1463" s="1" t="s">
        <v>3278</v>
      </c>
      <c r="G1463" s="1" t="s">
        <v>3223</v>
      </c>
      <c r="H1463" s="1" t="s">
        <v>1119</v>
      </c>
      <c r="I1463" s="98" t="s">
        <v>1120</v>
      </c>
      <c r="J1463" s="2" t="s">
        <v>3092</v>
      </c>
      <c r="K1463" s="2" t="s">
        <v>31</v>
      </c>
    </row>
    <row r="1464" spans="1:11" x14ac:dyDescent="0.15">
      <c r="A1464" s="1" t="s">
        <v>31</v>
      </c>
      <c r="B1464" s="1">
        <v>1435</v>
      </c>
      <c r="C1464" s="1">
        <v>41068000</v>
      </c>
      <c r="D1464" s="1" t="s">
        <v>1946</v>
      </c>
      <c r="E1464" s="1" t="s">
        <v>450</v>
      </c>
      <c r="F1464" s="1" t="s">
        <v>3278</v>
      </c>
      <c r="G1464" s="1" t="s">
        <v>3223</v>
      </c>
      <c r="H1464" s="1" t="s">
        <v>1119</v>
      </c>
      <c r="I1464" s="98" t="s">
        <v>1120</v>
      </c>
      <c r="J1464" s="2" t="s">
        <v>3092</v>
      </c>
      <c r="K1464" s="2" t="s">
        <v>31</v>
      </c>
    </row>
    <row r="1465" spans="1:11" x14ac:dyDescent="0.15">
      <c r="A1465" s="1" t="s">
        <v>31</v>
      </c>
      <c r="B1465" s="1">
        <v>1436</v>
      </c>
      <c r="C1465" s="1">
        <v>41397000</v>
      </c>
      <c r="D1465" s="1" t="s">
        <v>1947</v>
      </c>
      <c r="E1465" s="1" t="s">
        <v>450</v>
      </c>
      <c r="F1465" s="1" t="s">
        <v>3278</v>
      </c>
      <c r="G1465" s="1" t="s">
        <v>3223</v>
      </c>
      <c r="H1465" s="1" t="s">
        <v>1119</v>
      </c>
      <c r="I1465" s="98" t="s">
        <v>1120</v>
      </c>
      <c r="J1465" s="2" t="s">
        <v>3092</v>
      </c>
      <c r="K1465" s="2" t="s">
        <v>31</v>
      </c>
    </row>
    <row r="1466" spans="1:11" x14ac:dyDescent="0.15">
      <c r="A1466" s="5" t="s">
        <v>31</v>
      </c>
      <c r="B1466" s="5">
        <v>1437</v>
      </c>
      <c r="C1466" s="5">
        <v>70729000</v>
      </c>
      <c r="D1466" s="5" t="s">
        <v>1948</v>
      </c>
      <c r="E1466" s="5" t="s">
        <v>450</v>
      </c>
      <c r="F1466" s="1" t="s">
        <v>3292</v>
      </c>
      <c r="G1466" s="1" t="s">
        <v>3224</v>
      </c>
      <c r="H1466" s="1" t="s">
        <v>1919</v>
      </c>
      <c r="I1466" s="98" t="s">
        <v>1920</v>
      </c>
      <c r="J1466" s="2" t="s">
        <v>1949</v>
      </c>
      <c r="K1466" s="2" t="s">
        <v>31</v>
      </c>
    </row>
    <row r="1467" spans="1:11" x14ac:dyDescent="0.15">
      <c r="A1467" s="12"/>
      <c r="B1467" s="10">
        <v>1437</v>
      </c>
      <c r="C1467" s="10">
        <v>70729000</v>
      </c>
      <c r="D1467" s="10" t="s">
        <v>1948</v>
      </c>
      <c r="E1467" s="10" t="s">
        <v>450</v>
      </c>
      <c r="F1467" s="1" t="s">
        <v>3278</v>
      </c>
      <c r="G1467" s="1" t="s">
        <v>3223</v>
      </c>
      <c r="H1467" s="1" t="s">
        <v>1119</v>
      </c>
      <c r="I1467" s="98" t="s">
        <v>1120</v>
      </c>
      <c r="J1467" s="2" t="s">
        <v>1949</v>
      </c>
      <c r="K1467" s="2" t="s">
        <v>31</v>
      </c>
    </row>
    <row r="1468" spans="1:11" x14ac:dyDescent="0.15">
      <c r="A1468" s="1" t="s">
        <v>31</v>
      </c>
      <c r="B1468" s="1">
        <v>1438</v>
      </c>
      <c r="C1468" s="1">
        <v>33592000</v>
      </c>
      <c r="D1468" s="1" t="s">
        <v>1950</v>
      </c>
      <c r="E1468" s="1" t="s">
        <v>450</v>
      </c>
      <c r="F1468" s="1" t="s">
        <v>3278</v>
      </c>
      <c r="G1468" s="1" t="s">
        <v>3223</v>
      </c>
      <c r="H1468" s="1" t="s">
        <v>1119</v>
      </c>
      <c r="I1468" s="98" t="s">
        <v>1120</v>
      </c>
      <c r="J1468" s="2" t="s">
        <v>3092</v>
      </c>
      <c r="K1468" s="2" t="s">
        <v>31</v>
      </c>
    </row>
    <row r="1469" spans="1:11" x14ac:dyDescent="0.15">
      <c r="A1469" s="5" t="s">
        <v>31</v>
      </c>
      <c r="B1469" s="5">
        <v>1439</v>
      </c>
      <c r="C1469" s="5">
        <v>70730000</v>
      </c>
      <c r="D1469" s="5" t="s">
        <v>1951</v>
      </c>
      <c r="E1469" s="5" t="s">
        <v>450</v>
      </c>
      <c r="F1469" s="1" t="s">
        <v>3292</v>
      </c>
      <c r="G1469" s="1" t="s">
        <v>3224</v>
      </c>
      <c r="H1469" s="1" t="s">
        <v>1919</v>
      </c>
      <c r="I1469" s="98" t="s">
        <v>1920</v>
      </c>
      <c r="J1469" s="2" t="s">
        <v>1949</v>
      </c>
      <c r="K1469" s="2" t="s">
        <v>31</v>
      </c>
    </row>
    <row r="1470" spans="1:11" x14ac:dyDescent="0.15">
      <c r="A1470" s="12"/>
      <c r="B1470" s="10">
        <v>1439</v>
      </c>
      <c r="C1470" s="10">
        <v>70730000</v>
      </c>
      <c r="D1470" s="10" t="s">
        <v>1951</v>
      </c>
      <c r="E1470" s="10" t="s">
        <v>450</v>
      </c>
      <c r="F1470" s="1" t="s">
        <v>3278</v>
      </c>
      <c r="G1470" s="1" t="s">
        <v>3223</v>
      </c>
      <c r="H1470" s="1" t="s">
        <v>1119</v>
      </c>
      <c r="I1470" s="98" t="s">
        <v>1120</v>
      </c>
      <c r="J1470" s="2" t="s">
        <v>1949</v>
      </c>
      <c r="K1470" s="2" t="s">
        <v>31</v>
      </c>
    </row>
    <row r="1471" spans="1:11" x14ac:dyDescent="0.15">
      <c r="A1471" s="1" t="s">
        <v>31</v>
      </c>
      <c r="B1471" s="1">
        <v>1440</v>
      </c>
      <c r="C1471" s="1">
        <v>38733000</v>
      </c>
      <c r="D1471" s="1" t="s">
        <v>1952</v>
      </c>
      <c r="E1471" s="1" t="s">
        <v>450</v>
      </c>
      <c r="F1471" s="1" t="s">
        <v>3278</v>
      </c>
      <c r="G1471" s="1" t="s">
        <v>3223</v>
      </c>
      <c r="H1471" s="1" t="s">
        <v>1119</v>
      </c>
      <c r="I1471" s="98" t="s">
        <v>1120</v>
      </c>
      <c r="J1471" s="2" t="s">
        <v>3092</v>
      </c>
      <c r="K1471" s="2" t="s">
        <v>31</v>
      </c>
    </row>
    <row r="1472" spans="1:11" x14ac:dyDescent="0.15">
      <c r="A1472" s="5" t="s">
        <v>31</v>
      </c>
      <c r="B1472" s="5">
        <v>1441</v>
      </c>
      <c r="C1472" s="5">
        <v>70731000</v>
      </c>
      <c r="D1472" s="5" t="s">
        <v>1953</v>
      </c>
      <c r="E1472" s="5" t="s">
        <v>450</v>
      </c>
      <c r="F1472" s="1" t="s">
        <v>3292</v>
      </c>
      <c r="G1472" s="1" t="s">
        <v>3224</v>
      </c>
      <c r="H1472" s="1" t="s">
        <v>1919</v>
      </c>
      <c r="I1472" s="98" t="s">
        <v>1920</v>
      </c>
      <c r="J1472" s="2" t="s">
        <v>1949</v>
      </c>
      <c r="K1472" s="2" t="s">
        <v>31</v>
      </c>
    </row>
    <row r="1473" spans="1:11" x14ac:dyDescent="0.15">
      <c r="A1473" s="12"/>
      <c r="B1473" s="10">
        <v>1441</v>
      </c>
      <c r="C1473" s="10">
        <v>70731000</v>
      </c>
      <c r="D1473" s="10" t="s">
        <v>1953</v>
      </c>
      <c r="E1473" s="10" t="s">
        <v>450</v>
      </c>
      <c r="F1473" s="1" t="s">
        <v>3278</v>
      </c>
      <c r="G1473" s="1" t="s">
        <v>3223</v>
      </c>
      <c r="H1473" s="1" t="s">
        <v>1119</v>
      </c>
      <c r="I1473" s="98" t="s">
        <v>1120</v>
      </c>
      <c r="J1473" s="2" t="s">
        <v>1949</v>
      </c>
      <c r="K1473" s="2" t="s">
        <v>31</v>
      </c>
    </row>
    <row r="1474" spans="1:11" x14ac:dyDescent="0.15">
      <c r="A1474" s="1" t="s">
        <v>31</v>
      </c>
      <c r="B1474" s="1">
        <v>1442</v>
      </c>
      <c r="C1474" s="1">
        <v>40468000</v>
      </c>
      <c r="D1474" s="1" t="s">
        <v>1954</v>
      </c>
      <c r="E1474" s="1" t="s">
        <v>450</v>
      </c>
      <c r="F1474" s="1" t="s">
        <v>3278</v>
      </c>
      <c r="G1474" s="1" t="s">
        <v>3223</v>
      </c>
      <c r="H1474" s="1" t="s">
        <v>1119</v>
      </c>
      <c r="I1474" s="98" t="s">
        <v>1120</v>
      </c>
      <c r="J1474" s="2" t="s">
        <v>3092</v>
      </c>
      <c r="K1474" s="2" t="s">
        <v>31</v>
      </c>
    </row>
    <row r="1475" spans="1:11" x14ac:dyDescent="0.15">
      <c r="A1475" s="1" t="s">
        <v>31</v>
      </c>
      <c r="B1475" s="1">
        <v>1443</v>
      </c>
      <c r="C1475" s="1">
        <v>41677000</v>
      </c>
      <c r="D1475" s="1" t="s">
        <v>1955</v>
      </c>
      <c r="E1475" s="1" t="s">
        <v>450</v>
      </c>
      <c r="F1475" s="1" t="s">
        <v>3278</v>
      </c>
      <c r="G1475" s="1" t="s">
        <v>3223</v>
      </c>
      <c r="H1475" s="1" t="s">
        <v>1119</v>
      </c>
      <c r="I1475" s="98" t="s">
        <v>1120</v>
      </c>
      <c r="J1475" s="2" t="s">
        <v>3092</v>
      </c>
      <c r="K1475" s="2" t="s">
        <v>31</v>
      </c>
    </row>
    <row r="1476" spans="1:11" x14ac:dyDescent="0.15">
      <c r="A1476" s="1" t="s">
        <v>31</v>
      </c>
      <c r="B1476" s="1">
        <v>1444</v>
      </c>
      <c r="C1476" s="1">
        <v>70732000</v>
      </c>
      <c r="D1476" s="1" t="s">
        <v>1956</v>
      </c>
      <c r="E1476" s="1" t="s">
        <v>450</v>
      </c>
      <c r="F1476" s="1" t="s">
        <v>3278</v>
      </c>
      <c r="G1476" s="1" t="s">
        <v>3223</v>
      </c>
      <c r="H1476" s="1" t="s">
        <v>1119</v>
      </c>
      <c r="I1476" s="98" t="s">
        <v>1120</v>
      </c>
      <c r="J1476" s="2" t="s">
        <v>3092</v>
      </c>
      <c r="K1476" s="2" t="s">
        <v>31</v>
      </c>
    </row>
    <row r="1477" spans="1:11" x14ac:dyDescent="0.15">
      <c r="A1477" s="1" t="s">
        <v>31</v>
      </c>
      <c r="B1477" s="1">
        <v>1445</v>
      </c>
      <c r="C1477" s="1">
        <v>70737000</v>
      </c>
      <c r="D1477" s="1" t="s">
        <v>1957</v>
      </c>
      <c r="E1477" s="1" t="s">
        <v>450</v>
      </c>
      <c r="F1477" s="1" t="s">
        <v>3278</v>
      </c>
      <c r="G1477" s="1" t="s">
        <v>3223</v>
      </c>
      <c r="H1477" s="1" t="s">
        <v>1119</v>
      </c>
      <c r="I1477" s="98" t="s">
        <v>1120</v>
      </c>
      <c r="J1477" s="2" t="s">
        <v>3092</v>
      </c>
      <c r="K1477" s="2" t="s">
        <v>31</v>
      </c>
    </row>
    <row r="1478" spans="1:11" x14ac:dyDescent="0.15">
      <c r="A1478" s="5" t="s">
        <v>31</v>
      </c>
      <c r="B1478" s="5">
        <v>1446</v>
      </c>
      <c r="C1478" s="5">
        <v>70738000</v>
      </c>
      <c r="D1478" s="5" t="s">
        <v>1958</v>
      </c>
      <c r="E1478" s="5" t="s">
        <v>450</v>
      </c>
      <c r="F1478" s="1" t="s">
        <v>3292</v>
      </c>
      <c r="G1478" s="1" t="s">
        <v>3224</v>
      </c>
      <c r="H1478" s="1" t="s">
        <v>1919</v>
      </c>
      <c r="I1478" s="98" t="s">
        <v>1920</v>
      </c>
      <c r="J1478" s="2" t="s">
        <v>1949</v>
      </c>
      <c r="K1478" s="2" t="s">
        <v>31</v>
      </c>
    </row>
    <row r="1479" spans="1:11" x14ac:dyDescent="0.15">
      <c r="A1479" s="12"/>
      <c r="B1479" s="10">
        <v>1446</v>
      </c>
      <c r="C1479" s="10">
        <v>70738000</v>
      </c>
      <c r="D1479" s="10" t="s">
        <v>1958</v>
      </c>
      <c r="E1479" s="10" t="s">
        <v>450</v>
      </c>
      <c r="F1479" s="1" t="s">
        <v>3278</v>
      </c>
      <c r="G1479" s="1" t="s">
        <v>3223</v>
      </c>
      <c r="H1479" s="1" t="s">
        <v>1119</v>
      </c>
      <c r="I1479" s="98" t="s">
        <v>1120</v>
      </c>
      <c r="J1479" s="2" t="s">
        <v>1949</v>
      </c>
      <c r="K1479" s="2" t="s">
        <v>31</v>
      </c>
    </row>
    <row r="1480" spans="1:11" x14ac:dyDescent="0.15">
      <c r="A1480" s="1" t="s">
        <v>31</v>
      </c>
      <c r="B1480" s="1">
        <v>1447</v>
      </c>
      <c r="C1480" s="1">
        <v>70761000</v>
      </c>
      <c r="D1480" s="1" t="s">
        <v>1959</v>
      </c>
      <c r="E1480" s="1" t="s">
        <v>450</v>
      </c>
      <c r="F1480" s="1" t="s">
        <v>3277</v>
      </c>
      <c r="G1480" s="1" t="s">
        <v>3230</v>
      </c>
      <c r="H1480" s="1" t="s">
        <v>1091</v>
      </c>
      <c r="I1480" s="98" t="s">
        <v>1092</v>
      </c>
      <c r="J1480" s="2" t="s">
        <v>3092</v>
      </c>
      <c r="K1480" s="2" t="s">
        <v>31</v>
      </c>
    </row>
    <row r="1481" spans="1:11" x14ac:dyDescent="0.15">
      <c r="A1481" s="1" t="s">
        <v>31</v>
      </c>
      <c r="B1481" s="1">
        <v>1448</v>
      </c>
      <c r="C1481" s="1">
        <v>70762000</v>
      </c>
      <c r="D1481" s="1" t="s">
        <v>1960</v>
      </c>
      <c r="E1481" s="1" t="s">
        <v>450</v>
      </c>
      <c r="F1481" s="1" t="s">
        <v>3292</v>
      </c>
      <c r="G1481" s="1" t="s">
        <v>3224</v>
      </c>
      <c r="H1481" s="1" t="s">
        <v>1919</v>
      </c>
      <c r="I1481" s="98" t="s">
        <v>1920</v>
      </c>
      <c r="J1481" s="2" t="s">
        <v>3092</v>
      </c>
      <c r="K1481" s="2" t="s">
        <v>31</v>
      </c>
    </row>
    <row r="1482" spans="1:11" x14ac:dyDescent="0.15">
      <c r="A1482" s="1" t="s">
        <v>31</v>
      </c>
      <c r="B1482" s="1">
        <v>1449</v>
      </c>
      <c r="C1482" s="1">
        <v>11159000</v>
      </c>
      <c r="D1482" s="1" t="s">
        <v>1961</v>
      </c>
      <c r="E1482" s="1" t="s">
        <v>450</v>
      </c>
      <c r="F1482" s="1" t="s">
        <v>3292</v>
      </c>
      <c r="G1482" s="1" t="s">
        <v>3224</v>
      </c>
      <c r="H1482" s="1" t="s">
        <v>1919</v>
      </c>
      <c r="I1482" s="98" t="s">
        <v>1920</v>
      </c>
      <c r="J1482" s="2" t="s">
        <v>3092</v>
      </c>
      <c r="K1482" s="2" t="s">
        <v>31</v>
      </c>
    </row>
    <row r="1483" spans="1:11" x14ac:dyDescent="0.15">
      <c r="A1483" s="1" t="s">
        <v>31</v>
      </c>
      <c r="B1483" s="1">
        <v>1450</v>
      </c>
      <c r="C1483" s="1">
        <v>70763000</v>
      </c>
      <c r="D1483" s="1" t="s">
        <v>1962</v>
      </c>
      <c r="E1483" s="1" t="s">
        <v>450</v>
      </c>
      <c r="F1483" s="1" t="s">
        <v>3292</v>
      </c>
      <c r="G1483" s="1" t="s">
        <v>3224</v>
      </c>
      <c r="H1483" s="1" t="s">
        <v>1919</v>
      </c>
      <c r="I1483" s="98" t="s">
        <v>1920</v>
      </c>
      <c r="J1483" s="2" t="s">
        <v>3092</v>
      </c>
      <c r="K1483" s="2" t="s">
        <v>31</v>
      </c>
    </row>
    <row r="1484" spans="1:11" x14ac:dyDescent="0.15">
      <c r="A1484" s="1" t="s">
        <v>31</v>
      </c>
      <c r="B1484" s="1">
        <v>1451</v>
      </c>
      <c r="C1484" s="1">
        <v>70764000</v>
      </c>
      <c r="D1484" s="1" t="s">
        <v>1963</v>
      </c>
      <c r="E1484" s="1" t="s">
        <v>450</v>
      </c>
      <c r="F1484" s="1" t="s">
        <v>3292</v>
      </c>
      <c r="G1484" s="1" t="s">
        <v>3224</v>
      </c>
      <c r="H1484" s="1" t="s">
        <v>1919</v>
      </c>
      <c r="I1484" s="98" t="s">
        <v>1920</v>
      </c>
      <c r="J1484" s="2" t="s">
        <v>3092</v>
      </c>
      <c r="K1484" s="2" t="s">
        <v>31</v>
      </c>
    </row>
    <row r="1485" spans="1:11" x14ac:dyDescent="0.15">
      <c r="A1485" s="1" t="s">
        <v>31</v>
      </c>
      <c r="B1485" s="1">
        <v>1452</v>
      </c>
      <c r="C1485" s="1">
        <v>70765000</v>
      </c>
      <c r="D1485" s="1" t="s">
        <v>1964</v>
      </c>
      <c r="E1485" s="1" t="s">
        <v>450</v>
      </c>
      <c r="F1485" s="1" t="s">
        <v>3292</v>
      </c>
      <c r="G1485" s="1" t="s">
        <v>3224</v>
      </c>
      <c r="H1485" s="1" t="s">
        <v>1919</v>
      </c>
      <c r="I1485" s="98" t="s">
        <v>1920</v>
      </c>
      <c r="J1485" s="2" t="s">
        <v>3092</v>
      </c>
      <c r="K1485" s="2" t="s">
        <v>31</v>
      </c>
    </row>
    <row r="1486" spans="1:11" x14ac:dyDescent="0.15">
      <c r="A1486" s="1" t="s">
        <v>31</v>
      </c>
      <c r="B1486" s="1">
        <v>1453</v>
      </c>
      <c r="C1486" s="1">
        <v>70766000</v>
      </c>
      <c r="D1486" s="1" t="s">
        <v>1965</v>
      </c>
      <c r="E1486" s="1" t="s">
        <v>450</v>
      </c>
      <c r="F1486" s="1" t="s">
        <v>3292</v>
      </c>
      <c r="G1486" s="1" t="s">
        <v>3224</v>
      </c>
      <c r="H1486" s="1" t="s">
        <v>1919</v>
      </c>
      <c r="I1486" s="98" t="s">
        <v>1920</v>
      </c>
      <c r="J1486" s="2" t="s">
        <v>3092</v>
      </c>
      <c r="K1486" s="2" t="s">
        <v>31</v>
      </c>
    </row>
    <row r="1487" spans="1:11" x14ac:dyDescent="0.15">
      <c r="A1487" s="1" t="s">
        <v>31</v>
      </c>
      <c r="B1487" s="1">
        <v>1454</v>
      </c>
      <c r="C1487" s="1">
        <v>70767000</v>
      </c>
      <c r="D1487" s="1" t="s">
        <v>1966</v>
      </c>
      <c r="E1487" s="1" t="s">
        <v>450</v>
      </c>
      <c r="F1487" s="1" t="s">
        <v>3292</v>
      </c>
      <c r="G1487" s="1" t="s">
        <v>3224</v>
      </c>
      <c r="H1487" s="1" t="s">
        <v>1919</v>
      </c>
      <c r="I1487" s="98" t="s">
        <v>1920</v>
      </c>
      <c r="J1487" s="2" t="s">
        <v>3092</v>
      </c>
      <c r="K1487" s="2" t="s">
        <v>31</v>
      </c>
    </row>
    <row r="1488" spans="1:11" x14ac:dyDescent="0.15">
      <c r="A1488" s="1" t="s">
        <v>31</v>
      </c>
      <c r="B1488" s="1">
        <v>1455</v>
      </c>
      <c r="C1488" s="1">
        <v>70768000</v>
      </c>
      <c r="D1488" s="1" t="s">
        <v>1967</v>
      </c>
      <c r="E1488" s="1" t="s">
        <v>450</v>
      </c>
      <c r="F1488" s="1" t="s">
        <v>3292</v>
      </c>
      <c r="G1488" s="1" t="s">
        <v>3224</v>
      </c>
      <c r="H1488" s="1" t="s">
        <v>1919</v>
      </c>
      <c r="I1488" s="98" t="s">
        <v>1920</v>
      </c>
      <c r="J1488" s="2" t="s">
        <v>3092</v>
      </c>
      <c r="K1488" s="2" t="s">
        <v>31</v>
      </c>
    </row>
    <row r="1489" spans="1:11" x14ac:dyDescent="0.15">
      <c r="A1489" s="1" t="s">
        <v>31</v>
      </c>
      <c r="B1489" s="1">
        <v>1456</v>
      </c>
      <c r="C1489" s="1">
        <v>70769000</v>
      </c>
      <c r="D1489" s="1" t="s">
        <v>1968</v>
      </c>
      <c r="E1489" s="1" t="s">
        <v>450</v>
      </c>
      <c r="F1489" s="1" t="s">
        <v>3292</v>
      </c>
      <c r="G1489" s="1" t="s">
        <v>3224</v>
      </c>
      <c r="H1489" s="1" t="s">
        <v>1919</v>
      </c>
      <c r="I1489" s="98" t="s">
        <v>1920</v>
      </c>
      <c r="J1489" s="2" t="s">
        <v>3092</v>
      </c>
      <c r="K1489" s="2" t="s">
        <v>31</v>
      </c>
    </row>
    <row r="1490" spans="1:11" x14ac:dyDescent="0.15">
      <c r="A1490" s="1" t="s">
        <v>31</v>
      </c>
      <c r="B1490" s="1">
        <v>1457</v>
      </c>
      <c r="C1490" s="1">
        <v>70770000</v>
      </c>
      <c r="D1490" s="1" t="s">
        <v>1969</v>
      </c>
      <c r="E1490" s="1" t="s">
        <v>450</v>
      </c>
      <c r="F1490" s="1" t="s">
        <v>3292</v>
      </c>
      <c r="G1490" s="1" t="s">
        <v>3224</v>
      </c>
      <c r="H1490" s="1" t="s">
        <v>1919</v>
      </c>
      <c r="I1490" s="98" t="s">
        <v>1920</v>
      </c>
      <c r="J1490" s="2" t="s">
        <v>3092</v>
      </c>
      <c r="K1490" s="2" t="s">
        <v>31</v>
      </c>
    </row>
    <row r="1491" spans="1:11" x14ac:dyDescent="0.15">
      <c r="A1491" s="1" t="s">
        <v>31</v>
      </c>
      <c r="B1491" s="1">
        <v>1458</v>
      </c>
      <c r="C1491" s="1">
        <v>70771000</v>
      </c>
      <c r="D1491" s="1" t="s">
        <v>1970</v>
      </c>
      <c r="E1491" s="1" t="s">
        <v>450</v>
      </c>
      <c r="F1491" s="1" t="s">
        <v>3292</v>
      </c>
      <c r="G1491" s="1" t="s">
        <v>3224</v>
      </c>
      <c r="H1491" s="1" t="s">
        <v>1919</v>
      </c>
      <c r="I1491" s="98" t="s">
        <v>1920</v>
      </c>
      <c r="J1491" s="2" t="s">
        <v>3092</v>
      </c>
      <c r="K1491" s="2" t="s">
        <v>31</v>
      </c>
    </row>
    <row r="1492" spans="1:11" x14ac:dyDescent="0.15">
      <c r="A1492" s="1" t="s">
        <v>31</v>
      </c>
      <c r="B1492" s="1">
        <v>1459</v>
      </c>
      <c r="C1492" s="1">
        <v>70772000</v>
      </c>
      <c r="D1492" s="1" t="s">
        <v>1971</v>
      </c>
      <c r="E1492" s="1" t="s">
        <v>450</v>
      </c>
      <c r="F1492" s="1" t="s">
        <v>3292</v>
      </c>
      <c r="G1492" s="1" t="s">
        <v>3224</v>
      </c>
      <c r="H1492" s="1" t="s">
        <v>1919</v>
      </c>
      <c r="I1492" s="98" t="s">
        <v>1920</v>
      </c>
      <c r="J1492" s="2" t="s">
        <v>3092</v>
      </c>
      <c r="K1492" s="2" t="s">
        <v>31</v>
      </c>
    </row>
    <row r="1493" spans="1:11" x14ac:dyDescent="0.15">
      <c r="A1493" s="1" t="s">
        <v>31</v>
      </c>
      <c r="B1493" s="1">
        <v>1460</v>
      </c>
      <c r="C1493" s="1">
        <v>70773000</v>
      </c>
      <c r="D1493" s="1" t="s">
        <v>1972</v>
      </c>
      <c r="E1493" s="1" t="s">
        <v>450</v>
      </c>
      <c r="F1493" s="1" t="s">
        <v>3292</v>
      </c>
      <c r="G1493" s="1" t="s">
        <v>3224</v>
      </c>
      <c r="H1493" s="1" t="s">
        <v>1919</v>
      </c>
      <c r="I1493" s="98" t="s">
        <v>1920</v>
      </c>
      <c r="J1493" s="2" t="s">
        <v>3092</v>
      </c>
      <c r="K1493" s="2" t="s">
        <v>31</v>
      </c>
    </row>
    <row r="1494" spans="1:11" x14ac:dyDescent="0.15">
      <c r="A1494" s="1" t="s">
        <v>31</v>
      </c>
      <c r="B1494" s="1">
        <v>1461</v>
      </c>
      <c r="C1494" s="1">
        <v>70774000</v>
      </c>
      <c r="D1494" s="1" t="s">
        <v>1973</v>
      </c>
      <c r="E1494" s="1" t="s">
        <v>450</v>
      </c>
      <c r="F1494" s="1" t="s">
        <v>3292</v>
      </c>
      <c r="G1494" s="1" t="s">
        <v>3224</v>
      </c>
      <c r="H1494" s="1" t="s">
        <v>1919</v>
      </c>
      <c r="I1494" s="98" t="s">
        <v>1920</v>
      </c>
      <c r="J1494" s="2" t="s">
        <v>3092</v>
      </c>
      <c r="K1494" s="2" t="s">
        <v>31</v>
      </c>
    </row>
    <row r="1495" spans="1:11" x14ac:dyDescent="0.15">
      <c r="A1495" s="1" t="s">
        <v>31</v>
      </c>
      <c r="B1495" s="1">
        <v>1462</v>
      </c>
      <c r="C1495" s="1">
        <v>70775000</v>
      </c>
      <c r="D1495" s="1" t="s">
        <v>1974</v>
      </c>
      <c r="E1495" s="1" t="s">
        <v>450</v>
      </c>
      <c r="F1495" s="1" t="s">
        <v>3292</v>
      </c>
      <c r="G1495" s="1" t="s">
        <v>3224</v>
      </c>
      <c r="H1495" s="1" t="s">
        <v>1919</v>
      </c>
      <c r="I1495" s="98" t="s">
        <v>1920</v>
      </c>
      <c r="J1495" s="2" t="s">
        <v>3092</v>
      </c>
      <c r="K1495" s="2" t="s">
        <v>31</v>
      </c>
    </row>
    <row r="1496" spans="1:11" x14ac:dyDescent="0.15">
      <c r="A1496" s="1" t="s">
        <v>31</v>
      </c>
      <c r="B1496" s="1">
        <v>1463</v>
      </c>
      <c r="C1496" s="1">
        <v>70776000</v>
      </c>
      <c r="D1496" s="1" t="s">
        <v>1975</v>
      </c>
      <c r="E1496" s="1" t="s">
        <v>450</v>
      </c>
      <c r="F1496" s="1" t="s">
        <v>3292</v>
      </c>
      <c r="G1496" s="1" t="s">
        <v>3224</v>
      </c>
      <c r="H1496" s="1" t="s">
        <v>1919</v>
      </c>
      <c r="I1496" s="98" t="s">
        <v>1920</v>
      </c>
      <c r="J1496" s="2" t="s">
        <v>3092</v>
      </c>
      <c r="K1496" s="2" t="s">
        <v>31</v>
      </c>
    </row>
    <row r="1497" spans="1:11" x14ac:dyDescent="0.15">
      <c r="A1497" s="1" t="s">
        <v>31</v>
      </c>
      <c r="B1497" s="1">
        <v>1464</v>
      </c>
      <c r="C1497" s="1">
        <v>70777000</v>
      </c>
      <c r="D1497" s="1" t="s">
        <v>1976</v>
      </c>
      <c r="E1497" s="1" t="s">
        <v>450</v>
      </c>
      <c r="F1497" s="1" t="s">
        <v>3292</v>
      </c>
      <c r="G1497" s="1" t="s">
        <v>3224</v>
      </c>
      <c r="H1497" s="1" t="s">
        <v>1919</v>
      </c>
      <c r="I1497" s="98" t="s">
        <v>1920</v>
      </c>
      <c r="J1497" s="2" t="s">
        <v>3092</v>
      </c>
      <c r="K1497" s="2" t="s">
        <v>31</v>
      </c>
    </row>
    <row r="1498" spans="1:11" x14ac:dyDescent="0.15">
      <c r="A1498" s="1" t="s">
        <v>31</v>
      </c>
      <c r="B1498" s="1">
        <v>1465</v>
      </c>
      <c r="C1498" s="1">
        <v>70778000</v>
      </c>
      <c r="D1498" s="1" t="s">
        <v>3107</v>
      </c>
      <c r="E1498" s="1" t="s">
        <v>450</v>
      </c>
      <c r="F1498" s="1" t="s">
        <v>3292</v>
      </c>
      <c r="G1498" s="1" t="s">
        <v>3224</v>
      </c>
      <c r="H1498" s="1" t="s">
        <v>1919</v>
      </c>
      <c r="I1498" s="98" t="s">
        <v>1920</v>
      </c>
      <c r="J1498" s="2" t="s">
        <v>3092</v>
      </c>
      <c r="K1498" s="2" t="s">
        <v>31</v>
      </c>
    </row>
    <row r="1499" spans="1:11" x14ac:dyDescent="0.15">
      <c r="A1499" s="1" t="s">
        <v>31</v>
      </c>
      <c r="B1499" s="1">
        <v>1466</v>
      </c>
      <c r="C1499" s="1">
        <v>70779000</v>
      </c>
      <c r="D1499" s="1" t="s">
        <v>1977</v>
      </c>
      <c r="E1499" s="1" t="s">
        <v>450</v>
      </c>
      <c r="F1499" s="1" t="s">
        <v>3292</v>
      </c>
      <c r="G1499" s="1" t="s">
        <v>3224</v>
      </c>
      <c r="H1499" s="1" t="s">
        <v>1919</v>
      </c>
      <c r="I1499" s="98" t="s">
        <v>1920</v>
      </c>
      <c r="J1499" s="2" t="s">
        <v>3092</v>
      </c>
      <c r="K1499" s="2" t="s">
        <v>31</v>
      </c>
    </row>
    <row r="1500" spans="1:11" x14ac:dyDescent="0.15">
      <c r="A1500" s="1" t="s">
        <v>31</v>
      </c>
      <c r="B1500" s="1">
        <v>1467</v>
      </c>
      <c r="C1500" s="1">
        <v>70780000</v>
      </c>
      <c r="D1500" s="1" t="s">
        <v>1978</v>
      </c>
      <c r="E1500" s="1" t="s">
        <v>450</v>
      </c>
      <c r="F1500" s="1" t="s">
        <v>3292</v>
      </c>
      <c r="G1500" s="1" t="s">
        <v>3224</v>
      </c>
      <c r="H1500" s="1" t="s">
        <v>1919</v>
      </c>
      <c r="I1500" s="98" t="s">
        <v>1920</v>
      </c>
      <c r="J1500" s="2" t="s">
        <v>3092</v>
      </c>
      <c r="K1500" s="2" t="s">
        <v>31</v>
      </c>
    </row>
    <row r="1501" spans="1:11" x14ac:dyDescent="0.15">
      <c r="A1501" s="1" t="s">
        <v>31</v>
      </c>
      <c r="B1501" s="1">
        <v>1468</v>
      </c>
      <c r="C1501" s="1">
        <v>70781000</v>
      </c>
      <c r="D1501" s="1" t="s">
        <v>1979</v>
      </c>
      <c r="E1501" s="1" t="s">
        <v>450</v>
      </c>
      <c r="F1501" s="1" t="s">
        <v>3292</v>
      </c>
      <c r="G1501" s="1" t="s">
        <v>3224</v>
      </c>
      <c r="H1501" s="1" t="s">
        <v>1919</v>
      </c>
      <c r="I1501" s="98" t="s">
        <v>1920</v>
      </c>
      <c r="J1501" s="2" t="s">
        <v>3092</v>
      </c>
      <c r="K1501" s="2" t="s">
        <v>31</v>
      </c>
    </row>
    <row r="1502" spans="1:11" x14ac:dyDescent="0.15">
      <c r="A1502" s="1" t="s">
        <v>31</v>
      </c>
      <c r="B1502" s="1">
        <v>1469</v>
      </c>
      <c r="C1502" s="1">
        <v>70782000</v>
      </c>
      <c r="D1502" s="1" t="s">
        <v>1980</v>
      </c>
      <c r="E1502" s="1" t="s">
        <v>450</v>
      </c>
      <c r="F1502" s="1" t="s">
        <v>3292</v>
      </c>
      <c r="G1502" s="1" t="s">
        <v>3224</v>
      </c>
      <c r="H1502" s="1" t="s">
        <v>1919</v>
      </c>
      <c r="I1502" s="98" t="s">
        <v>1920</v>
      </c>
      <c r="J1502" s="2" t="s">
        <v>3092</v>
      </c>
      <c r="K1502" s="2" t="s">
        <v>31</v>
      </c>
    </row>
    <row r="1503" spans="1:11" x14ac:dyDescent="0.15">
      <c r="A1503" s="1" t="s">
        <v>31</v>
      </c>
      <c r="B1503" s="1">
        <v>1470</v>
      </c>
      <c r="C1503" s="1">
        <v>70783000</v>
      </c>
      <c r="D1503" s="1" t="s">
        <v>1981</v>
      </c>
      <c r="E1503" s="1" t="s">
        <v>450</v>
      </c>
      <c r="F1503" s="1" t="s">
        <v>3292</v>
      </c>
      <c r="G1503" s="1" t="s">
        <v>3224</v>
      </c>
      <c r="H1503" s="1" t="s">
        <v>1919</v>
      </c>
      <c r="I1503" s="98" t="s">
        <v>1920</v>
      </c>
      <c r="J1503" s="2" t="s">
        <v>3092</v>
      </c>
      <c r="K1503" s="2" t="s">
        <v>31</v>
      </c>
    </row>
    <row r="1504" spans="1:11" x14ac:dyDescent="0.15">
      <c r="A1504" s="1" t="s">
        <v>31</v>
      </c>
      <c r="B1504" s="1">
        <v>1471</v>
      </c>
      <c r="C1504" s="1">
        <v>70784000</v>
      </c>
      <c r="D1504" s="1" t="s">
        <v>1982</v>
      </c>
      <c r="E1504" s="1" t="s">
        <v>450</v>
      </c>
      <c r="F1504" s="1" t="s">
        <v>3292</v>
      </c>
      <c r="G1504" s="1" t="s">
        <v>3224</v>
      </c>
      <c r="H1504" s="1" t="s">
        <v>1919</v>
      </c>
      <c r="I1504" s="98" t="s">
        <v>1920</v>
      </c>
      <c r="J1504" s="2" t="s">
        <v>3092</v>
      </c>
      <c r="K1504" s="2" t="s">
        <v>31</v>
      </c>
    </row>
    <row r="1505" spans="1:11" x14ac:dyDescent="0.15">
      <c r="A1505" s="1" t="s">
        <v>31</v>
      </c>
      <c r="B1505" s="1">
        <v>1472</v>
      </c>
      <c r="C1505" s="1">
        <v>70785000</v>
      </c>
      <c r="D1505" s="1" t="s">
        <v>1983</v>
      </c>
      <c r="E1505" s="1" t="s">
        <v>450</v>
      </c>
      <c r="F1505" s="1" t="s">
        <v>3292</v>
      </c>
      <c r="G1505" s="1" t="s">
        <v>3224</v>
      </c>
      <c r="H1505" s="1" t="s">
        <v>1919</v>
      </c>
      <c r="I1505" s="98" t="s">
        <v>1920</v>
      </c>
      <c r="J1505" s="2" t="s">
        <v>3092</v>
      </c>
      <c r="K1505" s="2" t="s">
        <v>31</v>
      </c>
    </row>
    <row r="1506" spans="1:11" x14ac:dyDescent="0.15">
      <c r="A1506" s="1" t="s">
        <v>31</v>
      </c>
      <c r="B1506" s="1">
        <v>1473</v>
      </c>
      <c r="C1506" s="1">
        <v>70786000</v>
      </c>
      <c r="D1506" s="1" t="s">
        <v>1984</v>
      </c>
      <c r="E1506" s="1" t="s">
        <v>450</v>
      </c>
      <c r="F1506" s="1" t="s">
        <v>3292</v>
      </c>
      <c r="G1506" s="1" t="s">
        <v>3224</v>
      </c>
      <c r="H1506" s="1" t="s">
        <v>1919</v>
      </c>
      <c r="I1506" s="98" t="s">
        <v>1920</v>
      </c>
      <c r="J1506" s="2" t="s">
        <v>3092</v>
      </c>
      <c r="K1506" s="2" t="s">
        <v>31</v>
      </c>
    </row>
    <row r="1507" spans="1:11" x14ac:dyDescent="0.15">
      <c r="A1507" s="1" t="s">
        <v>31</v>
      </c>
      <c r="B1507" s="1">
        <v>1474</v>
      </c>
      <c r="C1507" s="1">
        <v>70787000</v>
      </c>
      <c r="D1507" s="1" t="s">
        <v>1985</v>
      </c>
      <c r="E1507" s="1" t="s">
        <v>450</v>
      </c>
      <c r="F1507" s="1" t="s">
        <v>3292</v>
      </c>
      <c r="G1507" s="1" t="s">
        <v>3224</v>
      </c>
      <c r="H1507" s="1" t="s">
        <v>1919</v>
      </c>
      <c r="I1507" s="98" t="s">
        <v>1920</v>
      </c>
      <c r="J1507" s="2" t="s">
        <v>3092</v>
      </c>
      <c r="K1507" s="2" t="s">
        <v>31</v>
      </c>
    </row>
    <row r="1508" spans="1:11" x14ac:dyDescent="0.15">
      <c r="A1508" s="1" t="s">
        <v>31</v>
      </c>
      <c r="B1508" s="1">
        <v>1475</v>
      </c>
      <c r="C1508" s="1">
        <v>70788000</v>
      </c>
      <c r="D1508" s="1" t="s">
        <v>1986</v>
      </c>
      <c r="E1508" s="1" t="s">
        <v>450</v>
      </c>
      <c r="F1508" s="1" t="s">
        <v>3292</v>
      </c>
      <c r="G1508" s="1" t="s">
        <v>3224</v>
      </c>
      <c r="H1508" s="1" t="s">
        <v>1919</v>
      </c>
      <c r="I1508" s="98" t="s">
        <v>1920</v>
      </c>
      <c r="J1508" s="2" t="s">
        <v>3092</v>
      </c>
      <c r="K1508" s="2" t="s">
        <v>31</v>
      </c>
    </row>
    <row r="1509" spans="1:11" x14ac:dyDescent="0.15">
      <c r="A1509" s="1" t="s">
        <v>31</v>
      </c>
      <c r="B1509" s="1">
        <v>1476</v>
      </c>
      <c r="C1509" s="1">
        <v>70789000</v>
      </c>
      <c r="D1509" s="1" t="s">
        <v>1987</v>
      </c>
      <c r="E1509" s="1" t="s">
        <v>450</v>
      </c>
      <c r="F1509" s="1" t="s">
        <v>3292</v>
      </c>
      <c r="G1509" s="1" t="s">
        <v>3224</v>
      </c>
      <c r="H1509" s="1" t="s">
        <v>1919</v>
      </c>
      <c r="I1509" s="98" t="s">
        <v>1920</v>
      </c>
      <c r="J1509" s="2" t="s">
        <v>3092</v>
      </c>
      <c r="K1509" s="2" t="s">
        <v>31</v>
      </c>
    </row>
    <row r="1510" spans="1:11" x14ac:dyDescent="0.15">
      <c r="A1510" s="1" t="s">
        <v>31</v>
      </c>
      <c r="B1510" s="1">
        <v>1477</v>
      </c>
      <c r="C1510" s="1">
        <v>70790000</v>
      </c>
      <c r="D1510" s="1" t="s">
        <v>1988</v>
      </c>
      <c r="E1510" s="1" t="s">
        <v>450</v>
      </c>
      <c r="F1510" s="1" t="s">
        <v>3292</v>
      </c>
      <c r="G1510" s="1" t="s">
        <v>3224</v>
      </c>
      <c r="H1510" s="1" t="s">
        <v>1919</v>
      </c>
      <c r="I1510" s="98" t="s">
        <v>1920</v>
      </c>
      <c r="J1510" s="2" t="s">
        <v>3092</v>
      </c>
      <c r="K1510" s="2" t="s">
        <v>31</v>
      </c>
    </row>
    <row r="1511" spans="1:11" x14ac:dyDescent="0.15">
      <c r="A1511" s="1" t="s">
        <v>31</v>
      </c>
      <c r="B1511" s="1">
        <v>1478</v>
      </c>
      <c r="C1511" s="1">
        <v>70791000</v>
      </c>
      <c r="D1511" s="1" t="s">
        <v>1989</v>
      </c>
      <c r="E1511" s="1" t="s">
        <v>450</v>
      </c>
      <c r="F1511" s="1" t="s">
        <v>3292</v>
      </c>
      <c r="G1511" s="1" t="s">
        <v>3224</v>
      </c>
      <c r="H1511" s="1" t="s">
        <v>1919</v>
      </c>
      <c r="I1511" s="98" t="s">
        <v>1920</v>
      </c>
      <c r="J1511" s="2" t="s">
        <v>3092</v>
      </c>
      <c r="K1511" s="2" t="s">
        <v>31</v>
      </c>
    </row>
    <row r="1512" spans="1:11" x14ac:dyDescent="0.15">
      <c r="A1512" s="1" t="s">
        <v>31</v>
      </c>
      <c r="B1512" s="1">
        <v>1479</v>
      </c>
      <c r="C1512" s="1">
        <v>70792000</v>
      </c>
      <c r="D1512" s="1" t="s">
        <v>1990</v>
      </c>
      <c r="E1512" s="1" t="s">
        <v>450</v>
      </c>
      <c r="F1512" s="1" t="s">
        <v>3292</v>
      </c>
      <c r="G1512" s="1" t="s">
        <v>3224</v>
      </c>
      <c r="H1512" s="1" t="s">
        <v>1919</v>
      </c>
      <c r="I1512" s="98" t="s">
        <v>1920</v>
      </c>
      <c r="J1512" s="2" t="s">
        <v>3092</v>
      </c>
      <c r="K1512" s="2" t="s">
        <v>31</v>
      </c>
    </row>
    <row r="1513" spans="1:11" x14ac:dyDescent="0.15">
      <c r="A1513" s="1" t="s">
        <v>31</v>
      </c>
      <c r="B1513" s="1">
        <v>1480</v>
      </c>
      <c r="C1513" s="1">
        <v>70793000</v>
      </c>
      <c r="D1513" s="1" t="s">
        <v>1991</v>
      </c>
      <c r="E1513" s="1" t="s">
        <v>450</v>
      </c>
      <c r="F1513" s="1" t="s">
        <v>3292</v>
      </c>
      <c r="G1513" s="1" t="s">
        <v>3224</v>
      </c>
      <c r="H1513" s="1" t="s">
        <v>1919</v>
      </c>
      <c r="I1513" s="98" t="s">
        <v>1920</v>
      </c>
      <c r="J1513" s="2" t="s">
        <v>3092</v>
      </c>
      <c r="K1513" s="2" t="s">
        <v>31</v>
      </c>
    </row>
    <row r="1514" spans="1:11" x14ac:dyDescent="0.15">
      <c r="A1514" s="1" t="s">
        <v>31</v>
      </c>
      <c r="B1514" s="1">
        <v>1481</v>
      </c>
      <c r="C1514" s="1">
        <v>70794000</v>
      </c>
      <c r="D1514" s="1" t="s">
        <v>1992</v>
      </c>
      <c r="E1514" s="1" t="s">
        <v>450</v>
      </c>
      <c r="F1514" s="1" t="s">
        <v>3292</v>
      </c>
      <c r="G1514" s="1" t="s">
        <v>3224</v>
      </c>
      <c r="H1514" s="1" t="s">
        <v>1919</v>
      </c>
      <c r="I1514" s="98" t="s">
        <v>1920</v>
      </c>
      <c r="J1514" s="2" t="s">
        <v>3092</v>
      </c>
      <c r="K1514" s="2" t="s">
        <v>31</v>
      </c>
    </row>
    <row r="1515" spans="1:11" x14ac:dyDescent="0.15">
      <c r="A1515" s="1" t="s">
        <v>31</v>
      </c>
      <c r="B1515" s="1">
        <v>1482</v>
      </c>
      <c r="C1515" s="1">
        <v>70795000</v>
      </c>
      <c r="D1515" s="1" t="s">
        <v>1993</v>
      </c>
      <c r="E1515" s="1" t="s">
        <v>450</v>
      </c>
      <c r="F1515" s="1" t="s">
        <v>3292</v>
      </c>
      <c r="G1515" s="1" t="s">
        <v>3224</v>
      </c>
      <c r="H1515" s="1" t="s">
        <v>1919</v>
      </c>
      <c r="I1515" s="98" t="s">
        <v>1920</v>
      </c>
      <c r="J1515" s="2" t="s">
        <v>3092</v>
      </c>
      <c r="K1515" s="2" t="s">
        <v>31</v>
      </c>
    </row>
    <row r="1516" spans="1:11" x14ac:dyDescent="0.15">
      <c r="A1516" s="1" t="s">
        <v>31</v>
      </c>
      <c r="B1516" s="1">
        <v>1483</v>
      </c>
      <c r="C1516" s="1">
        <v>34836000</v>
      </c>
      <c r="D1516" s="1" t="s">
        <v>1994</v>
      </c>
      <c r="E1516" s="1" t="s">
        <v>450</v>
      </c>
      <c r="F1516" s="1" t="s">
        <v>3292</v>
      </c>
      <c r="G1516" s="1" t="s">
        <v>3224</v>
      </c>
      <c r="H1516" s="1" t="s">
        <v>1919</v>
      </c>
      <c r="I1516" s="98" t="s">
        <v>1920</v>
      </c>
      <c r="J1516" s="2" t="s">
        <v>3092</v>
      </c>
      <c r="K1516" s="2" t="s">
        <v>31</v>
      </c>
    </row>
    <row r="1517" spans="1:11" x14ac:dyDescent="0.15">
      <c r="A1517" s="1" t="s">
        <v>31</v>
      </c>
      <c r="B1517" s="1">
        <v>1484</v>
      </c>
      <c r="C1517" s="1">
        <v>35767000</v>
      </c>
      <c r="D1517" s="1" t="s">
        <v>1995</v>
      </c>
      <c r="E1517" s="1" t="s">
        <v>450</v>
      </c>
      <c r="F1517" s="1" t="s">
        <v>3292</v>
      </c>
      <c r="G1517" s="1" t="s">
        <v>3224</v>
      </c>
      <c r="H1517" s="1" t="s">
        <v>1919</v>
      </c>
      <c r="I1517" s="98" t="s">
        <v>1920</v>
      </c>
      <c r="J1517" s="2" t="s">
        <v>3092</v>
      </c>
      <c r="K1517" s="2" t="s">
        <v>31</v>
      </c>
    </row>
    <row r="1518" spans="1:11" x14ac:dyDescent="0.15">
      <c r="A1518" s="1" t="s">
        <v>31</v>
      </c>
      <c r="B1518" s="1">
        <v>1485</v>
      </c>
      <c r="C1518" s="1">
        <v>38762000</v>
      </c>
      <c r="D1518" s="1" t="s">
        <v>1996</v>
      </c>
      <c r="E1518" s="1" t="s">
        <v>450</v>
      </c>
      <c r="F1518" s="1" t="s">
        <v>3292</v>
      </c>
      <c r="G1518" s="1" t="s">
        <v>3224</v>
      </c>
      <c r="H1518" s="1" t="s">
        <v>1919</v>
      </c>
      <c r="I1518" s="98" t="s">
        <v>1920</v>
      </c>
      <c r="J1518" s="2" t="s">
        <v>3092</v>
      </c>
      <c r="K1518" s="2" t="s">
        <v>31</v>
      </c>
    </row>
    <row r="1519" spans="1:11" x14ac:dyDescent="0.15">
      <c r="A1519" s="1" t="s">
        <v>31</v>
      </c>
      <c r="B1519" s="1">
        <v>1486</v>
      </c>
      <c r="C1519" s="1">
        <v>70796000</v>
      </c>
      <c r="D1519" s="1" t="s">
        <v>1997</v>
      </c>
      <c r="E1519" s="1" t="s">
        <v>450</v>
      </c>
      <c r="F1519" s="1" t="s">
        <v>3292</v>
      </c>
      <c r="G1519" s="1" t="s">
        <v>3224</v>
      </c>
      <c r="H1519" s="1" t="s">
        <v>1919</v>
      </c>
      <c r="I1519" s="98" t="s">
        <v>1920</v>
      </c>
      <c r="J1519" s="2" t="s">
        <v>3092</v>
      </c>
      <c r="K1519" s="2" t="s">
        <v>31</v>
      </c>
    </row>
    <row r="1520" spans="1:11" x14ac:dyDescent="0.15">
      <c r="A1520" s="1" t="s">
        <v>31</v>
      </c>
      <c r="B1520" s="1">
        <v>1487</v>
      </c>
      <c r="C1520" s="1">
        <v>70797000</v>
      </c>
      <c r="D1520" s="1" t="s">
        <v>1998</v>
      </c>
      <c r="E1520" s="1" t="s">
        <v>450</v>
      </c>
      <c r="F1520" s="1" t="s">
        <v>3292</v>
      </c>
      <c r="G1520" s="1" t="s">
        <v>3224</v>
      </c>
      <c r="H1520" s="1" t="s">
        <v>1919</v>
      </c>
      <c r="I1520" s="98" t="s">
        <v>1920</v>
      </c>
      <c r="J1520" s="2" t="s">
        <v>3092</v>
      </c>
      <c r="K1520" s="2" t="s">
        <v>31</v>
      </c>
    </row>
    <row r="1521" spans="1:11" x14ac:dyDescent="0.15">
      <c r="A1521" s="1" t="s">
        <v>31</v>
      </c>
      <c r="B1521" s="1">
        <v>1488</v>
      </c>
      <c r="C1521" s="1">
        <v>70798000</v>
      </c>
      <c r="D1521" s="1" t="s">
        <v>1999</v>
      </c>
      <c r="E1521" s="1" t="s">
        <v>450</v>
      </c>
      <c r="F1521" s="1" t="s">
        <v>3292</v>
      </c>
      <c r="G1521" s="1" t="s">
        <v>3224</v>
      </c>
      <c r="H1521" s="1" t="s">
        <v>1919</v>
      </c>
      <c r="I1521" s="98" t="s">
        <v>1920</v>
      </c>
      <c r="J1521" s="2" t="s">
        <v>3092</v>
      </c>
      <c r="K1521" s="2" t="s">
        <v>31</v>
      </c>
    </row>
    <row r="1522" spans="1:11" x14ac:dyDescent="0.15">
      <c r="A1522" s="1" t="s">
        <v>31</v>
      </c>
      <c r="B1522" s="1">
        <v>1489</v>
      </c>
      <c r="C1522" s="1">
        <v>70799000</v>
      </c>
      <c r="D1522" s="1" t="s">
        <v>2000</v>
      </c>
      <c r="E1522" s="1" t="s">
        <v>450</v>
      </c>
      <c r="F1522" s="1" t="s">
        <v>3292</v>
      </c>
      <c r="G1522" s="1" t="s">
        <v>3224</v>
      </c>
      <c r="H1522" s="1" t="s">
        <v>1919</v>
      </c>
      <c r="I1522" s="98" t="s">
        <v>1920</v>
      </c>
      <c r="J1522" s="2" t="s">
        <v>3092</v>
      </c>
      <c r="K1522" s="2" t="s">
        <v>31</v>
      </c>
    </row>
    <row r="1523" spans="1:11" x14ac:dyDescent="0.15">
      <c r="A1523" s="1" t="s">
        <v>31</v>
      </c>
      <c r="B1523" s="1">
        <v>1490</v>
      </c>
      <c r="C1523" s="1">
        <v>38779000</v>
      </c>
      <c r="D1523" s="1" t="s">
        <v>2001</v>
      </c>
      <c r="E1523" s="1" t="s">
        <v>450</v>
      </c>
      <c r="F1523" s="1" t="s">
        <v>3292</v>
      </c>
      <c r="G1523" s="1" t="s">
        <v>3224</v>
      </c>
      <c r="H1523" s="1" t="s">
        <v>1919</v>
      </c>
      <c r="I1523" s="98" t="s">
        <v>1920</v>
      </c>
      <c r="J1523" s="2" t="s">
        <v>3092</v>
      </c>
      <c r="K1523" s="2" t="s">
        <v>31</v>
      </c>
    </row>
    <row r="1524" spans="1:11" x14ac:dyDescent="0.15">
      <c r="A1524" s="1" t="s">
        <v>31</v>
      </c>
      <c r="B1524" s="1">
        <v>1491</v>
      </c>
      <c r="C1524" s="1">
        <v>38644000</v>
      </c>
      <c r="D1524" s="1" t="s">
        <v>2002</v>
      </c>
      <c r="E1524" s="1" t="s">
        <v>450</v>
      </c>
      <c r="F1524" s="1" t="s">
        <v>3292</v>
      </c>
      <c r="G1524" s="1" t="s">
        <v>3224</v>
      </c>
      <c r="H1524" s="1" t="s">
        <v>1919</v>
      </c>
      <c r="I1524" s="98" t="s">
        <v>1920</v>
      </c>
      <c r="J1524" s="2" t="s">
        <v>3092</v>
      </c>
      <c r="K1524" s="2" t="s">
        <v>31</v>
      </c>
    </row>
    <row r="1525" spans="1:11" x14ac:dyDescent="0.15">
      <c r="A1525" s="1" t="s">
        <v>31</v>
      </c>
      <c r="B1525" s="1">
        <v>1492</v>
      </c>
      <c r="C1525" s="1">
        <v>70801000</v>
      </c>
      <c r="D1525" s="1" t="s">
        <v>2003</v>
      </c>
      <c r="E1525" s="1" t="s">
        <v>450</v>
      </c>
      <c r="F1525" s="1" t="s">
        <v>3292</v>
      </c>
      <c r="G1525" s="1" t="s">
        <v>3224</v>
      </c>
      <c r="H1525" s="1" t="s">
        <v>1919</v>
      </c>
      <c r="I1525" s="98" t="s">
        <v>1920</v>
      </c>
      <c r="J1525" s="2" t="s">
        <v>3092</v>
      </c>
      <c r="K1525" s="2" t="s">
        <v>31</v>
      </c>
    </row>
    <row r="1526" spans="1:11" x14ac:dyDescent="0.15">
      <c r="A1526" s="1" t="s">
        <v>31</v>
      </c>
      <c r="B1526" s="1">
        <v>1493</v>
      </c>
      <c r="C1526" s="1">
        <v>70802000</v>
      </c>
      <c r="D1526" s="1" t="s">
        <v>2004</v>
      </c>
      <c r="E1526" s="1" t="s">
        <v>450</v>
      </c>
      <c r="F1526" s="1" t="s">
        <v>3292</v>
      </c>
      <c r="G1526" s="1" t="s">
        <v>3224</v>
      </c>
      <c r="H1526" s="1" t="s">
        <v>1919</v>
      </c>
      <c r="I1526" s="98" t="s">
        <v>1920</v>
      </c>
      <c r="J1526" s="2" t="s">
        <v>3092</v>
      </c>
      <c r="K1526" s="2" t="s">
        <v>31</v>
      </c>
    </row>
    <row r="1527" spans="1:11" x14ac:dyDescent="0.15">
      <c r="A1527" s="1" t="s">
        <v>31</v>
      </c>
      <c r="B1527" s="1">
        <v>1494</v>
      </c>
      <c r="C1527" s="1">
        <v>70803000</v>
      </c>
      <c r="D1527" s="1" t="s">
        <v>2005</v>
      </c>
      <c r="E1527" s="1" t="s">
        <v>450</v>
      </c>
      <c r="F1527" s="1" t="s">
        <v>3292</v>
      </c>
      <c r="G1527" s="1" t="s">
        <v>3224</v>
      </c>
      <c r="H1527" s="1" t="s">
        <v>1919</v>
      </c>
      <c r="I1527" s="98" t="s">
        <v>1920</v>
      </c>
      <c r="J1527" s="2" t="s">
        <v>3092</v>
      </c>
      <c r="K1527" s="2" t="s">
        <v>31</v>
      </c>
    </row>
    <row r="1528" spans="1:11" x14ac:dyDescent="0.15">
      <c r="A1528" s="1" t="s">
        <v>31</v>
      </c>
      <c r="B1528" s="1">
        <v>1495</v>
      </c>
      <c r="C1528" s="1">
        <v>70804000</v>
      </c>
      <c r="D1528" s="1" t="s">
        <v>2006</v>
      </c>
      <c r="E1528" s="1" t="s">
        <v>450</v>
      </c>
      <c r="F1528" s="1" t="s">
        <v>3292</v>
      </c>
      <c r="G1528" s="1" t="s">
        <v>3224</v>
      </c>
      <c r="H1528" s="1" t="s">
        <v>1919</v>
      </c>
      <c r="I1528" s="98" t="s">
        <v>1920</v>
      </c>
      <c r="J1528" s="2" t="s">
        <v>3092</v>
      </c>
      <c r="K1528" s="2" t="s">
        <v>31</v>
      </c>
    </row>
    <row r="1529" spans="1:11" x14ac:dyDescent="0.15">
      <c r="A1529" s="1" t="s">
        <v>31</v>
      </c>
      <c r="B1529" s="1">
        <v>1496</v>
      </c>
      <c r="C1529" s="1">
        <v>70805000</v>
      </c>
      <c r="D1529" s="1" t="s">
        <v>2007</v>
      </c>
      <c r="E1529" s="1" t="s">
        <v>450</v>
      </c>
      <c r="F1529" s="1" t="s">
        <v>3292</v>
      </c>
      <c r="G1529" s="1" t="s">
        <v>3224</v>
      </c>
      <c r="H1529" s="1" t="s">
        <v>1919</v>
      </c>
      <c r="I1529" s="98" t="s">
        <v>1920</v>
      </c>
      <c r="J1529" s="2" t="s">
        <v>3092</v>
      </c>
      <c r="K1529" s="2" t="s">
        <v>31</v>
      </c>
    </row>
    <row r="1530" spans="1:11" x14ac:dyDescent="0.15">
      <c r="A1530" s="1" t="s">
        <v>31</v>
      </c>
      <c r="B1530" s="1">
        <v>1497</v>
      </c>
      <c r="C1530" s="1">
        <v>70806010</v>
      </c>
      <c r="D1530" s="1" t="s">
        <v>2008</v>
      </c>
      <c r="E1530" s="1" t="s">
        <v>450</v>
      </c>
      <c r="F1530" s="1" t="s">
        <v>3292</v>
      </c>
      <c r="G1530" s="1" t="s">
        <v>3224</v>
      </c>
      <c r="H1530" s="1" t="s">
        <v>1919</v>
      </c>
      <c r="I1530" s="98" t="s">
        <v>1920</v>
      </c>
      <c r="J1530" s="2" t="s">
        <v>3092</v>
      </c>
      <c r="K1530" s="2" t="s">
        <v>31</v>
      </c>
    </row>
    <row r="1531" spans="1:11" x14ac:dyDescent="0.15">
      <c r="A1531" s="1" t="s">
        <v>31</v>
      </c>
      <c r="B1531" s="1">
        <v>1498</v>
      </c>
      <c r="C1531" s="1">
        <v>70806020</v>
      </c>
      <c r="D1531" s="1" t="s">
        <v>2009</v>
      </c>
      <c r="E1531" s="1" t="s">
        <v>450</v>
      </c>
      <c r="F1531" s="1" t="s">
        <v>3292</v>
      </c>
      <c r="G1531" s="1" t="s">
        <v>3224</v>
      </c>
      <c r="H1531" s="1" t="s">
        <v>1919</v>
      </c>
      <c r="I1531" s="98" t="s">
        <v>1920</v>
      </c>
      <c r="J1531" s="2" t="s">
        <v>3092</v>
      </c>
      <c r="K1531" s="2" t="s">
        <v>31</v>
      </c>
    </row>
    <row r="1532" spans="1:11" x14ac:dyDescent="0.15">
      <c r="A1532" s="1" t="s">
        <v>31</v>
      </c>
      <c r="B1532" s="1">
        <v>1499</v>
      </c>
      <c r="C1532" s="1">
        <v>70807000</v>
      </c>
      <c r="D1532" s="1" t="s">
        <v>2010</v>
      </c>
      <c r="E1532" s="1" t="s">
        <v>450</v>
      </c>
      <c r="F1532" s="1" t="s">
        <v>3292</v>
      </c>
      <c r="G1532" s="1" t="s">
        <v>3224</v>
      </c>
      <c r="H1532" s="1" t="s">
        <v>1919</v>
      </c>
      <c r="I1532" s="98" t="s">
        <v>1920</v>
      </c>
      <c r="J1532" s="2" t="s">
        <v>3092</v>
      </c>
      <c r="K1532" s="2" t="s">
        <v>31</v>
      </c>
    </row>
    <row r="1533" spans="1:11" x14ac:dyDescent="0.15">
      <c r="A1533" s="1" t="s">
        <v>31</v>
      </c>
      <c r="B1533" s="1">
        <v>1500</v>
      </c>
      <c r="C1533" s="1">
        <v>70808000</v>
      </c>
      <c r="D1533" s="1" t="s">
        <v>2011</v>
      </c>
      <c r="E1533" s="1" t="s">
        <v>450</v>
      </c>
      <c r="F1533" s="1" t="s">
        <v>3292</v>
      </c>
      <c r="G1533" s="1" t="s">
        <v>3224</v>
      </c>
      <c r="H1533" s="1" t="s">
        <v>1919</v>
      </c>
      <c r="I1533" s="98" t="s">
        <v>1920</v>
      </c>
      <c r="J1533" s="2" t="s">
        <v>3092</v>
      </c>
      <c r="K1533" s="2" t="s">
        <v>31</v>
      </c>
    </row>
    <row r="1534" spans="1:11" x14ac:dyDescent="0.15">
      <c r="A1534" s="1" t="s">
        <v>31</v>
      </c>
      <c r="B1534" s="1">
        <v>1501</v>
      </c>
      <c r="C1534" s="1">
        <v>34976000</v>
      </c>
      <c r="D1534" s="1" t="s">
        <v>2012</v>
      </c>
      <c r="E1534" s="1" t="s">
        <v>450</v>
      </c>
      <c r="F1534" s="1" t="s">
        <v>3292</v>
      </c>
      <c r="G1534" s="1" t="s">
        <v>3224</v>
      </c>
      <c r="H1534" s="1" t="s">
        <v>1919</v>
      </c>
      <c r="I1534" s="98" t="s">
        <v>1920</v>
      </c>
      <c r="J1534" s="2" t="s">
        <v>3092</v>
      </c>
      <c r="K1534" s="2" t="s">
        <v>31</v>
      </c>
    </row>
    <row r="1535" spans="1:11" x14ac:dyDescent="0.15">
      <c r="A1535" s="1" t="s">
        <v>31</v>
      </c>
      <c r="B1535" s="1">
        <v>1502</v>
      </c>
      <c r="C1535" s="1">
        <v>70809000</v>
      </c>
      <c r="D1535" s="1" t="s">
        <v>2013</v>
      </c>
      <c r="E1535" s="1" t="s">
        <v>450</v>
      </c>
      <c r="F1535" s="1" t="s">
        <v>3292</v>
      </c>
      <c r="G1535" s="1" t="s">
        <v>3224</v>
      </c>
      <c r="H1535" s="1" t="s">
        <v>1919</v>
      </c>
      <c r="I1535" s="98" t="s">
        <v>1920</v>
      </c>
      <c r="J1535" s="2" t="s">
        <v>3092</v>
      </c>
      <c r="K1535" s="2" t="s">
        <v>31</v>
      </c>
    </row>
    <row r="1536" spans="1:11" x14ac:dyDescent="0.15">
      <c r="A1536" s="1" t="s">
        <v>31</v>
      </c>
      <c r="B1536" s="1">
        <v>1503</v>
      </c>
      <c r="C1536" s="1">
        <v>70810010</v>
      </c>
      <c r="D1536" s="1" t="s">
        <v>2014</v>
      </c>
      <c r="E1536" s="1" t="s">
        <v>450</v>
      </c>
      <c r="F1536" s="1" t="s">
        <v>3292</v>
      </c>
      <c r="G1536" s="1" t="s">
        <v>3224</v>
      </c>
      <c r="H1536" s="1" t="s">
        <v>1919</v>
      </c>
      <c r="I1536" s="98" t="s">
        <v>1920</v>
      </c>
      <c r="J1536" s="2" t="s">
        <v>3092</v>
      </c>
      <c r="K1536" s="2" t="s">
        <v>31</v>
      </c>
    </row>
    <row r="1537" spans="1:11" x14ac:dyDescent="0.15">
      <c r="A1537" s="1" t="s">
        <v>31</v>
      </c>
      <c r="B1537" s="1">
        <v>1504</v>
      </c>
      <c r="C1537" s="1">
        <v>70810020</v>
      </c>
      <c r="D1537" s="1" t="s">
        <v>2015</v>
      </c>
      <c r="E1537" s="1" t="s">
        <v>450</v>
      </c>
      <c r="F1537" s="1" t="s">
        <v>3292</v>
      </c>
      <c r="G1537" s="1" t="s">
        <v>3224</v>
      </c>
      <c r="H1537" s="1" t="s">
        <v>1919</v>
      </c>
      <c r="I1537" s="98" t="s">
        <v>1920</v>
      </c>
      <c r="J1537" s="2" t="s">
        <v>3092</v>
      </c>
      <c r="K1537" s="2" t="s">
        <v>31</v>
      </c>
    </row>
    <row r="1538" spans="1:11" x14ac:dyDescent="0.15">
      <c r="A1538" s="1" t="s">
        <v>31</v>
      </c>
      <c r="B1538" s="1">
        <v>1505</v>
      </c>
      <c r="C1538" s="1">
        <v>70811010</v>
      </c>
      <c r="D1538" s="1" t="s">
        <v>2016</v>
      </c>
      <c r="E1538" s="1" t="s">
        <v>450</v>
      </c>
      <c r="F1538" s="1" t="s">
        <v>3292</v>
      </c>
      <c r="G1538" s="1" t="s">
        <v>3224</v>
      </c>
      <c r="H1538" s="1" t="s">
        <v>1919</v>
      </c>
      <c r="I1538" s="98" t="s">
        <v>1920</v>
      </c>
      <c r="J1538" s="2" t="s">
        <v>3092</v>
      </c>
      <c r="K1538" s="2" t="s">
        <v>31</v>
      </c>
    </row>
    <row r="1539" spans="1:11" x14ac:dyDescent="0.15">
      <c r="A1539" s="1" t="s">
        <v>31</v>
      </c>
      <c r="B1539" s="1">
        <v>1506</v>
      </c>
      <c r="C1539" s="1">
        <v>70811020</v>
      </c>
      <c r="D1539" s="1" t="s">
        <v>2017</v>
      </c>
      <c r="E1539" s="1" t="s">
        <v>450</v>
      </c>
      <c r="F1539" s="1" t="s">
        <v>3292</v>
      </c>
      <c r="G1539" s="1" t="s">
        <v>3224</v>
      </c>
      <c r="H1539" s="1" t="s">
        <v>1919</v>
      </c>
      <c r="I1539" s="98" t="s">
        <v>1920</v>
      </c>
      <c r="J1539" s="2" t="s">
        <v>3092</v>
      </c>
      <c r="K1539" s="2" t="s">
        <v>31</v>
      </c>
    </row>
    <row r="1540" spans="1:11" x14ac:dyDescent="0.15">
      <c r="A1540" s="1" t="s">
        <v>31</v>
      </c>
      <c r="B1540" s="1">
        <v>1507</v>
      </c>
      <c r="C1540" s="1">
        <v>31783000</v>
      </c>
      <c r="D1540" s="1" t="s">
        <v>2018</v>
      </c>
      <c r="E1540" s="1" t="s">
        <v>450</v>
      </c>
      <c r="F1540" s="1" t="s">
        <v>3292</v>
      </c>
      <c r="G1540" s="1" t="s">
        <v>3224</v>
      </c>
      <c r="H1540" s="1" t="s">
        <v>1919</v>
      </c>
      <c r="I1540" s="98" t="s">
        <v>1920</v>
      </c>
      <c r="J1540" s="2" t="s">
        <v>3092</v>
      </c>
      <c r="K1540" s="2" t="s">
        <v>31</v>
      </c>
    </row>
    <row r="1541" spans="1:11" x14ac:dyDescent="0.15">
      <c r="A1541" s="1" t="s">
        <v>31</v>
      </c>
      <c r="B1541" s="1">
        <v>1508</v>
      </c>
      <c r="C1541" s="1">
        <v>70811030</v>
      </c>
      <c r="D1541" s="1" t="s">
        <v>2019</v>
      </c>
      <c r="E1541" s="1" t="s">
        <v>450</v>
      </c>
      <c r="F1541" s="1" t="s">
        <v>3292</v>
      </c>
      <c r="G1541" s="1" t="s">
        <v>3224</v>
      </c>
      <c r="H1541" s="1" t="s">
        <v>1919</v>
      </c>
      <c r="I1541" s="98" t="s">
        <v>1920</v>
      </c>
      <c r="J1541" s="2" t="s">
        <v>3092</v>
      </c>
      <c r="K1541" s="2" t="s">
        <v>31</v>
      </c>
    </row>
    <row r="1542" spans="1:11" x14ac:dyDescent="0.15">
      <c r="A1542" s="1" t="s">
        <v>31</v>
      </c>
      <c r="B1542" s="1">
        <v>1509</v>
      </c>
      <c r="C1542" s="1">
        <v>16464000</v>
      </c>
      <c r="D1542" s="1" t="s">
        <v>2020</v>
      </c>
      <c r="E1542" s="1" t="s">
        <v>450</v>
      </c>
      <c r="F1542" s="1" t="s">
        <v>3292</v>
      </c>
      <c r="G1542" s="1" t="s">
        <v>3224</v>
      </c>
      <c r="H1542" s="1" t="s">
        <v>1919</v>
      </c>
      <c r="I1542" s="98" t="s">
        <v>1920</v>
      </c>
      <c r="J1542" s="2" t="s">
        <v>3092</v>
      </c>
      <c r="K1542" s="2" t="s">
        <v>31</v>
      </c>
    </row>
    <row r="1543" spans="1:11" x14ac:dyDescent="0.15">
      <c r="A1543" s="1" t="s">
        <v>31</v>
      </c>
      <c r="B1543" s="1">
        <v>1510</v>
      </c>
      <c r="C1543" s="1">
        <v>70812000</v>
      </c>
      <c r="D1543" s="1" t="s">
        <v>2021</v>
      </c>
      <c r="E1543" s="1" t="s">
        <v>450</v>
      </c>
      <c r="F1543" s="1" t="s">
        <v>3292</v>
      </c>
      <c r="G1543" s="1" t="s">
        <v>3224</v>
      </c>
      <c r="H1543" s="1" t="s">
        <v>1919</v>
      </c>
      <c r="I1543" s="98" t="s">
        <v>1920</v>
      </c>
      <c r="J1543" s="2" t="s">
        <v>3092</v>
      </c>
      <c r="K1543" s="2" t="s">
        <v>31</v>
      </c>
    </row>
    <row r="1544" spans="1:11" x14ac:dyDescent="0.15">
      <c r="A1544" s="1" t="s">
        <v>31</v>
      </c>
      <c r="B1544" s="1">
        <v>1511</v>
      </c>
      <c r="C1544" s="1">
        <v>70813000</v>
      </c>
      <c r="D1544" s="1" t="s">
        <v>2022</v>
      </c>
      <c r="E1544" s="1" t="s">
        <v>450</v>
      </c>
      <c r="F1544" s="1" t="s">
        <v>3292</v>
      </c>
      <c r="G1544" s="1" t="s">
        <v>3224</v>
      </c>
      <c r="H1544" s="1" t="s">
        <v>1919</v>
      </c>
      <c r="I1544" s="98" t="s">
        <v>1920</v>
      </c>
      <c r="J1544" s="2" t="s">
        <v>3092</v>
      </c>
      <c r="K1544" s="2" t="s">
        <v>31</v>
      </c>
    </row>
    <row r="1545" spans="1:11" x14ac:dyDescent="0.15">
      <c r="A1545" s="1" t="s">
        <v>31</v>
      </c>
      <c r="B1545" s="1">
        <v>1512</v>
      </c>
      <c r="C1545" s="1">
        <v>70814000</v>
      </c>
      <c r="D1545" s="1" t="s">
        <v>2023</v>
      </c>
      <c r="E1545" s="1" t="s">
        <v>450</v>
      </c>
      <c r="F1545" s="1" t="s">
        <v>3292</v>
      </c>
      <c r="G1545" s="1" t="s">
        <v>3224</v>
      </c>
      <c r="H1545" s="1" t="s">
        <v>1919</v>
      </c>
      <c r="I1545" s="98" t="s">
        <v>1920</v>
      </c>
      <c r="J1545" s="2" t="s">
        <v>3092</v>
      </c>
      <c r="K1545" s="2" t="s">
        <v>31</v>
      </c>
    </row>
    <row r="1546" spans="1:11" x14ac:dyDescent="0.15">
      <c r="A1546" s="1" t="s">
        <v>31</v>
      </c>
      <c r="B1546" s="1">
        <v>1513</v>
      </c>
      <c r="C1546" s="1">
        <v>70815000</v>
      </c>
      <c r="D1546" s="1" t="s">
        <v>2024</v>
      </c>
      <c r="E1546" s="1" t="s">
        <v>450</v>
      </c>
      <c r="F1546" s="1" t="s">
        <v>3292</v>
      </c>
      <c r="G1546" s="1" t="s">
        <v>3224</v>
      </c>
      <c r="H1546" s="1" t="s">
        <v>1919</v>
      </c>
      <c r="I1546" s="98" t="s">
        <v>1920</v>
      </c>
      <c r="J1546" s="2" t="s">
        <v>3092</v>
      </c>
      <c r="K1546" s="2" t="s">
        <v>31</v>
      </c>
    </row>
    <row r="1547" spans="1:11" x14ac:dyDescent="0.15">
      <c r="A1547" s="1" t="s">
        <v>31</v>
      </c>
      <c r="B1547" s="1">
        <v>1514</v>
      </c>
      <c r="C1547" s="1">
        <v>70816000</v>
      </c>
      <c r="D1547" s="1" t="s">
        <v>2025</v>
      </c>
      <c r="E1547" s="1" t="s">
        <v>450</v>
      </c>
      <c r="F1547" s="1" t="s">
        <v>3292</v>
      </c>
      <c r="G1547" s="1" t="s">
        <v>3224</v>
      </c>
      <c r="H1547" s="1" t="s">
        <v>1919</v>
      </c>
      <c r="I1547" s="98" t="s">
        <v>1920</v>
      </c>
      <c r="J1547" s="2" t="s">
        <v>3092</v>
      </c>
      <c r="K1547" s="2" t="s">
        <v>31</v>
      </c>
    </row>
    <row r="1548" spans="1:11" x14ac:dyDescent="0.15">
      <c r="A1548" s="1" t="s">
        <v>31</v>
      </c>
      <c r="B1548" s="1">
        <v>1515</v>
      </c>
      <c r="C1548" s="1">
        <v>70817000</v>
      </c>
      <c r="D1548" s="1" t="s">
        <v>2026</v>
      </c>
      <c r="E1548" s="1" t="s">
        <v>450</v>
      </c>
      <c r="F1548" s="1" t="s">
        <v>3292</v>
      </c>
      <c r="G1548" s="1" t="s">
        <v>3224</v>
      </c>
      <c r="H1548" s="1" t="s">
        <v>1919</v>
      </c>
      <c r="I1548" s="98" t="s">
        <v>1920</v>
      </c>
      <c r="J1548" s="2" t="s">
        <v>3092</v>
      </c>
      <c r="K1548" s="2" t="s">
        <v>31</v>
      </c>
    </row>
    <row r="1549" spans="1:11" x14ac:dyDescent="0.15">
      <c r="A1549" s="1" t="s">
        <v>31</v>
      </c>
      <c r="B1549" s="1">
        <v>1516</v>
      </c>
      <c r="C1549" s="1">
        <v>70818000</v>
      </c>
      <c r="D1549" s="1" t="s">
        <v>2027</v>
      </c>
      <c r="E1549" s="1" t="s">
        <v>450</v>
      </c>
      <c r="F1549" s="1" t="s">
        <v>3292</v>
      </c>
      <c r="G1549" s="1" t="s">
        <v>3224</v>
      </c>
      <c r="H1549" s="1" t="s">
        <v>1919</v>
      </c>
      <c r="I1549" s="98" t="s">
        <v>1920</v>
      </c>
      <c r="J1549" s="2" t="s">
        <v>3092</v>
      </c>
      <c r="K1549" s="2" t="s">
        <v>31</v>
      </c>
    </row>
    <row r="1550" spans="1:11" x14ac:dyDescent="0.15">
      <c r="A1550" s="5" t="s">
        <v>31</v>
      </c>
      <c r="B1550" s="5">
        <v>1517</v>
      </c>
      <c r="C1550" s="5">
        <v>70819000</v>
      </c>
      <c r="D1550" s="5" t="s">
        <v>2028</v>
      </c>
      <c r="E1550" s="5" t="s">
        <v>450</v>
      </c>
      <c r="F1550" s="1" t="s">
        <v>3292</v>
      </c>
      <c r="G1550" s="1" t="s">
        <v>3224</v>
      </c>
      <c r="H1550" s="1" t="s">
        <v>1919</v>
      </c>
      <c r="I1550" s="98" t="s">
        <v>1920</v>
      </c>
      <c r="J1550" s="2" t="s">
        <v>1949</v>
      </c>
      <c r="K1550" s="2" t="s">
        <v>31</v>
      </c>
    </row>
    <row r="1551" spans="1:11" x14ac:dyDescent="0.15">
      <c r="A1551" s="12"/>
      <c r="B1551" s="10">
        <v>1517</v>
      </c>
      <c r="C1551" s="10">
        <v>70819000</v>
      </c>
      <c r="D1551" s="10" t="s">
        <v>2028</v>
      </c>
      <c r="E1551" s="10" t="s">
        <v>450</v>
      </c>
      <c r="F1551" s="1" t="s">
        <v>3278</v>
      </c>
      <c r="G1551" s="1" t="s">
        <v>3223</v>
      </c>
      <c r="H1551" s="1" t="s">
        <v>1119</v>
      </c>
      <c r="I1551" s="98" t="s">
        <v>1120</v>
      </c>
      <c r="J1551" s="2" t="s">
        <v>1949</v>
      </c>
      <c r="K1551" s="2" t="s">
        <v>31</v>
      </c>
    </row>
    <row r="1552" spans="1:11" x14ac:dyDescent="0.15">
      <c r="A1552" s="1" t="s">
        <v>31</v>
      </c>
      <c r="B1552" s="1">
        <v>1518</v>
      </c>
      <c r="C1552" s="1">
        <v>70820000</v>
      </c>
      <c r="D1552" s="1" t="s">
        <v>2029</v>
      </c>
      <c r="E1552" s="1" t="s">
        <v>450</v>
      </c>
      <c r="F1552" s="1" t="s">
        <v>3292</v>
      </c>
      <c r="G1552" s="1" t="s">
        <v>3224</v>
      </c>
      <c r="H1552" s="1" t="s">
        <v>1919</v>
      </c>
      <c r="I1552" s="98" t="s">
        <v>1920</v>
      </c>
      <c r="J1552" s="2" t="s">
        <v>3092</v>
      </c>
      <c r="K1552" s="2" t="s">
        <v>31</v>
      </c>
    </row>
    <row r="1553" spans="1:11" x14ac:dyDescent="0.15">
      <c r="A1553" s="1" t="s">
        <v>31</v>
      </c>
      <c r="B1553" s="1">
        <v>1519</v>
      </c>
      <c r="C1553" s="1">
        <v>70821000</v>
      </c>
      <c r="D1553" s="1" t="s">
        <v>2030</v>
      </c>
      <c r="E1553" s="1" t="s">
        <v>450</v>
      </c>
      <c r="F1553" s="1" t="s">
        <v>3292</v>
      </c>
      <c r="G1553" s="1" t="s">
        <v>3224</v>
      </c>
      <c r="H1553" s="1" t="s">
        <v>1919</v>
      </c>
      <c r="I1553" s="98" t="s">
        <v>1920</v>
      </c>
      <c r="J1553" s="2" t="s">
        <v>3092</v>
      </c>
      <c r="K1553" s="2" t="s">
        <v>31</v>
      </c>
    </row>
    <row r="1554" spans="1:11" x14ac:dyDescent="0.15">
      <c r="A1554" s="1" t="s">
        <v>31</v>
      </c>
      <c r="B1554" s="1">
        <v>1520</v>
      </c>
      <c r="C1554" s="1">
        <v>70822000</v>
      </c>
      <c r="D1554" s="1" t="s">
        <v>2031</v>
      </c>
      <c r="E1554" s="1" t="s">
        <v>450</v>
      </c>
      <c r="F1554" s="1" t="s">
        <v>3292</v>
      </c>
      <c r="G1554" s="1" t="s">
        <v>3224</v>
      </c>
      <c r="H1554" s="1" t="s">
        <v>1919</v>
      </c>
      <c r="I1554" s="98" t="s">
        <v>1920</v>
      </c>
      <c r="J1554" s="2" t="s">
        <v>3092</v>
      </c>
      <c r="K1554" s="2" t="s">
        <v>31</v>
      </c>
    </row>
    <row r="1555" spans="1:11" x14ac:dyDescent="0.15">
      <c r="A1555" s="1" t="s">
        <v>31</v>
      </c>
      <c r="B1555" s="1">
        <v>1521</v>
      </c>
      <c r="C1555" s="1">
        <v>70823000</v>
      </c>
      <c r="D1555" s="1" t="s">
        <v>2032</v>
      </c>
      <c r="E1555" s="1" t="s">
        <v>450</v>
      </c>
      <c r="F1555" s="1" t="s">
        <v>3292</v>
      </c>
      <c r="G1555" s="1" t="s">
        <v>3224</v>
      </c>
      <c r="H1555" s="1" t="s">
        <v>1919</v>
      </c>
      <c r="I1555" s="98" t="s">
        <v>1920</v>
      </c>
      <c r="J1555" s="2" t="s">
        <v>3092</v>
      </c>
      <c r="K1555" s="2" t="s">
        <v>31</v>
      </c>
    </row>
    <row r="1556" spans="1:11" x14ac:dyDescent="0.15">
      <c r="A1556" s="1" t="s">
        <v>31</v>
      </c>
      <c r="B1556" s="1">
        <v>1522</v>
      </c>
      <c r="C1556" s="1">
        <v>70824000</v>
      </c>
      <c r="D1556" s="1" t="s">
        <v>2033</v>
      </c>
      <c r="E1556" s="1" t="s">
        <v>450</v>
      </c>
      <c r="F1556" s="1" t="s">
        <v>3292</v>
      </c>
      <c r="G1556" s="1" t="s">
        <v>3224</v>
      </c>
      <c r="H1556" s="1" t="s">
        <v>1919</v>
      </c>
      <c r="I1556" s="98" t="s">
        <v>1920</v>
      </c>
      <c r="J1556" s="2" t="s">
        <v>3092</v>
      </c>
      <c r="K1556" s="2" t="s">
        <v>31</v>
      </c>
    </row>
    <row r="1557" spans="1:11" x14ac:dyDescent="0.15">
      <c r="A1557" s="1" t="s">
        <v>31</v>
      </c>
      <c r="B1557" s="1">
        <v>1523</v>
      </c>
      <c r="C1557" s="1">
        <v>70825000</v>
      </c>
      <c r="D1557" s="1" t="s">
        <v>2034</v>
      </c>
      <c r="E1557" s="1" t="s">
        <v>450</v>
      </c>
      <c r="F1557" s="1" t="s">
        <v>3292</v>
      </c>
      <c r="G1557" s="1" t="s">
        <v>3224</v>
      </c>
      <c r="H1557" s="1" t="s">
        <v>1919</v>
      </c>
      <c r="I1557" s="98" t="s">
        <v>1920</v>
      </c>
      <c r="J1557" s="2" t="s">
        <v>3092</v>
      </c>
      <c r="K1557" s="2" t="s">
        <v>31</v>
      </c>
    </row>
    <row r="1558" spans="1:11" x14ac:dyDescent="0.15">
      <c r="A1558" s="1" t="s">
        <v>31</v>
      </c>
      <c r="B1558" s="1">
        <v>1524</v>
      </c>
      <c r="C1558" s="1">
        <v>34769000</v>
      </c>
      <c r="D1558" s="1" t="s">
        <v>2035</v>
      </c>
      <c r="E1558" s="1" t="s">
        <v>450</v>
      </c>
      <c r="F1558" s="1" t="s">
        <v>3292</v>
      </c>
      <c r="G1558" s="1" t="s">
        <v>3224</v>
      </c>
      <c r="H1558" s="1" t="s">
        <v>1919</v>
      </c>
      <c r="I1558" s="98" t="s">
        <v>1920</v>
      </c>
      <c r="J1558" s="2" t="s">
        <v>3092</v>
      </c>
      <c r="K1558" s="2" t="s">
        <v>31</v>
      </c>
    </row>
    <row r="1559" spans="1:11" x14ac:dyDescent="0.15">
      <c r="A1559" s="1" t="s">
        <v>31</v>
      </c>
      <c r="B1559" s="1">
        <v>1525</v>
      </c>
      <c r="C1559" s="1">
        <v>34770000</v>
      </c>
      <c r="D1559" s="1" t="s">
        <v>2036</v>
      </c>
      <c r="E1559" s="1" t="s">
        <v>450</v>
      </c>
      <c r="F1559" s="1" t="s">
        <v>3292</v>
      </c>
      <c r="G1559" s="1" t="s">
        <v>3224</v>
      </c>
      <c r="H1559" s="1" t="s">
        <v>1919</v>
      </c>
      <c r="I1559" s="98" t="s">
        <v>1920</v>
      </c>
      <c r="J1559" s="2" t="s">
        <v>3092</v>
      </c>
      <c r="K1559" s="2" t="s">
        <v>31</v>
      </c>
    </row>
    <row r="1560" spans="1:11" x14ac:dyDescent="0.15">
      <c r="A1560" s="1" t="s">
        <v>31</v>
      </c>
      <c r="B1560" s="1">
        <v>1526</v>
      </c>
      <c r="C1560" s="1">
        <v>70826000</v>
      </c>
      <c r="D1560" s="1" t="s">
        <v>2037</v>
      </c>
      <c r="E1560" s="1" t="s">
        <v>450</v>
      </c>
      <c r="F1560" s="1" t="s">
        <v>3292</v>
      </c>
      <c r="G1560" s="1" t="s">
        <v>3224</v>
      </c>
      <c r="H1560" s="1" t="s">
        <v>1919</v>
      </c>
      <c r="I1560" s="98" t="s">
        <v>1920</v>
      </c>
      <c r="J1560" s="2" t="s">
        <v>3092</v>
      </c>
      <c r="K1560" s="2" t="s">
        <v>31</v>
      </c>
    </row>
    <row r="1561" spans="1:11" x14ac:dyDescent="0.15">
      <c r="A1561" s="1" t="s">
        <v>31</v>
      </c>
      <c r="B1561" s="1">
        <v>1527</v>
      </c>
      <c r="C1561" s="1">
        <v>17610000</v>
      </c>
      <c r="D1561" s="1" t="s">
        <v>2038</v>
      </c>
      <c r="E1561" s="1" t="s">
        <v>450</v>
      </c>
      <c r="F1561" s="1" t="s">
        <v>3292</v>
      </c>
      <c r="G1561" s="1" t="s">
        <v>3224</v>
      </c>
      <c r="H1561" s="1" t="s">
        <v>1919</v>
      </c>
      <c r="I1561" s="98" t="s">
        <v>1920</v>
      </c>
      <c r="J1561" s="2" t="s">
        <v>3092</v>
      </c>
      <c r="K1561" s="2" t="s">
        <v>31</v>
      </c>
    </row>
    <row r="1562" spans="1:11" x14ac:dyDescent="0.15">
      <c r="A1562" s="1" t="s">
        <v>31</v>
      </c>
      <c r="B1562" s="1">
        <v>1528</v>
      </c>
      <c r="C1562" s="1">
        <v>70827000</v>
      </c>
      <c r="D1562" s="1" t="s">
        <v>2039</v>
      </c>
      <c r="E1562" s="1" t="s">
        <v>450</v>
      </c>
      <c r="F1562" s="1" t="s">
        <v>3292</v>
      </c>
      <c r="G1562" s="1" t="s">
        <v>3224</v>
      </c>
      <c r="H1562" s="1" t="s">
        <v>1919</v>
      </c>
      <c r="I1562" s="98" t="s">
        <v>1920</v>
      </c>
      <c r="J1562" s="2" t="s">
        <v>3092</v>
      </c>
      <c r="K1562" s="2" t="s">
        <v>31</v>
      </c>
    </row>
    <row r="1563" spans="1:11" x14ac:dyDescent="0.15">
      <c r="A1563" s="1" t="s">
        <v>31</v>
      </c>
      <c r="B1563" s="1">
        <v>1529</v>
      </c>
      <c r="C1563" s="1">
        <v>70828000</v>
      </c>
      <c r="D1563" s="1" t="s">
        <v>2040</v>
      </c>
      <c r="E1563" s="1" t="s">
        <v>450</v>
      </c>
      <c r="F1563" s="1" t="s">
        <v>3292</v>
      </c>
      <c r="G1563" s="1" t="s">
        <v>3224</v>
      </c>
      <c r="H1563" s="1" t="s">
        <v>1919</v>
      </c>
      <c r="I1563" s="98" t="s">
        <v>1920</v>
      </c>
      <c r="J1563" s="2" t="s">
        <v>3092</v>
      </c>
      <c r="K1563" s="2" t="s">
        <v>31</v>
      </c>
    </row>
    <row r="1564" spans="1:11" x14ac:dyDescent="0.15">
      <c r="A1564" s="1" t="s">
        <v>31</v>
      </c>
      <c r="B1564" s="1">
        <v>1530</v>
      </c>
      <c r="C1564" s="1">
        <v>70829000</v>
      </c>
      <c r="D1564" s="1" t="s">
        <v>2041</v>
      </c>
      <c r="E1564" s="1" t="s">
        <v>450</v>
      </c>
      <c r="F1564" s="1" t="s">
        <v>3292</v>
      </c>
      <c r="G1564" s="1" t="s">
        <v>3224</v>
      </c>
      <c r="H1564" s="1" t="s">
        <v>1919</v>
      </c>
      <c r="I1564" s="98" t="s">
        <v>1920</v>
      </c>
      <c r="J1564" s="2" t="s">
        <v>3092</v>
      </c>
      <c r="K1564" s="2" t="s">
        <v>31</v>
      </c>
    </row>
    <row r="1565" spans="1:11" x14ac:dyDescent="0.15">
      <c r="A1565" s="1" t="s">
        <v>31</v>
      </c>
      <c r="B1565" s="1">
        <v>1531</v>
      </c>
      <c r="C1565" s="1">
        <v>70830000</v>
      </c>
      <c r="D1565" s="1" t="s">
        <v>2042</v>
      </c>
      <c r="E1565" s="1" t="s">
        <v>450</v>
      </c>
      <c r="F1565" s="1" t="s">
        <v>3292</v>
      </c>
      <c r="G1565" s="1" t="s">
        <v>3224</v>
      </c>
      <c r="H1565" s="1" t="s">
        <v>1919</v>
      </c>
      <c r="I1565" s="98" t="s">
        <v>1920</v>
      </c>
      <c r="J1565" s="2" t="s">
        <v>3092</v>
      </c>
      <c r="K1565" s="2" t="s">
        <v>31</v>
      </c>
    </row>
    <row r="1566" spans="1:11" x14ac:dyDescent="0.15">
      <c r="A1566" s="1" t="s">
        <v>31</v>
      </c>
      <c r="B1566" s="1">
        <v>1532</v>
      </c>
      <c r="C1566" s="1">
        <v>11171000</v>
      </c>
      <c r="D1566" s="1" t="s">
        <v>2043</v>
      </c>
      <c r="E1566" s="1" t="s">
        <v>450</v>
      </c>
      <c r="F1566" s="1" t="s">
        <v>3292</v>
      </c>
      <c r="G1566" s="1" t="s">
        <v>3224</v>
      </c>
      <c r="H1566" s="1" t="s">
        <v>1919</v>
      </c>
      <c r="I1566" s="98" t="s">
        <v>1920</v>
      </c>
      <c r="J1566" s="2" t="s">
        <v>3092</v>
      </c>
      <c r="K1566" s="2" t="s">
        <v>31</v>
      </c>
    </row>
    <row r="1567" spans="1:11" x14ac:dyDescent="0.15">
      <c r="A1567" s="1" t="s">
        <v>31</v>
      </c>
      <c r="B1567" s="1">
        <v>1533</v>
      </c>
      <c r="C1567" s="1">
        <v>17609000</v>
      </c>
      <c r="D1567" s="1" t="s">
        <v>2044</v>
      </c>
      <c r="E1567" s="1" t="s">
        <v>450</v>
      </c>
      <c r="F1567" s="1" t="s">
        <v>3292</v>
      </c>
      <c r="G1567" s="1" t="s">
        <v>3224</v>
      </c>
      <c r="H1567" s="1" t="s">
        <v>1919</v>
      </c>
      <c r="I1567" s="98" t="s">
        <v>1920</v>
      </c>
      <c r="J1567" s="2" t="s">
        <v>3092</v>
      </c>
      <c r="K1567" s="2" t="s">
        <v>31</v>
      </c>
    </row>
    <row r="1568" spans="1:11" x14ac:dyDescent="0.15">
      <c r="A1568" s="1" t="s">
        <v>31</v>
      </c>
      <c r="B1568" s="1">
        <v>1534</v>
      </c>
      <c r="C1568" s="1">
        <v>70831000</v>
      </c>
      <c r="D1568" s="1" t="s">
        <v>2045</v>
      </c>
      <c r="E1568" s="1" t="s">
        <v>450</v>
      </c>
      <c r="F1568" s="1" t="s">
        <v>3292</v>
      </c>
      <c r="G1568" s="1" t="s">
        <v>3224</v>
      </c>
      <c r="H1568" s="1" t="s">
        <v>1919</v>
      </c>
      <c r="I1568" s="98" t="s">
        <v>1920</v>
      </c>
      <c r="J1568" s="2" t="s">
        <v>3092</v>
      </c>
      <c r="K1568" s="2" t="s">
        <v>31</v>
      </c>
    </row>
    <row r="1569" spans="1:11" x14ac:dyDescent="0.15">
      <c r="A1569" s="1" t="s">
        <v>31</v>
      </c>
      <c r="B1569" s="1">
        <v>1535</v>
      </c>
      <c r="C1569" s="1">
        <v>70834000</v>
      </c>
      <c r="D1569" s="1" t="s">
        <v>2046</v>
      </c>
      <c r="E1569" s="1" t="s">
        <v>450</v>
      </c>
      <c r="F1569" s="1" t="s">
        <v>3292</v>
      </c>
      <c r="G1569" s="1" t="s">
        <v>3224</v>
      </c>
      <c r="H1569" s="1" t="s">
        <v>1919</v>
      </c>
      <c r="I1569" s="98" t="s">
        <v>1920</v>
      </c>
      <c r="J1569" s="2" t="s">
        <v>3092</v>
      </c>
      <c r="K1569" s="2" t="s">
        <v>31</v>
      </c>
    </row>
    <row r="1570" spans="1:11" x14ac:dyDescent="0.15">
      <c r="A1570" s="1" t="s">
        <v>31</v>
      </c>
      <c r="B1570" s="1">
        <v>1536</v>
      </c>
      <c r="C1570" s="1">
        <v>16710002</v>
      </c>
      <c r="D1570" s="1" t="s">
        <v>2047</v>
      </c>
      <c r="E1570" s="1" t="s">
        <v>450</v>
      </c>
      <c r="F1570" s="1" t="s">
        <v>3292</v>
      </c>
      <c r="G1570" s="1" t="s">
        <v>3224</v>
      </c>
      <c r="H1570" s="1" t="s">
        <v>1919</v>
      </c>
      <c r="I1570" s="98" t="s">
        <v>1920</v>
      </c>
      <c r="J1570" s="2" t="s">
        <v>3092</v>
      </c>
      <c r="K1570" s="2" t="s">
        <v>31</v>
      </c>
    </row>
    <row r="1571" spans="1:11" x14ac:dyDescent="0.15">
      <c r="A1571" s="1" t="s">
        <v>31</v>
      </c>
      <c r="B1571" s="1">
        <v>1537</v>
      </c>
      <c r="C1571" s="1">
        <v>16708000</v>
      </c>
      <c r="D1571" s="1" t="s">
        <v>2048</v>
      </c>
      <c r="E1571" s="1" t="s">
        <v>450</v>
      </c>
      <c r="F1571" s="1" t="s">
        <v>3292</v>
      </c>
      <c r="G1571" s="1" t="s">
        <v>3224</v>
      </c>
      <c r="H1571" s="1" t="s">
        <v>1919</v>
      </c>
      <c r="I1571" s="98" t="s">
        <v>1920</v>
      </c>
      <c r="J1571" s="2" t="s">
        <v>3092</v>
      </c>
      <c r="K1571" s="2" t="s">
        <v>31</v>
      </c>
    </row>
    <row r="1572" spans="1:11" x14ac:dyDescent="0.15">
      <c r="A1572" s="1" t="s">
        <v>31</v>
      </c>
      <c r="B1572" s="1">
        <v>1538</v>
      </c>
      <c r="C1572" s="1">
        <v>16705002</v>
      </c>
      <c r="D1572" s="1" t="s">
        <v>2049</v>
      </c>
      <c r="E1572" s="1" t="s">
        <v>450</v>
      </c>
      <c r="F1572" s="1" t="s">
        <v>3292</v>
      </c>
      <c r="G1572" s="1" t="s">
        <v>3224</v>
      </c>
      <c r="H1572" s="1" t="s">
        <v>1919</v>
      </c>
      <c r="I1572" s="98" t="s">
        <v>1920</v>
      </c>
      <c r="J1572" s="2" t="s">
        <v>3092</v>
      </c>
      <c r="K1572" s="2" t="s">
        <v>31</v>
      </c>
    </row>
    <row r="1573" spans="1:11" x14ac:dyDescent="0.15">
      <c r="A1573" s="1" t="s">
        <v>31</v>
      </c>
      <c r="B1573" s="1">
        <v>1539</v>
      </c>
      <c r="C1573" s="1">
        <v>70836002</v>
      </c>
      <c r="D1573" s="1" t="s">
        <v>2050</v>
      </c>
      <c r="E1573" s="1" t="s">
        <v>450</v>
      </c>
      <c r="F1573" s="1" t="s">
        <v>3292</v>
      </c>
      <c r="G1573" s="1" t="s">
        <v>3224</v>
      </c>
      <c r="H1573" s="1" t="s">
        <v>1919</v>
      </c>
      <c r="I1573" s="98" t="s">
        <v>1920</v>
      </c>
      <c r="J1573" s="2" t="s">
        <v>3092</v>
      </c>
      <c r="K1573" s="2" t="s">
        <v>31</v>
      </c>
    </row>
    <row r="1574" spans="1:11" x14ac:dyDescent="0.15">
      <c r="A1574" s="1" t="s">
        <v>31</v>
      </c>
      <c r="B1574" s="1">
        <v>1540</v>
      </c>
      <c r="C1574" s="1">
        <v>70837002</v>
      </c>
      <c r="D1574" s="1" t="s">
        <v>2051</v>
      </c>
      <c r="E1574" s="1" t="s">
        <v>450</v>
      </c>
      <c r="F1574" s="1" t="s">
        <v>3292</v>
      </c>
      <c r="G1574" s="1" t="s">
        <v>3224</v>
      </c>
      <c r="H1574" s="1" t="s">
        <v>1919</v>
      </c>
      <c r="I1574" s="98" t="s">
        <v>1920</v>
      </c>
      <c r="J1574" s="2" t="s">
        <v>3092</v>
      </c>
      <c r="K1574" s="2" t="s">
        <v>31</v>
      </c>
    </row>
    <row r="1575" spans="1:11" x14ac:dyDescent="0.15">
      <c r="A1575" s="1" t="s">
        <v>31</v>
      </c>
      <c r="B1575" s="1">
        <v>1541</v>
      </c>
      <c r="C1575" s="1">
        <v>16709002</v>
      </c>
      <c r="D1575" s="1" t="s">
        <v>2052</v>
      </c>
      <c r="E1575" s="1" t="s">
        <v>450</v>
      </c>
      <c r="F1575" s="1" t="s">
        <v>3292</v>
      </c>
      <c r="G1575" s="1" t="s">
        <v>3224</v>
      </c>
      <c r="H1575" s="1" t="s">
        <v>1919</v>
      </c>
      <c r="I1575" s="98" t="s">
        <v>1920</v>
      </c>
      <c r="J1575" s="2" t="s">
        <v>3092</v>
      </c>
      <c r="K1575" s="2" t="s">
        <v>31</v>
      </c>
    </row>
    <row r="1576" spans="1:11" x14ac:dyDescent="0.15">
      <c r="A1576" s="1" t="s">
        <v>31</v>
      </c>
      <c r="B1576" s="1">
        <v>1542</v>
      </c>
      <c r="C1576" s="1">
        <v>70838002</v>
      </c>
      <c r="D1576" s="1" t="s">
        <v>2053</v>
      </c>
      <c r="E1576" s="1" t="s">
        <v>450</v>
      </c>
      <c r="F1576" s="1" t="s">
        <v>3292</v>
      </c>
      <c r="G1576" s="1" t="s">
        <v>3224</v>
      </c>
      <c r="H1576" s="1" t="s">
        <v>1919</v>
      </c>
      <c r="I1576" s="98" t="s">
        <v>1920</v>
      </c>
      <c r="J1576" s="2" t="s">
        <v>3092</v>
      </c>
      <c r="K1576" s="2" t="s">
        <v>31</v>
      </c>
    </row>
    <row r="1577" spans="1:11" x14ac:dyDescent="0.15">
      <c r="A1577" s="1" t="s">
        <v>31</v>
      </c>
      <c r="B1577" s="1">
        <v>1543</v>
      </c>
      <c r="C1577" s="1">
        <v>70839002</v>
      </c>
      <c r="D1577" s="1" t="s">
        <v>2054</v>
      </c>
      <c r="E1577" s="1" t="s">
        <v>450</v>
      </c>
      <c r="F1577" s="1" t="s">
        <v>3292</v>
      </c>
      <c r="G1577" s="1" t="s">
        <v>3224</v>
      </c>
      <c r="H1577" s="1" t="s">
        <v>1919</v>
      </c>
      <c r="I1577" s="98" t="s">
        <v>1920</v>
      </c>
      <c r="J1577" s="2" t="s">
        <v>3092</v>
      </c>
      <c r="K1577" s="2" t="s">
        <v>31</v>
      </c>
    </row>
    <row r="1578" spans="1:11" x14ac:dyDescent="0.15">
      <c r="A1578" s="1" t="s">
        <v>31</v>
      </c>
      <c r="B1578" s="1">
        <v>1544</v>
      </c>
      <c r="C1578" s="1">
        <v>16703000</v>
      </c>
      <c r="D1578" s="1" t="s">
        <v>2055</v>
      </c>
      <c r="E1578" s="1" t="s">
        <v>450</v>
      </c>
      <c r="F1578" s="1" t="s">
        <v>3292</v>
      </c>
      <c r="G1578" s="1" t="s">
        <v>3224</v>
      </c>
      <c r="H1578" s="1" t="s">
        <v>1919</v>
      </c>
      <c r="I1578" s="98" t="s">
        <v>1920</v>
      </c>
      <c r="J1578" s="2" t="s">
        <v>3092</v>
      </c>
      <c r="K1578" s="2" t="s">
        <v>31</v>
      </c>
    </row>
    <row r="1579" spans="1:11" x14ac:dyDescent="0.15">
      <c r="A1579" s="1" t="s">
        <v>31</v>
      </c>
      <c r="B1579" s="1">
        <v>1545</v>
      </c>
      <c r="C1579" s="1">
        <v>38776000</v>
      </c>
      <c r="D1579" s="1" t="s">
        <v>2056</v>
      </c>
      <c r="E1579" s="1" t="s">
        <v>450</v>
      </c>
      <c r="F1579" s="1" t="s">
        <v>3292</v>
      </c>
      <c r="G1579" s="1" t="s">
        <v>3224</v>
      </c>
      <c r="H1579" s="1" t="s">
        <v>1919</v>
      </c>
      <c r="I1579" s="98" t="s">
        <v>1920</v>
      </c>
      <c r="J1579" s="2" t="s">
        <v>3092</v>
      </c>
      <c r="K1579" s="2" t="s">
        <v>31</v>
      </c>
    </row>
    <row r="1580" spans="1:11" x14ac:dyDescent="0.15">
      <c r="A1580" s="1" t="s">
        <v>31</v>
      </c>
      <c r="B1580" s="1">
        <v>1546</v>
      </c>
      <c r="C1580" s="1">
        <v>70840000</v>
      </c>
      <c r="D1580" s="1" t="s">
        <v>2057</v>
      </c>
      <c r="E1580" s="1" t="s">
        <v>450</v>
      </c>
      <c r="F1580" s="1" t="s">
        <v>3292</v>
      </c>
      <c r="G1580" s="1" t="s">
        <v>3224</v>
      </c>
      <c r="H1580" s="1" t="s">
        <v>1919</v>
      </c>
      <c r="I1580" s="98" t="s">
        <v>1920</v>
      </c>
      <c r="J1580" s="2" t="s">
        <v>3092</v>
      </c>
      <c r="K1580" s="2" t="s">
        <v>31</v>
      </c>
    </row>
    <row r="1581" spans="1:11" x14ac:dyDescent="0.15">
      <c r="A1581" s="1" t="s">
        <v>31</v>
      </c>
      <c r="B1581" s="1">
        <v>1547</v>
      </c>
      <c r="C1581" s="1">
        <v>70841002</v>
      </c>
      <c r="D1581" s="1" t="s">
        <v>2058</v>
      </c>
      <c r="E1581" s="1" t="s">
        <v>450</v>
      </c>
      <c r="F1581" s="1" t="s">
        <v>3292</v>
      </c>
      <c r="G1581" s="1" t="s">
        <v>3224</v>
      </c>
      <c r="H1581" s="1" t="s">
        <v>1919</v>
      </c>
      <c r="I1581" s="98" t="s">
        <v>1920</v>
      </c>
      <c r="J1581" s="2" t="s">
        <v>3092</v>
      </c>
      <c r="K1581" s="2" t="s">
        <v>31</v>
      </c>
    </row>
    <row r="1582" spans="1:11" x14ac:dyDescent="0.15">
      <c r="A1582" s="1" t="s">
        <v>31</v>
      </c>
      <c r="B1582" s="1">
        <v>1548</v>
      </c>
      <c r="C1582" s="1">
        <v>70842000</v>
      </c>
      <c r="D1582" s="1" t="s">
        <v>2059</v>
      </c>
      <c r="E1582" s="1" t="s">
        <v>450</v>
      </c>
      <c r="F1582" s="1" t="s">
        <v>3292</v>
      </c>
      <c r="G1582" s="1" t="s">
        <v>3224</v>
      </c>
      <c r="H1582" s="1" t="s">
        <v>1919</v>
      </c>
      <c r="I1582" s="98" t="s">
        <v>1920</v>
      </c>
      <c r="J1582" s="2" t="s">
        <v>3092</v>
      </c>
      <c r="K1582" s="2" t="s">
        <v>31</v>
      </c>
    </row>
    <row r="1583" spans="1:11" x14ac:dyDescent="0.15">
      <c r="A1583" s="1" t="s">
        <v>31</v>
      </c>
      <c r="B1583" s="1">
        <v>1549</v>
      </c>
      <c r="C1583" s="1">
        <v>70843000</v>
      </c>
      <c r="D1583" s="1" t="s">
        <v>2060</v>
      </c>
      <c r="E1583" s="1" t="s">
        <v>450</v>
      </c>
      <c r="F1583" s="1" t="s">
        <v>3292</v>
      </c>
      <c r="G1583" s="1" t="s">
        <v>3224</v>
      </c>
      <c r="H1583" s="1" t="s">
        <v>1919</v>
      </c>
      <c r="I1583" s="98" t="s">
        <v>1920</v>
      </c>
      <c r="J1583" s="2" t="s">
        <v>3092</v>
      </c>
      <c r="K1583" s="2" t="s">
        <v>31</v>
      </c>
    </row>
    <row r="1584" spans="1:11" x14ac:dyDescent="0.15">
      <c r="A1584" s="1" t="s">
        <v>31</v>
      </c>
      <c r="B1584" s="1">
        <v>1550</v>
      </c>
      <c r="C1584" s="1">
        <v>70844000</v>
      </c>
      <c r="D1584" s="1" t="s">
        <v>2061</v>
      </c>
      <c r="E1584" s="1" t="s">
        <v>450</v>
      </c>
      <c r="F1584" s="1" t="s">
        <v>3292</v>
      </c>
      <c r="G1584" s="1" t="s">
        <v>3224</v>
      </c>
      <c r="H1584" s="1" t="s">
        <v>1919</v>
      </c>
      <c r="I1584" s="98" t="s">
        <v>1920</v>
      </c>
      <c r="J1584" s="2" t="s">
        <v>3092</v>
      </c>
      <c r="K1584" s="2" t="s">
        <v>31</v>
      </c>
    </row>
    <row r="1585" spans="1:11" x14ac:dyDescent="0.15">
      <c r="A1585" s="1" t="s">
        <v>31</v>
      </c>
      <c r="B1585" s="1">
        <v>1551</v>
      </c>
      <c r="C1585" s="1">
        <v>70845000</v>
      </c>
      <c r="D1585" s="1" t="s">
        <v>2062</v>
      </c>
      <c r="E1585" s="1" t="s">
        <v>450</v>
      </c>
      <c r="F1585" s="1" t="s">
        <v>3292</v>
      </c>
      <c r="G1585" s="1" t="s">
        <v>3224</v>
      </c>
      <c r="H1585" s="1" t="s">
        <v>1919</v>
      </c>
      <c r="I1585" s="98" t="s">
        <v>1920</v>
      </c>
      <c r="J1585" s="2" t="s">
        <v>3092</v>
      </c>
      <c r="K1585" s="2" t="s">
        <v>31</v>
      </c>
    </row>
    <row r="1586" spans="1:11" x14ac:dyDescent="0.15">
      <c r="A1586" s="1" t="s">
        <v>31</v>
      </c>
      <c r="B1586" s="1">
        <v>1552</v>
      </c>
      <c r="C1586" s="1">
        <v>70846000</v>
      </c>
      <c r="D1586" s="1" t="s">
        <v>2063</v>
      </c>
      <c r="E1586" s="1" t="s">
        <v>450</v>
      </c>
      <c r="F1586" s="1" t="s">
        <v>3292</v>
      </c>
      <c r="G1586" s="1" t="s">
        <v>3224</v>
      </c>
      <c r="H1586" s="1" t="s">
        <v>1919</v>
      </c>
      <c r="I1586" s="98" t="s">
        <v>1920</v>
      </c>
      <c r="J1586" s="2" t="s">
        <v>3092</v>
      </c>
      <c r="K1586" s="2" t="s">
        <v>31</v>
      </c>
    </row>
    <row r="1587" spans="1:11" x14ac:dyDescent="0.15">
      <c r="A1587" s="1" t="s">
        <v>31</v>
      </c>
      <c r="B1587" s="1">
        <v>1553</v>
      </c>
      <c r="C1587" s="1">
        <v>35876000</v>
      </c>
      <c r="D1587" s="1" t="s">
        <v>2064</v>
      </c>
      <c r="E1587" s="1" t="s">
        <v>450</v>
      </c>
      <c r="F1587" s="1" t="s">
        <v>3292</v>
      </c>
      <c r="G1587" s="1" t="s">
        <v>3224</v>
      </c>
      <c r="H1587" s="1" t="s">
        <v>1919</v>
      </c>
      <c r="I1587" s="98" t="s">
        <v>1920</v>
      </c>
      <c r="J1587" s="2" t="s">
        <v>3092</v>
      </c>
      <c r="K1587" s="2" t="s">
        <v>31</v>
      </c>
    </row>
    <row r="1588" spans="1:11" x14ac:dyDescent="0.15">
      <c r="A1588" s="1" t="s">
        <v>31</v>
      </c>
      <c r="B1588" s="1">
        <v>1554</v>
      </c>
      <c r="C1588" s="1">
        <v>70847002</v>
      </c>
      <c r="D1588" s="1" t="s">
        <v>2065</v>
      </c>
      <c r="E1588" s="1" t="s">
        <v>450</v>
      </c>
      <c r="F1588" s="1" t="s">
        <v>3292</v>
      </c>
      <c r="G1588" s="1" t="s">
        <v>3224</v>
      </c>
      <c r="H1588" s="1" t="s">
        <v>1919</v>
      </c>
      <c r="I1588" s="98" t="s">
        <v>1920</v>
      </c>
      <c r="J1588" s="2" t="s">
        <v>3092</v>
      </c>
      <c r="K1588" s="2" t="s">
        <v>31</v>
      </c>
    </row>
    <row r="1589" spans="1:11" x14ac:dyDescent="0.15">
      <c r="A1589" s="1" t="s">
        <v>31</v>
      </c>
      <c r="B1589" s="1">
        <v>1555</v>
      </c>
      <c r="C1589" s="1">
        <v>31750002</v>
      </c>
      <c r="D1589" s="1" t="s">
        <v>2066</v>
      </c>
      <c r="E1589" s="1" t="s">
        <v>450</v>
      </c>
      <c r="F1589" s="1" t="s">
        <v>3292</v>
      </c>
      <c r="G1589" s="1" t="s">
        <v>3224</v>
      </c>
      <c r="H1589" s="1" t="s">
        <v>1919</v>
      </c>
      <c r="I1589" s="98" t="s">
        <v>1920</v>
      </c>
      <c r="J1589" s="2" t="s">
        <v>3092</v>
      </c>
      <c r="K1589" s="2" t="s">
        <v>31</v>
      </c>
    </row>
    <row r="1590" spans="1:11" x14ac:dyDescent="0.15">
      <c r="A1590" s="1" t="s">
        <v>31</v>
      </c>
      <c r="B1590" s="1">
        <v>1556</v>
      </c>
      <c r="C1590" s="1">
        <v>34782000</v>
      </c>
      <c r="D1590" s="1" t="s">
        <v>2067</v>
      </c>
      <c r="E1590" s="1" t="s">
        <v>450</v>
      </c>
      <c r="F1590" s="1" t="s">
        <v>3292</v>
      </c>
      <c r="G1590" s="1" t="s">
        <v>3224</v>
      </c>
      <c r="H1590" s="1" t="s">
        <v>1919</v>
      </c>
      <c r="I1590" s="98" t="s">
        <v>1920</v>
      </c>
      <c r="J1590" s="2" t="s">
        <v>3092</v>
      </c>
      <c r="K1590" s="2" t="s">
        <v>31</v>
      </c>
    </row>
    <row r="1591" spans="1:11" x14ac:dyDescent="0.15">
      <c r="A1591" s="1" t="s">
        <v>31</v>
      </c>
      <c r="B1591" s="1">
        <v>1557</v>
      </c>
      <c r="C1591" s="1">
        <v>36153000</v>
      </c>
      <c r="D1591" s="1" t="s">
        <v>2068</v>
      </c>
      <c r="E1591" s="1" t="s">
        <v>450</v>
      </c>
      <c r="F1591" s="1" t="s">
        <v>3292</v>
      </c>
      <c r="G1591" s="1" t="s">
        <v>3224</v>
      </c>
      <c r="H1591" s="1" t="s">
        <v>1919</v>
      </c>
      <c r="I1591" s="98" t="s">
        <v>1920</v>
      </c>
      <c r="J1591" s="2" t="s">
        <v>3092</v>
      </c>
      <c r="K1591" s="2" t="s">
        <v>31</v>
      </c>
    </row>
    <row r="1592" spans="1:11" x14ac:dyDescent="0.15">
      <c r="A1592" s="1" t="s">
        <v>31</v>
      </c>
      <c r="B1592" s="1">
        <v>1558</v>
      </c>
      <c r="C1592" s="1">
        <v>42483002</v>
      </c>
      <c r="D1592" s="1" t="s">
        <v>2069</v>
      </c>
      <c r="E1592" s="1" t="s">
        <v>450</v>
      </c>
      <c r="F1592" s="1" t="s">
        <v>3292</v>
      </c>
      <c r="G1592" s="1" t="s">
        <v>3224</v>
      </c>
      <c r="H1592" s="1" t="s">
        <v>1919</v>
      </c>
      <c r="I1592" s="98" t="s">
        <v>1920</v>
      </c>
      <c r="J1592" s="2" t="s">
        <v>3092</v>
      </c>
      <c r="K1592" s="2" t="s">
        <v>31</v>
      </c>
    </row>
    <row r="1593" spans="1:11" x14ac:dyDescent="0.15">
      <c r="A1593" s="1" t="s">
        <v>31</v>
      </c>
      <c r="B1593" s="1">
        <v>1559</v>
      </c>
      <c r="C1593" s="1">
        <v>70848002</v>
      </c>
      <c r="D1593" s="1" t="s">
        <v>2070</v>
      </c>
      <c r="E1593" s="1" t="s">
        <v>450</v>
      </c>
      <c r="F1593" s="1" t="s">
        <v>3292</v>
      </c>
      <c r="G1593" s="1" t="s">
        <v>3224</v>
      </c>
      <c r="H1593" s="1" t="s">
        <v>1919</v>
      </c>
      <c r="I1593" s="98" t="s">
        <v>1920</v>
      </c>
      <c r="J1593" s="2" t="s">
        <v>3092</v>
      </c>
      <c r="K1593" s="2" t="s">
        <v>31</v>
      </c>
    </row>
    <row r="1594" spans="1:11" x14ac:dyDescent="0.15">
      <c r="A1594" s="1" t="s">
        <v>31</v>
      </c>
      <c r="B1594" s="1">
        <v>1560</v>
      </c>
      <c r="C1594" s="1">
        <v>70849012</v>
      </c>
      <c r="D1594" s="1" t="s">
        <v>2071</v>
      </c>
      <c r="E1594" s="1" t="s">
        <v>450</v>
      </c>
      <c r="F1594" s="1" t="s">
        <v>3292</v>
      </c>
      <c r="G1594" s="1" t="s">
        <v>3224</v>
      </c>
      <c r="H1594" s="1" t="s">
        <v>1919</v>
      </c>
      <c r="I1594" s="98" t="s">
        <v>1920</v>
      </c>
      <c r="J1594" s="2" t="s">
        <v>3092</v>
      </c>
      <c r="K1594" s="2" t="s">
        <v>31</v>
      </c>
    </row>
    <row r="1595" spans="1:11" x14ac:dyDescent="0.15">
      <c r="A1595" s="1" t="s">
        <v>31</v>
      </c>
      <c r="B1595" s="1">
        <v>1561</v>
      </c>
      <c r="C1595" s="1">
        <v>70849022</v>
      </c>
      <c r="D1595" s="1" t="s">
        <v>2072</v>
      </c>
      <c r="E1595" s="1" t="s">
        <v>450</v>
      </c>
      <c r="F1595" s="1" t="s">
        <v>3292</v>
      </c>
      <c r="G1595" s="1" t="s">
        <v>3224</v>
      </c>
      <c r="H1595" s="1" t="s">
        <v>1919</v>
      </c>
      <c r="I1595" s="98" t="s">
        <v>1920</v>
      </c>
      <c r="J1595" s="2" t="s">
        <v>3092</v>
      </c>
      <c r="K1595" s="2" t="s">
        <v>31</v>
      </c>
    </row>
    <row r="1596" spans="1:11" x14ac:dyDescent="0.15">
      <c r="A1596" s="1" t="s">
        <v>31</v>
      </c>
      <c r="B1596" s="1">
        <v>1562</v>
      </c>
      <c r="C1596" s="1">
        <v>70850002</v>
      </c>
      <c r="D1596" s="1" t="s">
        <v>2073</v>
      </c>
      <c r="E1596" s="1" t="s">
        <v>450</v>
      </c>
      <c r="F1596" s="1" t="s">
        <v>3292</v>
      </c>
      <c r="G1596" s="1" t="s">
        <v>3224</v>
      </c>
      <c r="H1596" s="1" t="s">
        <v>1919</v>
      </c>
      <c r="I1596" s="98" t="s">
        <v>1920</v>
      </c>
      <c r="J1596" s="2" t="s">
        <v>3092</v>
      </c>
      <c r="K1596" s="2" t="s">
        <v>31</v>
      </c>
    </row>
    <row r="1597" spans="1:11" x14ac:dyDescent="0.15">
      <c r="A1597" s="1" t="s">
        <v>31</v>
      </c>
      <c r="B1597" s="1">
        <v>1563</v>
      </c>
      <c r="C1597" s="1">
        <v>34784000</v>
      </c>
      <c r="D1597" s="1" t="s">
        <v>2074</v>
      </c>
      <c r="E1597" s="1" t="s">
        <v>450</v>
      </c>
      <c r="F1597" s="1" t="s">
        <v>3292</v>
      </c>
      <c r="G1597" s="1" t="s">
        <v>3224</v>
      </c>
      <c r="H1597" s="1" t="s">
        <v>1919</v>
      </c>
      <c r="I1597" s="98" t="s">
        <v>1920</v>
      </c>
      <c r="J1597" s="2" t="s">
        <v>3092</v>
      </c>
      <c r="K1597" s="2" t="s">
        <v>31</v>
      </c>
    </row>
    <row r="1598" spans="1:11" x14ac:dyDescent="0.15">
      <c r="A1598" s="1" t="s">
        <v>31</v>
      </c>
      <c r="B1598" s="1">
        <v>1564</v>
      </c>
      <c r="C1598" s="1">
        <v>31780002</v>
      </c>
      <c r="D1598" s="1" t="s">
        <v>2075</v>
      </c>
      <c r="E1598" s="1" t="s">
        <v>450</v>
      </c>
      <c r="F1598" s="1" t="s">
        <v>3292</v>
      </c>
      <c r="G1598" s="1" t="s">
        <v>3224</v>
      </c>
      <c r="H1598" s="1" t="s">
        <v>1919</v>
      </c>
      <c r="I1598" s="98" t="s">
        <v>1920</v>
      </c>
      <c r="J1598" s="2" t="s">
        <v>3092</v>
      </c>
      <c r="K1598" s="2" t="s">
        <v>31</v>
      </c>
    </row>
    <row r="1599" spans="1:11" x14ac:dyDescent="0.15">
      <c r="A1599" s="1" t="s">
        <v>31</v>
      </c>
      <c r="B1599" s="1">
        <v>1565</v>
      </c>
      <c r="C1599" s="1">
        <v>70851012</v>
      </c>
      <c r="D1599" s="1" t="s">
        <v>2076</v>
      </c>
      <c r="E1599" s="1" t="s">
        <v>450</v>
      </c>
      <c r="F1599" s="1" t="s">
        <v>3292</v>
      </c>
      <c r="G1599" s="1" t="s">
        <v>3224</v>
      </c>
      <c r="H1599" s="1" t="s">
        <v>1919</v>
      </c>
      <c r="I1599" s="98" t="s">
        <v>1920</v>
      </c>
      <c r="J1599" s="2" t="s">
        <v>3092</v>
      </c>
      <c r="K1599" s="2" t="s">
        <v>31</v>
      </c>
    </row>
    <row r="1600" spans="1:11" x14ac:dyDescent="0.15">
      <c r="A1600" s="1" t="s">
        <v>31</v>
      </c>
      <c r="B1600" s="1">
        <v>1566</v>
      </c>
      <c r="C1600" s="1">
        <v>70851022</v>
      </c>
      <c r="D1600" s="1" t="s">
        <v>2077</v>
      </c>
      <c r="E1600" s="1" t="s">
        <v>450</v>
      </c>
      <c r="F1600" s="1" t="s">
        <v>3292</v>
      </c>
      <c r="G1600" s="1" t="s">
        <v>3224</v>
      </c>
      <c r="H1600" s="1" t="s">
        <v>1919</v>
      </c>
      <c r="I1600" s="98" t="s">
        <v>1920</v>
      </c>
      <c r="J1600" s="2" t="s">
        <v>3092</v>
      </c>
      <c r="K1600" s="2" t="s">
        <v>31</v>
      </c>
    </row>
    <row r="1601" spans="1:11" x14ac:dyDescent="0.15">
      <c r="A1601" s="1" t="s">
        <v>31</v>
      </c>
      <c r="B1601" s="1">
        <v>1567</v>
      </c>
      <c r="C1601" s="1">
        <v>34771000</v>
      </c>
      <c r="D1601" s="1" t="s">
        <v>2078</v>
      </c>
      <c r="E1601" s="1" t="s">
        <v>450</v>
      </c>
      <c r="F1601" s="1" t="s">
        <v>3292</v>
      </c>
      <c r="G1601" s="1" t="s">
        <v>3224</v>
      </c>
      <c r="H1601" s="1" t="s">
        <v>1919</v>
      </c>
      <c r="I1601" s="98" t="s">
        <v>1920</v>
      </c>
      <c r="J1601" s="2" t="s">
        <v>3092</v>
      </c>
      <c r="K1601" s="2" t="s">
        <v>31</v>
      </c>
    </row>
    <row r="1602" spans="1:11" x14ac:dyDescent="0.15">
      <c r="A1602" s="1" t="s">
        <v>31</v>
      </c>
      <c r="B1602" s="1">
        <v>1568</v>
      </c>
      <c r="C1602" s="1">
        <v>35877000</v>
      </c>
      <c r="D1602" s="1" t="s">
        <v>2079</v>
      </c>
      <c r="E1602" s="1" t="s">
        <v>450</v>
      </c>
      <c r="F1602" s="1" t="s">
        <v>3292</v>
      </c>
      <c r="G1602" s="1" t="s">
        <v>3224</v>
      </c>
      <c r="H1602" s="1" t="s">
        <v>1919</v>
      </c>
      <c r="I1602" s="98" t="s">
        <v>1920</v>
      </c>
      <c r="J1602" s="2" t="s">
        <v>3092</v>
      </c>
      <c r="K1602" s="2" t="s">
        <v>31</v>
      </c>
    </row>
    <row r="1603" spans="1:11" x14ac:dyDescent="0.15">
      <c r="A1603" s="1" t="s">
        <v>31</v>
      </c>
      <c r="B1603" s="1">
        <v>1569</v>
      </c>
      <c r="C1603" s="1">
        <v>38770000</v>
      </c>
      <c r="D1603" s="1" t="s">
        <v>2080</v>
      </c>
      <c r="E1603" s="1" t="s">
        <v>450</v>
      </c>
      <c r="F1603" s="1" t="s">
        <v>3292</v>
      </c>
      <c r="G1603" s="1" t="s">
        <v>3224</v>
      </c>
      <c r="H1603" s="1" t="s">
        <v>1919</v>
      </c>
      <c r="I1603" s="98" t="s">
        <v>1920</v>
      </c>
      <c r="J1603" s="2" t="s">
        <v>3092</v>
      </c>
      <c r="K1603" s="2" t="s">
        <v>31</v>
      </c>
    </row>
    <row r="1604" spans="1:11" x14ac:dyDescent="0.15">
      <c r="A1604" s="1" t="s">
        <v>31</v>
      </c>
      <c r="B1604" s="1">
        <v>1570</v>
      </c>
      <c r="C1604" s="1">
        <v>38789000</v>
      </c>
      <c r="D1604" s="1" t="s">
        <v>2081</v>
      </c>
      <c r="E1604" s="1" t="s">
        <v>450</v>
      </c>
      <c r="F1604" s="1" t="s">
        <v>3292</v>
      </c>
      <c r="G1604" s="1" t="s">
        <v>3224</v>
      </c>
      <c r="H1604" s="1" t="s">
        <v>1919</v>
      </c>
      <c r="I1604" s="98" t="s">
        <v>1920</v>
      </c>
      <c r="J1604" s="2" t="s">
        <v>3092</v>
      </c>
      <c r="K1604" s="2" t="s">
        <v>31</v>
      </c>
    </row>
    <row r="1605" spans="1:11" x14ac:dyDescent="0.15">
      <c r="A1605" s="1" t="s">
        <v>31</v>
      </c>
      <c r="B1605" s="1">
        <v>1571</v>
      </c>
      <c r="C1605" s="1">
        <v>70853002</v>
      </c>
      <c r="D1605" s="1" t="s">
        <v>2082</v>
      </c>
      <c r="E1605" s="1" t="s">
        <v>450</v>
      </c>
      <c r="F1605" s="1" t="s">
        <v>3292</v>
      </c>
      <c r="G1605" s="1" t="s">
        <v>3224</v>
      </c>
      <c r="H1605" s="1" t="s">
        <v>1919</v>
      </c>
      <c r="I1605" s="98" t="s">
        <v>1920</v>
      </c>
      <c r="J1605" s="2" t="s">
        <v>3092</v>
      </c>
      <c r="K1605" s="2" t="s">
        <v>31</v>
      </c>
    </row>
    <row r="1606" spans="1:11" x14ac:dyDescent="0.15">
      <c r="A1606" s="1" t="s">
        <v>31</v>
      </c>
      <c r="B1606" s="1">
        <v>1572</v>
      </c>
      <c r="C1606" s="1">
        <v>70854002</v>
      </c>
      <c r="D1606" s="1" t="s">
        <v>2083</v>
      </c>
      <c r="E1606" s="1" t="s">
        <v>450</v>
      </c>
      <c r="F1606" s="1" t="s">
        <v>3292</v>
      </c>
      <c r="G1606" s="1" t="s">
        <v>3224</v>
      </c>
      <c r="H1606" s="1" t="s">
        <v>1919</v>
      </c>
      <c r="I1606" s="98" t="s">
        <v>1920</v>
      </c>
      <c r="J1606" s="2" t="s">
        <v>3092</v>
      </c>
      <c r="K1606" s="2" t="s">
        <v>31</v>
      </c>
    </row>
    <row r="1607" spans="1:11" x14ac:dyDescent="0.15">
      <c r="A1607" s="1" t="s">
        <v>31</v>
      </c>
      <c r="B1607" s="1">
        <v>1573</v>
      </c>
      <c r="C1607" s="1">
        <v>70855002</v>
      </c>
      <c r="D1607" s="1" t="s">
        <v>2084</v>
      </c>
      <c r="E1607" s="1" t="s">
        <v>450</v>
      </c>
      <c r="F1607" s="1" t="s">
        <v>3292</v>
      </c>
      <c r="G1607" s="1" t="s">
        <v>3224</v>
      </c>
      <c r="H1607" s="1" t="s">
        <v>1919</v>
      </c>
      <c r="I1607" s="98" t="s">
        <v>1920</v>
      </c>
      <c r="J1607" s="2" t="s">
        <v>3092</v>
      </c>
      <c r="K1607" s="2" t="s">
        <v>31</v>
      </c>
    </row>
    <row r="1608" spans="1:11" x14ac:dyDescent="0.15">
      <c r="A1608" s="1" t="s">
        <v>31</v>
      </c>
      <c r="B1608" s="1">
        <v>1574</v>
      </c>
      <c r="C1608" s="1">
        <v>70856000</v>
      </c>
      <c r="D1608" s="1" t="s">
        <v>2085</v>
      </c>
      <c r="E1608" s="1" t="s">
        <v>450</v>
      </c>
      <c r="F1608" s="1" t="s">
        <v>3292</v>
      </c>
      <c r="G1608" s="1" t="s">
        <v>3224</v>
      </c>
      <c r="H1608" s="1" t="s">
        <v>1919</v>
      </c>
      <c r="I1608" s="98" t="s">
        <v>1920</v>
      </c>
      <c r="J1608" s="2" t="s">
        <v>3092</v>
      </c>
      <c r="K1608" s="2" t="s">
        <v>31</v>
      </c>
    </row>
    <row r="1609" spans="1:11" x14ac:dyDescent="0.15">
      <c r="A1609" s="1" t="s">
        <v>31</v>
      </c>
      <c r="B1609" s="1">
        <v>1575</v>
      </c>
      <c r="C1609" s="1">
        <v>70857000</v>
      </c>
      <c r="D1609" s="1" t="s">
        <v>2086</v>
      </c>
      <c r="E1609" s="1" t="s">
        <v>450</v>
      </c>
      <c r="F1609" s="1" t="s">
        <v>3292</v>
      </c>
      <c r="G1609" s="1" t="s">
        <v>3224</v>
      </c>
      <c r="H1609" s="1" t="s">
        <v>1919</v>
      </c>
      <c r="I1609" s="98" t="s">
        <v>1920</v>
      </c>
      <c r="J1609" s="2" t="s">
        <v>3092</v>
      </c>
      <c r="K1609" s="2" t="s">
        <v>31</v>
      </c>
    </row>
    <row r="1610" spans="1:11" x14ac:dyDescent="0.15">
      <c r="A1610" s="1" t="s">
        <v>31</v>
      </c>
      <c r="B1610" s="1">
        <v>1576</v>
      </c>
      <c r="C1610" s="1">
        <v>70858000</v>
      </c>
      <c r="D1610" s="1" t="s">
        <v>2087</v>
      </c>
      <c r="E1610" s="1" t="s">
        <v>450</v>
      </c>
      <c r="F1610" s="1" t="s">
        <v>3292</v>
      </c>
      <c r="G1610" s="1" t="s">
        <v>3224</v>
      </c>
      <c r="H1610" s="1" t="s">
        <v>1919</v>
      </c>
      <c r="I1610" s="98" t="s">
        <v>1920</v>
      </c>
      <c r="J1610" s="2" t="s">
        <v>3092</v>
      </c>
      <c r="K1610" s="2" t="s">
        <v>31</v>
      </c>
    </row>
    <row r="1611" spans="1:11" x14ac:dyDescent="0.15">
      <c r="A1611" s="1" t="s">
        <v>31</v>
      </c>
      <c r="B1611" s="1">
        <v>1577</v>
      </c>
      <c r="C1611" s="1">
        <v>70859000</v>
      </c>
      <c r="D1611" s="1" t="s">
        <v>2088</v>
      </c>
      <c r="E1611" s="1" t="s">
        <v>450</v>
      </c>
      <c r="F1611" s="1" t="s">
        <v>3292</v>
      </c>
      <c r="G1611" s="1" t="s">
        <v>3224</v>
      </c>
      <c r="H1611" s="1" t="s">
        <v>1919</v>
      </c>
      <c r="I1611" s="98" t="s">
        <v>1920</v>
      </c>
      <c r="J1611" s="2" t="s">
        <v>3092</v>
      </c>
      <c r="K1611" s="2" t="s">
        <v>31</v>
      </c>
    </row>
    <row r="1612" spans="1:11" x14ac:dyDescent="0.15">
      <c r="A1612" s="1" t="s">
        <v>31</v>
      </c>
      <c r="B1612" s="1">
        <v>1578</v>
      </c>
      <c r="C1612" s="1">
        <v>70860000</v>
      </c>
      <c r="D1612" s="1" t="s">
        <v>2089</v>
      </c>
      <c r="E1612" s="1" t="s">
        <v>450</v>
      </c>
      <c r="F1612" s="1" t="s">
        <v>3292</v>
      </c>
      <c r="G1612" s="1" t="s">
        <v>3224</v>
      </c>
      <c r="H1612" s="1" t="s">
        <v>1919</v>
      </c>
      <c r="I1612" s="98" t="s">
        <v>1920</v>
      </c>
      <c r="J1612" s="2" t="s">
        <v>3092</v>
      </c>
      <c r="K1612" s="2" t="s">
        <v>31</v>
      </c>
    </row>
    <row r="1613" spans="1:11" x14ac:dyDescent="0.15">
      <c r="A1613" s="1" t="s">
        <v>31</v>
      </c>
      <c r="B1613" s="1">
        <v>1579</v>
      </c>
      <c r="C1613" s="1">
        <v>70861002</v>
      </c>
      <c r="D1613" s="1" t="s">
        <v>2090</v>
      </c>
      <c r="E1613" s="1" t="s">
        <v>450</v>
      </c>
      <c r="F1613" s="1" t="s">
        <v>3292</v>
      </c>
      <c r="G1613" s="1" t="s">
        <v>3224</v>
      </c>
      <c r="H1613" s="1" t="s">
        <v>1919</v>
      </c>
      <c r="I1613" s="98" t="s">
        <v>1920</v>
      </c>
      <c r="J1613" s="2" t="s">
        <v>3092</v>
      </c>
      <c r="K1613" s="2" t="s">
        <v>31</v>
      </c>
    </row>
    <row r="1614" spans="1:11" x14ac:dyDescent="0.15">
      <c r="A1614" s="1" t="s">
        <v>31</v>
      </c>
      <c r="B1614" s="1">
        <v>1580</v>
      </c>
      <c r="C1614" s="1">
        <v>70863002</v>
      </c>
      <c r="D1614" s="1" t="s">
        <v>2091</v>
      </c>
      <c r="E1614" s="1" t="s">
        <v>450</v>
      </c>
      <c r="F1614" s="1" t="s">
        <v>3292</v>
      </c>
      <c r="G1614" s="1" t="s">
        <v>3224</v>
      </c>
      <c r="H1614" s="1" t="s">
        <v>1919</v>
      </c>
      <c r="I1614" s="98" t="s">
        <v>1920</v>
      </c>
      <c r="J1614" s="2" t="s">
        <v>3092</v>
      </c>
      <c r="K1614" s="2" t="s">
        <v>31</v>
      </c>
    </row>
    <row r="1615" spans="1:11" x14ac:dyDescent="0.15">
      <c r="A1615" s="1" t="s">
        <v>31</v>
      </c>
      <c r="B1615" s="1">
        <v>1581</v>
      </c>
      <c r="C1615" s="1">
        <v>70864002</v>
      </c>
      <c r="D1615" s="1" t="s">
        <v>2092</v>
      </c>
      <c r="E1615" s="1" t="s">
        <v>450</v>
      </c>
      <c r="F1615" s="1" t="s">
        <v>3292</v>
      </c>
      <c r="G1615" s="1" t="s">
        <v>3224</v>
      </c>
      <c r="H1615" s="1" t="s">
        <v>1919</v>
      </c>
      <c r="I1615" s="98" t="s">
        <v>1920</v>
      </c>
      <c r="J1615" s="2" t="s">
        <v>3092</v>
      </c>
      <c r="K1615" s="2" t="s">
        <v>31</v>
      </c>
    </row>
    <row r="1616" spans="1:11" x14ac:dyDescent="0.15">
      <c r="A1616" s="1" t="s">
        <v>31</v>
      </c>
      <c r="B1616" s="1">
        <v>1582</v>
      </c>
      <c r="C1616" s="1">
        <v>70865002</v>
      </c>
      <c r="D1616" s="1" t="s">
        <v>2093</v>
      </c>
      <c r="E1616" s="1" t="s">
        <v>450</v>
      </c>
      <c r="F1616" s="1" t="s">
        <v>3292</v>
      </c>
      <c r="G1616" s="1" t="s">
        <v>3224</v>
      </c>
      <c r="H1616" s="1" t="s">
        <v>1919</v>
      </c>
      <c r="I1616" s="98" t="s">
        <v>1920</v>
      </c>
      <c r="J1616" s="2" t="s">
        <v>3092</v>
      </c>
      <c r="K1616" s="2" t="s">
        <v>31</v>
      </c>
    </row>
    <row r="1617" spans="1:11" x14ac:dyDescent="0.15">
      <c r="A1617" s="1" t="s">
        <v>31</v>
      </c>
      <c r="B1617" s="1">
        <v>1583</v>
      </c>
      <c r="C1617" s="1">
        <v>70866002</v>
      </c>
      <c r="D1617" s="1" t="s">
        <v>2094</v>
      </c>
      <c r="E1617" s="1" t="s">
        <v>450</v>
      </c>
      <c r="F1617" s="1" t="s">
        <v>3292</v>
      </c>
      <c r="G1617" s="1" t="s">
        <v>3224</v>
      </c>
      <c r="H1617" s="1" t="s">
        <v>1919</v>
      </c>
      <c r="I1617" s="98" t="s">
        <v>1920</v>
      </c>
      <c r="J1617" s="2" t="s">
        <v>3092</v>
      </c>
      <c r="K1617" s="2" t="s">
        <v>31</v>
      </c>
    </row>
    <row r="1618" spans="1:11" x14ac:dyDescent="0.15">
      <c r="A1618" s="1" t="s">
        <v>31</v>
      </c>
      <c r="B1618" s="1">
        <v>1584</v>
      </c>
      <c r="C1618" s="1">
        <v>70867000</v>
      </c>
      <c r="D1618" s="1" t="s">
        <v>2095</v>
      </c>
      <c r="E1618" s="1" t="s">
        <v>450</v>
      </c>
      <c r="F1618" s="1" t="s">
        <v>3292</v>
      </c>
      <c r="G1618" s="1" t="s">
        <v>3224</v>
      </c>
      <c r="H1618" s="1" t="s">
        <v>1919</v>
      </c>
      <c r="I1618" s="98" t="s">
        <v>1920</v>
      </c>
      <c r="J1618" s="2" t="s">
        <v>3092</v>
      </c>
      <c r="K1618" s="2" t="s">
        <v>31</v>
      </c>
    </row>
    <row r="1619" spans="1:11" x14ac:dyDescent="0.15">
      <c r="A1619" s="1" t="s">
        <v>31</v>
      </c>
      <c r="B1619" s="1">
        <v>1585</v>
      </c>
      <c r="C1619" s="1">
        <v>70868000</v>
      </c>
      <c r="D1619" s="1" t="s">
        <v>2096</v>
      </c>
      <c r="E1619" s="1" t="s">
        <v>450</v>
      </c>
      <c r="F1619" s="1" t="s">
        <v>3292</v>
      </c>
      <c r="G1619" s="1" t="s">
        <v>3224</v>
      </c>
      <c r="H1619" s="1" t="s">
        <v>1919</v>
      </c>
      <c r="I1619" s="98" t="s">
        <v>1920</v>
      </c>
      <c r="J1619" s="2" t="s">
        <v>3092</v>
      </c>
      <c r="K1619" s="2" t="s">
        <v>31</v>
      </c>
    </row>
    <row r="1620" spans="1:11" x14ac:dyDescent="0.15">
      <c r="A1620" s="1" t="s">
        <v>31</v>
      </c>
      <c r="B1620" s="1">
        <v>1586</v>
      </c>
      <c r="C1620" s="1">
        <v>70869000</v>
      </c>
      <c r="D1620" s="1" t="s">
        <v>2097</v>
      </c>
      <c r="E1620" s="1" t="s">
        <v>450</v>
      </c>
      <c r="F1620" s="1" t="s">
        <v>3292</v>
      </c>
      <c r="G1620" s="1" t="s">
        <v>3224</v>
      </c>
      <c r="H1620" s="1" t="s">
        <v>1919</v>
      </c>
      <c r="I1620" s="98" t="s">
        <v>1920</v>
      </c>
      <c r="J1620" s="2" t="s">
        <v>3092</v>
      </c>
      <c r="K1620" s="2" t="s">
        <v>31</v>
      </c>
    </row>
    <row r="1621" spans="1:11" x14ac:dyDescent="0.15">
      <c r="A1621" s="1" t="s">
        <v>31</v>
      </c>
      <c r="B1621" s="1">
        <v>1587</v>
      </c>
      <c r="C1621" s="1">
        <v>70870002</v>
      </c>
      <c r="D1621" s="1" t="s">
        <v>2098</v>
      </c>
      <c r="E1621" s="1" t="s">
        <v>450</v>
      </c>
      <c r="F1621" s="1" t="s">
        <v>3292</v>
      </c>
      <c r="G1621" s="1" t="s">
        <v>3224</v>
      </c>
      <c r="H1621" s="1" t="s">
        <v>1919</v>
      </c>
      <c r="I1621" s="98" t="s">
        <v>1920</v>
      </c>
      <c r="J1621" s="2" t="s">
        <v>3092</v>
      </c>
      <c r="K1621" s="2" t="s">
        <v>31</v>
      </c>
    </row>
    <row r="1622" spans="1:11" x14ac:dyDescent="0.15">
      <c r="A1622" s="1" t="s">
        <v>31</v>
      </c>
      <c r="B1622" s="1">
        <v>1588</v>
      </c>
      <c r="C1622" s="1">
        <v>70871002</v>
      </c>
      <c r="D1622" s="1" t="s">
        <v>2099</v>
      </c>
      <c r="E1622" s="1" t="s">
        <v>450</v>
      </c>
      <c r="F1622" s="1" t="s">
        <v>3292</v>
      </c>
      <c r="G1622" s="1" t="s">
        <v>3224</v>
      </c>
      <c r="H1622" s="1" t="s">
        <v>1919</v>
      </c>
      <c r="I1622" s="98" t="s">
        <v>1920</v>
      </c>
      <c r="J1622" s="2" t="s">
        <v>3092</v>
      </c>
      <c r="K1622" s="2" t="s">
        <v>31</v>
      </c>
    </row>
    <row r="1623" spans="1:11" x14ac:dyDescent="0.15">
      <c r="A1623" s="1" t="s">
        <v>31</v>
      </c>
      <c r="B1623" s="1">
        <v>1589</v>
      </c>
      <c r="C1623" s="1">
        <v>35573000</v>
      </c>
      <c r="D1623" s="1" t="s">
        <v>2100</v>
      </c>
      <c r="E1623" s="1" t="s">
        <v>450</v>
      </c>
      <c r="F1623" s="1" t="s">
        <v>3292</v>
      </c>
      <c r="G1623" s="1" t="s">
        <v>3224</v>
      </c>
      <c r="H1623" s="1" t="s">
        <v>1919</v>
      </c>
      <c r="I1623" s="98" t="s">
        <v>1920</v>
      </c>
      <c r="J1623" s="2" t="s">
        <v>3092</v>
      </c>
      <c r="K1623" s="2" t="s">
        <v>31</v>
      </c>
    </row>
    <row r="1624" spans="1:11" x14ac:dyDescent="0.15">
      <c r="A1624" s="1" t="s">
        <v>31</v>
      </c>
      <c r="B1624" s="1">
        <v>1590</v>
      </c>
      <c r="C1624" s="1">
        <v>31872000</v>
      </c>
      <c r="D1624" s="1" t="s">
        <v>2101</v>
      </c>
      <c r="E1624" s="1" t="s">
        <v>450</v>
      </c>
      <c r="F1624" s="1" t="s">
        <v>3292</v>
      </c>
      <c r="G1624" s="1" t="s">
        <v>3224</v>
      </c>
      <c r="H1624" s="1" t="s">
        <v>1919</v>
      </c>
      <c r="I1624" s="98" t="s">
        <v>1920</v>
      </c>
      <c r="J1624" s="2" t="s">
        <v>3092</v>
      </c>
      <c r="K1624" s="2" t="s">
        <v>31</v>
      </c>
    </row>
    <row r="1625" spans="1:11" x14ac:dyDescent="0.15">
      <c r="A1625" s="1" t="s">
        <v>31</v>
      </c>
      <c r="B1625" s="1">
        <v>1591</v>
      </c>
      <c r="C1625" s="1">
        <v>34791000</v>
      </c>
      <c r="D1625" s="1" t="s">
        <v>2102</v>
      </c>
      <c r="E1625" s="1" t="s">
        <v>450</v>
      </c>
      <c r="F1625" s="1" t="s">
        <v>3292</v>
      </c>
      <c r="G1625" s="1" t="s">
        <v>3224</v>
      </c>
      <c r="H1625" s="1" t="s">
        <v>1919</v>
      </c>
      <c r="I1625" s="98" t="s">
        <v>1920</v>
      </c>
      <c r="J1625" s="2" t="s">
        <v>3092</v>
      </c>
      <c r="K1625" s="2" t="s">
        <v>31</v>
      </c>
    </row>
    <row r="1626" spans="1:11" x14ac:dyDescent="0.15">
      <c r="A1626" s="1" t="s">
        <v>31</v>
      </c>
      <c r="B1626" s="1">
        <v>1592</v>
      </c>
      <c r="C1626" s="1">
        <v>70873000</v>
      </c>
      <c r="D1626" s="1" t="s">
        <v>2103</v>
      </c>
      <c r="E1626" s="1" t="s">
        <v>450</v>
      </c>
      <c r="F1626" s="1" t="s">
        <v>3292</v>
      </c>
      <c r="G1626" s="1" t="s">
        <v>3224</v>
      </c>
      <c r="H1626" s="1" t="s">
        <v>1919</v>
      </c>
      <c r="I1626" s="98" t="s">
        <v>1920</v>
      </c>
      <c r="J1626" s="2" t="s">
        <v>3092</v>
      </c>
      <c r="K1626" s="2" t="s">
        <v>31</v>
      </c>
    </row>
    <row r="1627" spans="1:11" x14ac:dyDescent="0.15">
      <c r="A1627" s="1" t="s">
        <v>31</v>
      </c>
      <c r="B1627" s="1">
        <v>1593</v>
      </c>
      <c r="C1627" s="1">
        <v>36095000</v>
      </c>
      <c r="D1627" s="1" t="s">
        <v>2104</v>
      </c>
      <c r="E1627" s="1" t="s">
        <v>450</v>
      </c>
      <c r="F1627" s="1" t="s">
        <v>3292</v>
      </c>
      <c r="G1627" s="1" t="s">
        <v>3224</v>
      </c>
      <c r="H1627" s="1" t="s">
        <v>1919</v>
      </c>
      <c r="I1627" s="98" t="s">
        <v>1920</v>
      </c>
      <c r="J1627" s="2" t="s">
        <v>3092</v>
      </c>
      <c r="K1627" s="2" t="s">
        <v>31</v>
      </c>
    </row>
    <row r="1628" spans="1:11" x14ac:dyDescent="0.15">
      <c r="A1628" s="1" t="s">
        <v>31</v>
      </c>
      <c r="B1628" s="1">
        <v>1594</v>
      </c>
      <c r="C1628" s="1">
        <v>70875000</v>
      </c>
      <c r="D1628" s="1" t="s">
        <v>2105</v>
      </c>
      <c r="E1628" s="1" t="s">
        <v>450</v>
      </c>
      <c r="F1628" s="1" t="s">
        <v>3292</v>
      </c>
      <c r="G1628" s="1" t="s">
        <v>3224</v>
      </c>
      <c r="H1628" s="1" t="s">
        <v>1919</v>
      </c>
      <c r="I1628" s="98" t="s">
        <v>1920</v>
      </c>
      <c r="J1628" s="2" t="s">
        <v>3092</v>
      </c>
      <c r="K1628" s="2" t="s">
        <v>31</v>
      </c>
    </row>
    <row r="1629" spans="1:11" x14ac:dyDescent="0.15">
      <c r="A1629" s="5" t="s">
        <v>31</v>
      </c>
      <c r="B1629" s="5">
        <v>1595</v>
      </c>
      <c r="C1629" s="5">
        <v>44406000</v>
      </c>
      <c r="D1629" s="5" t="s">
        <v>2106</v>
      </c>
      <c r="E1629" s="5" t="s">
        <v>450</v>
      </c>
      <c r="F1629" s="1" t="s">
        <v>3292</v>
      </c>
      <c r="G1629" s="1" t="s">
        <v>3224</v>
      </c>
      <c r="H1629" s="1" t="s">
        <v>1919</v>
      </c>
      <c r="I1629" s="98" t="s">
        <v>1920</v>
      </c>
      <c r="J1629" s="2" t="s">
        <v>1949</v>
      </c>
      <c r="K1629" s="2" t="s">
        <v>31</v>
      </c>
    </row>
    <row r="1630" spans="1:11" x14ac:dyDescent="0.15">
      <c r="A1630" s="12"/>
      <c r="B1630" s="10">
        <v>1595</v>
      </c>
      <c r="C1630" s="10">
        <v>44406000</v>
      </c>
      <c r="D1630" s="10" t="s">
        <v>2106</v>
      </c>
      <c r="E1630" s="10" t="s">
        <v>450</v>
      </c>
      <c r="F1630" s="1" t="s">
        <v>3278</v>
      </c>
      <c r="G1630" s="1" t="s">
        <v>3223</v>
      </c>
      <c r="H1630" s="1" t="s">
        <v>1119</v>
      </c>
      <c r="I1630" s="98" t="s">
        <v>1120</v>
      </c>
      <c r="J1630" s="2" t="s">
        <v>1949</v>
      </c>
      <c r="K1630" s="2" t="s">
        <v>31</v>
      </c>
    </row>
    <row r="1631" spans="1:11" x14ac:dyDescent="0.15">
      <c r="A1631" s="1" t="s">
        <v>31</v>
      </c>
      <c r="B1631" s="1">
        <v>1596</v>
      </c>
      <c r="C1631" s="1">
        <v>35698000</v>
      </c>
      <c r="D1631" s="1" t="s">
        <v>2107</v>
      </c>
      <c r="E1631" s="1" t="s">
        <v>450</v>
      </c>
      <c r="F1631" s="1" t="s">
        <v>3292</v>
      </c>
      <c r="G1631" s="1" t="s">
        <v>3224</v>
      </c>
      <c r="H1631" s="1" t="s">
        <v>1919</v>
      </c>
      <c r="I1631" s="98" t="s">
        <v>1920</v>
      </c>
      <c r="J1631" s="2" t="s">
        <v>3092</v>
      </c>
      <c r="K1631" s="2" t="s">
        <v>31</v>
      </c>
    </row>
    <row r="1632" spans="1:11" x14ac:dyDescent="0.15">
      <c r="A1632" s="1" t="s">
        <v>31</v>
      </c>
      <c r="B1632" s="1">
        <v>1597</v>
      </c>
      <c r="C1632" s="1">
        <v>70878000</v>
      </c>
      <c r="D1632" s="1" t="s">
        <v>2108</v>
      </c>
      <c r="E1632" s="1" t="s">
        <v>450</v>
      </c>
      <c r="F1632" s="1" t="s">
        <v>3292</v>
      </c>
      <c r="G1632" s="1" t="s">
        <v>3224</v>
      </c>
      <c r="H1632" s="1" t="s">
        <v>1919</v>
      </c>
      <c r="I1632" s="98" t="s">
        <v>1920</v>
      </c>
      <c r="J1632" s="2" t="s">
        <v>3092</v>
      </c>
      <c r="K1632" s="2" t="s">
        <v>31</v>
      </c>
    </row>
    <row r="1633" spans="1:11" x14ac:dyDescent="0.15">
      <c r="A1633" s="1" t="s">
        <v>31</v>
      </c>
      <c r="B1633" s="1">
        <v>1598</v>
      </c>
      <c r="C1633" s="1">
        <v>70880000</v>
      </c>
      <c r="D1633" s="1" t="s">
        <v>2109</v>
      </c>
      <c r="E1633" s="1" t="s">
        <v>450</v>
      </c>
      <c r="F1633" s="1" t="s">
        <v>3292</v>
      </c>
      <c r="G1633" s="1" t="s">
        <v>3224</v>
      </c>
      <c r="H1633" s="1" t="s">
        <v>1919</v>
      </c>
      <c r="I1633" s="98" t="s">
        <v>1920</v>
      </c>
      <c r="J1633" s="2" t="s">
        <v>3092</v>
      </c>
      <c r="K1633" s="2" t="s">
        <v>31</v>
      </c>
    </row>
    <row r="1634" spans="1:11" x14ac:dyDescent="0.15">
      <c r="A1634" s="1" t="s">
        <v>31</v>
      </c>
      <c r="B1634" s="1">
        <v>1599</v>
      </c>
      <c r="C1634" s="1">
        <v>35863000</v>
      </c>
      <c r="D1634" s="1" t="s">
        <v>2110</v>
      </c>
      <c r="E1634" s="1" t="s">
        <v>450</v>
      </c>
      <c r="F1634" s="1" t="s">
        <v>3292</v>
      </c>
      <c r="G1634" s="1" t="s">
        <v>3224</v>
      </c>
      <c r="H1634" s="1" t="s">
        <v>1919</v>
      </c>
      <c r="I1634" s="98" t="s">
        <v>1920</v>
      </c>
      <c r="J1634" s="2" t="s">
        <v>3092</v>
      </c>
      <c r="K1634" s="2" t="s">
        <v>31</v>
      </c>
    </row>
    <row r="1635" spans="1:11" x14ac:dyDescent="0.15">
      <c r="A1635" s="1" t="s">
        <v>31</v>
      </c>
      <c r="B1635" s="1">
        <v>1600</v>
      </c>
      <c r="C1635" s="1">
        <v>35864000</v>
      </c>
      <c r="D1635" s="1" t="s">
        <v>2111</v>
      </c>
      <c r="E1635" s="1" t="s">
        <v>450</v>
      </c>
      <c r="F1635" s="1" t="s">
        <v>3292</v>
      </c>
      <c r="G1635" s="1" t="s">
        <v>3224</v>
      </c>
      <c r="H1635" s="1" t="s">
        <v>1919</v>
      </c>
      <c r="I1635" s="98" t="s">
        <v>1920</v>
      </c>
      <c r="J1635" s="2" t="s">
        <v>3092</v>
      </c>
      <c r="K1635" s="2" t="s">
        <v>31</v>
      </c>
    </row>
    <row r="1636" spans="1:11" x14ac:dyDescent="0.15">
      <c r="A1636" s="1" t="s">
        <v>31</v>
      </c>
      <c r="B1636" s="1">
        <v>1601</v>
      </c>
      <c r="C1636" s="1">
        <v>35865000</v>
      </c>
      <c r="D1636" s="1" t="s">
        <v>2112</v>
      </c>
      <c r="E1636" s="1" t="s">
        <v>450</v>
      </c>
      <c r="F1636" s="1" t="s">
        <v>3292</v>
      </c>
      <c r="G1636" s="1" t="s">
        <v>3224</v>
      </c>
      <c r="H1636" s="1" t="s">
        <v>1919</v>
      </c>
      <c r="I1636" s="98" t="s">
        <v>1920</v>
      </c>
      <c r="J1636" s="2" t="s">
        <v>3092</v>
      </c>
      <c r="K1636" s="2" t="s">
        <v>31</v>
      </c>
    </row>
    <row r="1637" spans="1:11" x14ac:dyDescent="0.15">
      <c r="A1637" s="1" t="s">
        <v>31</v>
      </c>
      <c r="B1637" s="1">
        <v>1602</v>
      </c>
      <c r="C1637" s="1">
        <v>35866000</v>
      </c>
      <c r="D1637" s="1" t="s">
        <v>2113</v>
      </c>
      <c r="E1637" s="1" t="s">
        <v>450</v>
      </c>
      <c r="F1637" s="1" t="s">
        <v>3292</v>
      </c>
      <c r="G1637" s="1" t="s">
        <v>3224</v>
      </c>
      <c r="H1637" s="1" t="s">
        <v>1919</v>
      </c>
      <c r="I1637" s="98" t="s">
        <v>1920</v>
      </c>
      <c r="J1637" s="2" t="s">
        <v>3092</v>
      </c>
      <c r="K1637" s="2" t="s">
        <v>31</v>
      </c>
    </row>
    <row r="1638" spans="1:11" x14ac:dyDescent="0.15">
      <c r="A1638" s="1" t="s">
        <v>31</v>
      </c>
      <c r="B1638" s="1">
        <v>1603</v>
      </c>
      <c r="C1638" s="1">
        <v>35862000</v>
      </c>
      <c r="D1638" s="1" t="s">
        <v>2114</v>
      </c>
      <c r="E1638" s="1" t="s">
        <v>450</v>
      </c>
      <c r="F1638" s="1" t="s">
        <v>3292</v>
      </c>
      <c r="G1638" s="1" t="s">
        <v>3224</v>
      </c>
      <c r="H1638" s="1" t="s">
        <v>1919</v>
      </c>
      <c r="I1638" s="98" t="s">
        <v>1920</v>
      </c>
      <c r="J1638" s="2" t="s">
        <v>3092</v>
      </c>
      <c r="K1638" s="2" t="s">
        <v>31</v>
      </c>
    </row>
    <row r="1639" spans="1:11" x14ac:dyDescent="0.15">
      <c r="A1639" s="1" t="s">
        <v>31</v>
      </c>
      <c r="B1639" s="1">
        <v>1604</v>
      </c>
      <c r="C1639" s="1">
        <v>34799000</v>
      </c>
      <c r="D1639" s="1" t="s">
        <v>2115</v>
      </c>
      <c r="E1639" s="1" t="s">
        <v>450</v>
      </c>
      <c r="F1639" s="1" t="s">
        <v>3292</v>
      </c>
      <c r="G1639" s="1" t="s">
        <v>3224</v>
      </c>
      <c r="H1639" s="1" t="s">
        <v>1919</v>
      </c>
      <c r="I1639" s="98" t="s">
        <v>1920</v>
      </c>
      <c r="J1639" s="2" t="s">
        <v>3092</v>
      </c>
      <c r="K1639" s="2" t="s">
        <v>31</v>
      </c>
    </row>
    <row r="1640" spans="1:11" x14ac:dyDescent="0.15">
      <c r="A1640" s="1" t="s">
        <v>31</v>
      </c>
      <c r="B1640" s="1">
        <v>1605</v>
      </c>
      <c r="C1640" s="1">
        <v>70885000</v>
      </c>
      <c r="D1640" s="1" t="s">
        <v>2116</v>
      </c>
      <c r="E1640" s="1" t="s">
        <v>450</v>
      </c>
      <c r="F1640" s="1" t="s">
        <v>3292</v>
      </c>
      <c r="G1640" s="1" t="s">
        <v>3224</v>
      </c>
      <c r="H1640" s="1" t="s">
        <v>1919</v>
      </c>
      <c r="I1640" s="98" t="s">
        <v>1920</v>
      </c>
      <c r="J1640" s="2" t="s">
        <v>3092</v>
      </c>
      <c r="K1640" s="2" t="s">
        <v>31</v>
      </c>
    </row>
    <row r="1641" spans="1:11" x14ac:dyDescent="0.15">
      <c r="A1641" s="1" t="s">
        <v>31</v>
      </c>
      <c r="B1641" s="1">
        <v>1606</v>
      </c>
      <c r="C1641" s="1">
        <v>70886000</v>
      </c>
      <c r="D1641" s="1" t="s">
        <v>2117</v>
      </c>
      <c r="E1641" s="1" t="s">
        <v>450</v>
      </c>
      <c r="F1641" s="1" t="s">
        <v>3292</v>
      </c>
      <c r="G1641" s="1" t="s">
        <v>3224</v>
      </c>
      <c r="H1641" s="1" t="s">
        <v>1919</v>
      </c>
      <c r="I1641" s="98" t="s">
        <v>1920</v>
      </c>
      <c r="J1641" s="2" t="s">
        <v>3092</v>
      </c>
      <c r="K1641" s="2" t="s">
        <v>31</v>
      </c>
    </row>
    <row r="1642" spans="1:11" x14ac:dyDescent="0.15">
      <c r="A1642" s="1" t="s">
        <v>31</v>
      </c>
      <c r="B1642" s="1">
        <v>1607</v>
      </c>
      <c r="C1642" s="1">
        <v>70888000</v>
      </c>
      <c r="D1642" s="1" t="s">
        <v>2118</v>
      </c>
      <c r="E1642" s="1" t="s">
        <v>450</v>
      </c>
      <c r="F1642" s="1" t="s">
        <v>3292</v>
      </c>
      <c r="G1642" s="1" t="s">
        <v>3224</v>
      </c>
      <c r="H1642" s="1" t="s">
        <v>1919</v>
      </c>
      <c r="I1642" s="98" t="s">
        <v>1920</v>
      </c>
      <c r="J1642" s="2" t="s">
        <v>3092</v>
      </c>
      <c r="K1642" s="2" t="s">
        <v>31</v>
      </c>
    </row>
    <row r="1643" spans="1:11" x14ac:dyDescent="0.15">
      <c r="A1643" s="1" t="s">
        <v>31</v>
      </c>
      <c r="B1643" s="1">
        <v>1608</v>
      </c>
      <c r="C1643" s="1">
        <v>70889000</v>
      </c>
      <c r="D1643" s="1" t="s">
        <v>2119</v>
      </c>
      <c r="E1643" s="1" t="s">
        <v>450</v>
      </c>
      <c r="F1643" s="1" t="s">
        <v>3292</v>
      </c>
      <c r="G1643" s="1" t="s">
        <v>3224</v>
      </c>
      <c r="H1643" s="1" t="s">
        <v>1919</v>
      </c>
      <c r="I1643" s="98" t="s">
        <v>1920</v>
      </c>
      <c r="J1643" s="2" t="s">
        <v>3092</v>
      </c>
      <c r="K1643" s="2" t="s">
        <v>31</v>
      </c>
    </row>
    <row r="1644" spans="1:11" x14ac:dyDescent="0.15">
      <c r="A1644" s="1" t="s">
        <v>31</v>
      </c>
      <c r="B1644" s="1">
        <v>1609</v>
      </c>
      <c r="C1644" s="1">
        <v>16388009</v>
      </c>
      <c r="D1644" s="1" t="s">
        <v>2120</v>
      </c>
      <c r="E1644" s="1" t="s">
        <v>450</v>
      </c>
      <c r="F1644" s="1" t="s">
        <v>3292</v>
      </c>
      <c r="G1644" s="1" t="s">
        <v>3224</v>
      </c>
      <c r="H1644" s="1" t="s">
        <v>1919</v>
      </c>
      <c r="I1644" s="98" t="s">
        <v>1920</v>
      </c>
      <c r="J1644" s="2" t="s">
        <v>3092</v>
      </c>
      <c r="K1644" s="2" t="s">
        <v>31</v>
      </c>
    </row>
    <row r="1645" spans="1:11" x14ac:dyDescent="0.15">
      <c r="A1645" s="1" t="s">
        <v>31</v>
      </c>
      <c r="B1645" s="1">
        <v>1610</v>
      </c>
      <c r="C1645" s="1">
        <v>16388010</v>
      </c>
      <c r="D1645" s="1" t="s">
        <v>2121</v>
      </c>
      <c r="E1645" s="1" t="s">
        <v>450</v>
      </c>
      <c r="F1645" s="1" t="s">
        <v>3292</v>
      </c>
      <c r="G1645" s="1" t="s">
        <v>3224</v>
      </c>
      <c r="H1645" s="1" t="s">
        <v>1919</v>
      </c>
      <c r="I1645" s="98" t="s">
        <v>1920</v>
      </c>
      <c r="J1645" s="2" t="s">
        <v>3092</v>
      </c>
      <c r="K1645" s="2" t="s">
        <v>31</v>
      </c>
    </row>
    <row r="1646" spans="1:11" x14ac:dyDescent="0.15">
      <c r="A1646" s="1" t="s">
        <v>31</v>
      </c>
      <c r="B1646" s="1">
        <v>1611</v>
      </c>
      <c r="C1646" s="1">
        <v>16388020</v>
      </c>
      <c r="D1646" s="1" t="s">
        <v>2122</v>
      </c>
      <c r="E1646" s="1" t="s">
        <v>450</v>
      </c>
      <c r="F1646" s="1" t="s">
        <v>3292</v>
      </c>
      <c r="G1646" s="1" t="s">
        <v>3224</v>
      </c>
      <c r="H1646" s="1" t="s">
        <v>1919</v>
      </c>
      <c r="I1646" s="98" t="s">
        <v>1920</v>
      </c>
      <c r="J1646" s="2" t="s">
        <v>3092</v>
      </c>
      <c r="K1646" s="2" t="s">
        <v>31</v>
      </c>
    </row>
    <row r="1647" spans="1:11" x14ac:dyDescent="0.15">
      <c r="A1647" s="1" t="s">
        <v>31</v>
      </c>
      <c r="B1647" s="1">
        <v>1612</v>
      </c>
      <c r="C1647" s="1">
        <v>35868000</v>
      </c>
      <c r="D1647" s="1" t="s">
        <v>2123</v>
      </c>
      <c r="E1647" s="1" t="s">
        <v>450</v>
      </c>
      <c r="F1647" s="1" t="s">
        <v>3292</v>
      </c>
      <c r="G1647" s="1" t="s">
        <v>3224</v>
      </c>
      <c r="H1647" s="1" t="s">
        <v>1919</v>
      </c>
      <c r="I1647" s="98" t="s">
        <v>1920</v>
      </c>
      <c r="J1647" s="2" t="s">
        <v>3092</v>
      </c>
      <c r="K1647" s="2" t="s">
        <v>31</v>
      </c>
    </row>
    <row r="1648" spans="1:11" x14ac:dyDescent="0.15">
      <c r="A1648" s="1" t="s">
        <v>31</v>
      </c>
      <c r="B1648" s="1">
        <v>1613</v>
      </c>
      <c r="C1648" s="1">
        <v>38576000</v>
      </c>
      <c r="D1648" s="1" t="s">
        <v>2124</v>
      </c>
      <c r="E1648" s="1" t="s">
        <v>450</v>
      </c>
      <c r="F1648" s="1" t="s">
        <v>3292</v>
      </c>
      <c r="G1648" s="1" t="s">
        <v>3224</v>
      </c>
      <c r="H1648" s="1" t="s">
        <v>1919</v>
      </c>
      <c r="I1648" s="98" t="s">
        <v>1920</v>
      </c>
      <c r="J1648" s="2" t="s">
        <v>3092</v>
      </c>
      <c r="K1648" s="2" t="s">
        <v>31</v>
      </c>
    </row>
    <row r="1649" spans="1:11" x14ac:dyDescent="0.15">
      <c r="A1649" s="1" t="s">
        <v>31</v>
      </c>
      <c r="B1649" s="1">
        <v>1614</v>
      </c>
      <c r="C1649" s="1">
        <v>38577000</v>
      </c>
      <c r="D1649" s="1" t="s">
        <v>2125</v>
      </c>
      <c r="E1649" s="1" t="s">
        <v>450</v>
      </c>
      <c r="F1649" s="1" t="s">
        <v>3292</v>
      </c>
      <c r="G1649" s="1" t="s">
        <v>3224</v>
      </c>
      <c r="H1649" s="1" t="s">
        <v>1919</v>
      </c>
      <c r="I1649" s="98" t="s">
        <v>1920</v>
      </c>
      <c r="J1649" s="2" t="s">
        <v>3092</v>
      </c>
      <c r="K1649" s="2" t="s">
        <v>31</v>
      </c>
    </row>
    <row r="1650" spans="1:11" x14ac:dyDescent="0.15">
      <c r="A1650" s="1" t="s">
        <v>31</v>
      </c>
      <c r="B1650" s="1">
        <v>1615</v>
      </c>
      <c r="C1650" s="1">
        <v>38578000</v>
      </c>
      <c r="D1650" s="1" t="s">
        <v>2126</v>
      </c>
      <c r="E1650" s="1" t="s">
        <v>450</v>
      </c>
      <c r="F1650" s="1" t="s">
        <v>3292</v>
      </c>
      <c r="G1650" s="1" t="s">
        <v>3224</v>
      </c>
      <c r="H1650" s="1" t="s">
        <v>1919</v>
      </c>
      <c r="I1650" s="98" t="s">
        <v>1920</v>
      </c>
      <c r="J1650" s="2" t="s">
        <v>3092</v>
      </c>
      <c r="K1650" s="2" t="s">
        <v>31</v>
      </c>
    </row>
    <row r="1651" spans="1:11" x14ac:dyDescent="0.15">
      <c r="A1651" s="1" t="s">
        <v>31</v>
      </c>
      <c r="B1651" s="1">
        <v>1616</v>
      </c>
      <c r="C1651" s="1">
        <v>38580000</v>
      </c>
      <c r="D1651" s="1" t="s">
        <v>2127</v>
      </c>
      <c r="E1651" s="1" t="s">
        <v>450</v>
      </c>
      <c r="F1651" s="1" t="s">
        <v>3292</v>
      </c>
      <c r="G1651" s="1" t="s">
        <v>3224</v>
      </c>
      <c r="H1651" s="1" t="s">
        <v>1919</v>
      </c>
      <c r="I1651" s="98" t="s">
        <v>1920</v>
      </c>
      <c r="J1651" s="2" t="s">
        <v>3092</v>
      </c>
      <c r="K1651" s="2" t="s">
        <v>31</v>
      </c>
    </row>
    <row r="1652" spans="1:11" x14ac:dyDescent="0.15">
      <c r="A1652" s="1" t="s">
        <v>31</v>
      </c>
      <c r="B1652" s="1">
        <v>1617</v>
      </c>
      <c r="C1652" s="1">
        <v>38603000</v>
      </c>
      <c r="D1652" s="1" t="s">
        <v>2128</v>
      </c>
      <c r="E1652" s="1" t="s">
        <v>450</v>
      </c>
      <c r="F1652" s="1" t="s">
        <v>3292</v>
      </c>
      <c r="G1652" s="1" t="s">
        <v>3224</v>
      </c>
      <c r="H1652" s="1" t="s">
        <v>1919</v>
      </c>
      <c r="I1652" s="98" t="s">
        <v>1920</v>
      </c>
      <c r="J1652" s="2" t="s">
        <v>3092</v>
      </c>
      <c r="K1652" s="2" t="s">
        <v>31</v>
      </c>
    </row>
    <row r="1653" spans="1:11" x14ac:dyDescent="0.15">
      <c r="A1653" s="1" t="s">
        <v>31</v>
      </c>
      <c r="B1653" s="1">
        <v>1618</v>
      </c>
      <c r="C1653" s="1">
        <v>38609000</v>
      </c>
      <c r="D1653" s="1" t="s">
        <v>2129</v>
      </c>
      <c r="E1653" s="1" t="s">
        <v>450</v>
      </c>
      <c r="F1653" s="1" t="s">
        <v>3292</v>
      </c>
      <c r="G1653" s="1" t="s">
        <v>3224</v>
      </c>
      <c r="H1653" s="1" t="s">
        <v>1919</v>
      </c>
      <c r="I1653" s="98" t="s">
        <v>1920</v>
      </c>
      <c r="J1653" s="2" t="s">
        <v>3092</v>
      </c>
      <c r="K1653" s="2" t="s">
        <v>31</v>
      </c>
    </row>
    <row r="1654" spans="1:11" x14ac:dyDescent="0.15">
      <c r="A1654" s="1" t="s">
        <v>31</v>
      </c>
      <c r="B1654" s="1">
        <v>1619</v>
      </c>
      <c r="C1654" s="1">
        <v>70916010</v>
      </c>
      <c r="D1654" s="1" t="s">
        <v>2130</v>
      </c>
      <c r="E1654" s="1" t="s">
        <v>450</v>
      </c>
      <c r="F1654" s="1" t="s">
        <v>3292</v>
      </c>
      <c r="G1654" s="1" t="s">
        <v>3224</v>
      </c>
      <c r="H1654" s="1" t="s">
        <v>1919</v>
      </c>
      <c r="I1654" s="98" t="s">
        <v>1920</v>
      </c>
      <c r="J1654" s="2" t="s">
        <v>3092</v>
      </c>
      <c r="K1654" s="2" t="s">
        <v>31</v>
      </c>
    </row>
    <row r="1655" spans="1:11" x14ac:dyDescent="0.15">
      <c r="A1655" s="1" t="s">
        <v>31</v>
      </c>
      <c r="B1655" s="1">
        <v>1620</v>
      </c>
      <c r="C1655" s="1">
        <v>70916020</v>
      </c>
      <c r="D1655" s="1" t="s">
        <v>2131</v>
      </c>
      <c r="E1655" s="1" t="s">
        <v>450</v>
      </c>
      <c r="F1655" s="1" t="s">
        <v>3292</v>
      </c>
      <c r="G1655" s="1" t="s">
        <v>3224</v>
      </c>
      <c r="H1655" s="1" t="s">
        <v>1919</v>
      </c>
      <c r="I1655" s="98" t="s">
        <v>1920</v>
      </c>
      <c r="J1655" s="2" t="s">
        <v>3092</v>
      </c>
      <c r="K1655" s="2" t="s">
        <v>31</v>
      </c>
    </row>
    <row r="1656" spans="1:11" x14ac:dyDescent="0.15">
      <c r="A1656" s="1" t="s">
        <v>31</v>
      </c>
      <c r="B1656" s="1">
        <v>1621</v>
      </c>
      <c r="C1656" s="1">
        <v>70917010</v>
      </c>
      <c r="D1656" s="1" t="s">
        <v>2132</v>
      </c>
      <c r="E1656" s="1" t="s">
        <v>450</v>
      </c>
      <c r="F1656" s="1" t="s">
        <v>3292</v>
      </c>
      <c r="G1656" s="1" t="s">
        <v>3224</v>
      </c>
      <c r="H1656" s="1" t="s">
        <v>1919</v>
      </c>
      <c r="I1656" s="98" t="s">
        <v>1920</v>
      </c>
      <c r="J1656" s="2" t="s">
        <v>3092</v>
      </c>
      <c r="K1656" s="2" t="s">
        <v>31</v>
      </c>
    </row>
    <row r="1657" spans="1:11" x14ac:dyDescent="0.15">
      <c r="A1657" s="1" t="s">
        <v>31</v>
      </c>
      <c r="B1657" s="1">
        <v>1622</v>
      </c>
      <c r="C1657" s="1">
        <v>70917020</v>
      </c>
      <c r="D1657" s="1" t="s">
        <v>2133</v>
      </c>
      <c r="E1657" s="1" t="s">
        <v>450</v>
      </c>
      <c r="F1657" s="1" t="s">
        <v>3292</v>
      </c>
      <c r="G1657" s="1" t="s">
        <v>3224</v>
      </c>
      <c r="H1657" s="1" t="s">
        <v>1919</v>
      </c>
      <c r="I1657" s="98" t="s">
        <v>1920</v>
      </c>
      <c r="J1657" s="2" t="s">
        <v>3092</v>
      </c>
      <c r="K1657" s="2" t="s">
        <v>31</v>
      </c>
    </row>
    <row r="1658" spans="1:11" x14ac:dyDescent="0.15">
      <c r="A1658" s="1" t="s">
        <v>31</v>
      </c>
      <c r="B1658" s="1">
        <v>1623</v>
      </c>
      <c r="C1658" s="1">
        <v>70919000</v>
      </c>
      <c r="D1658" s="1" t="s">
        <v>2134</v>
      </c>
      <c r="E1658" s="1" t="s">
        <v>450</v>
      </c>
      <c r="F1658" s="1" t="s">
        <v>3292</v>
      </c>
      <c r="G1658" s="1" t="s">
        <v>3224</v>
      </c>
      <c r="H1658" s="1" t="s">
        <v>1919</v>
      </c>
      <c r="I1658" s="98" t="s">
        <v>1920</v>
      </c>
      <c r="J1658" s="2" t="s">
        <v>3092</v>
      </c>
      <c r="K1658" s="2" t="s">
        <v>31</v>
      </c>
    </row>
    <row r="1659" spans="1:11" x14ac:dyDescent="0.15">
      <c r="A1659" s="5" t="s">
        <v>31</v>
      </c>
      <c r="B1659" s="5">
        <v>1624</v>
      </c>
      <c r="C1659" s="5">
        <v>70920012</v>
      </c>
      <c r="D1659" s="5" t="s">
        <v>2135</v>
      </c>
      <c r="E1659" s="5" t="s">
        <v>450</v>
      </c>
      <c r="F1659" s="1" t="s">
        <v>3292</v>
      </c>
      <c r="G1659" s="1" t="s">
        <v>3224</v>
      </c>
      <c r="H1659" s="1" t="s">
        <v>1919</v>
      </c>
      <c r="I1659" s="98" t="s">
        <v>1920</v>
      </c>
      <c r="J1659" s="2" t="s">
        <v>1949</v>
      </c>
      <c r="K1659" s="2" t="s">
        <v>31</v>
      </c>
    </row>
    <row r="1660" spans="1:11" x14ac:dyDescent="0.15">
      <c r="A1660" s="12"/>
      <c r="B1660" s="10">
        <v>1624</v>
      </c>
      <c r="C1660" s="10">
        <v>70920012</v>
      </c>
      <c r="D1660" s="10" t="s">
        <v>2135</v>
      </c>
      <c r="E1660" s="10" t="s">
        <v>450</v>
      </c>
      <c r="F1660" s="1" t="s">
        <v>3278</v>
      </c>
      <c r="G1660" s="1" t="s">
        <v>3223</v>
      </c>
      <c r="H1660" s="1" t="s">
        <v>1119</v>
      </c>
      <c r="I1660" s="98" t="s">
        <v>1120</v>
      </c>
      <c r="J1660" s="2" t="s">
        <v>1949</v>
      </c>
      <c r="K1660" s="2" t="s">
        <v>31</v>
      </c>
    </row>
    <row r="1661" spans="1:11" x14ac:dyDescent="0.15">
      <c r="A1661" s="1" t="s">
        <v>31</v>
      </c>
      <c r="B1661" s="1">
        <v>1625</v>
      </c>
      <c r="C1661" s="1">
        <v>70920022</v>
      </c>
      <c r="D1661" s="1" t="s">
        <v>2136</v>
      </c>
      <c r="E1661" s="1" t="s">
        <v>450</v>
      </c>
      <c r="F1661" s="1" t="s">
        <v>3292</v>
      </c>
      <c r="G1661" s="1" t="s">
        <v>3224</v>
      </c>
      <c r="H1661" s="1" t="s">
        <v>1919</v>
      </c>
      <c r="I1661" s="98" t="s">
        <v>1920</v>
      </c>
      <c r="J1661" s="2" t="s">
        <v>3092</v>
      </c>
      <c r="K1661" s="2" t="s">
        <v>31</v>
      </c>
    </row>
    <row r="1662" spans="1:11" x14ac:dyDescent="0.15">
      <c r="A1662" s="1" t="s">
        <v>31</v>
      </c>
      <c r="B1662" s="1">
        <v>1626</v>
      </c>
      <c r="C1662" s="1">
        <v>70921000</v>
      </c>
      <c r="D1662" s="1" t="s">
        <v>2137</v>
      </c>
      <c r="E1662" s="1" t="s">
        <v>450</v>
      </c>
      <c r="F1662" s="1" t="s">
        <v>3292</v>
      </c>
      <c r="G1662" s="1" t="s">
        <v>3224</v>
      </c>
      <c r="H1662" s="1" t="s">
        <v>1919</v>
      </c>
      <c r="I1662" s="98" t="s">
        <v>1920</v>
      </c>
      <c r="J1662" s="2" t="s">
        <v>3092</v>
      </c>
      <c r="K1662" s="2" t="s">
        <v>31</v>
      </c>
    </row>
    <row r="1663" spans="1:11" x14ac:dyDescent="0.15">
      <c r="A1663" s="5" t="s">
        <v>31</v>
      </c>
      <c r="B1663" s="5">
        <v>1627</v>
      </c>
      <c r="C1663" s="5">
        <v>70922000</v>
      </c>
      <c r="D1663" s="5" t="s">
        <v>2138</v>
      </c>
      <c r="E1663" s="5" t="s">
        <v>450</v>
      </c>
      <c r="F1663" s="1" t="s">
        <v>3292</v>
      </c>
      <c r="G1663" s="1" t="s">
        <v>3224</v>
      </c>
      <c r="H1663" s="1" t="s">
        <v>1919</v>
      </c>
      <c r="I1663" s="98" t="s">
        <v>1920</v>
      </c>
      <c r="J1663" s="2" t="s">
        <v>1949</v>
      </c>
      <c r="K1663" s="2" t="s">
        <v>31</v>
      </c>
    </row>
    <row r="1664" spans="1:11" x14ac:dyDescent="0.15">
      <c r="A1664" s="12"/>
      <c r="B1664" s="10">
        <v>1627</v>
      </c>
      <c r="C1664" s="10">
        <v>70922000</v>
      </c>
      <c r="D1664" s="10" t="s">
        <v>2138</v>
      </c>
      <c r="E1664" s="10" t="s">
        <v>450</v>
      </c>
      <c r="F1664" s="1" t="s">
        <v>3278</v>
      </c>
      <c r="G1664" s="1" t="s">
        <v>3223</v>
      </c>
      <c r="H1664" s="1" t="s">
        <v>1119</v>
      </c>
      <c r="I1664" s="98" t="s">
        <v>1120</v>
      </c>
      <c r="J1664" s="2" t="s">
        <v>1949</v>
      </c>
      <c r="K1664" s="2" t="s">
        <v>31</v>
      </c>
    </row>
    <row r="1665" spans="1:11" x14ac:dyDescent="0.15">
      <c r="A1665" s="5" t="s">
        <v>31</v>
      </c>
      <c r="B1665" s="5">
        <v>1628</v>
      </c>
      <c r="C1665" s="5">
        <v>70924000</v>
      </c>
      <c r="D1665" s="5" t="s">
        <v>2139</v>
      </c>
      <c r="E1665" s="5" t="s">
        <v>450</v>
      </c>
      <c r="F1665" s="1" t="s">
        <v>3292</v>
      </c>
      <c r="G1665" s="1" t="s">
        <v>3224</v>
      </c>
      <c r="H1665" s="1" t="s">
        <v>1919</v>
      </c>
      <c r="I1665" s="98" t="s">
        <v>1920</v>
      </c>
      <c r="J1665" s="2" t="s">
        <v>1949</v>
      </c>
      <c r="K1665" s="2" t="s">
        <v>31</v>
      </c>
    </row>
    <row r="1666" spans="1:11" x14ac:dyDescent="0.15">
      <c r="A1666" s="12"/>
      <c r="B1666" s="10">
        <v>1628</v>
      </c>
      <c r="C1666" s="10">
        <v>70924000</v>
      </c>
      <c r="D1666" s="10" t="s">
        <v>2139</v>
      </c>
      <c r="E1666" s="10" t="s">
        <v>450</v>
      </c>
      <c r="F1666" s="1" t="s">
        <v>3278</v>
      </c>
      <c r="G1666" s="1" t="s">
        <v>3223</v>
      </c>
      <c r="H1666" s="1" t="s">
        <v>1119</v>
      </c>
      <c r="I1666" s="98" t="s">
        <v>1120</v>
      </c>
      <c r="J1666" s="2" t="s">
        <v>1949</v>
      </c>
      <c r="K1666" s="2" t="s">
        <v>31</v>
      </c>
    </row>
    <row r="1667" spans="1:11" x14ac:dyDescent="0.15">
      <c r="A1667" s="1" t="s">
        <v>31</v>
      </c>
      <c r="B1667" s="1">
        <v>1629</v>
      </c>
      <c r="C1667" s="1">
        <v>70926000</v>
      </c>
      <c r="D1667" s="1" t="s">
        <v>2140</v>
      </c>
      <c r="E1667" s="1" t="s">
        <v>450</v>
      </c>
      <c r="F1667" s="1" t="s">
        <v>3292</v>
      </c>
      <c r="G1667" s="1" t="s">
        <v>3224</v>
      </c>
      <c r="H1667" s="1" t="s">
        <v>1919</v>
      </c>
      <c r="I1667" s="98" t="s">
        <v>1920</v>
      </c>
      <c r="J1667" s="2" t="s">
        <v>3092</v>
      </c>
      <c r="K1667" s="2" t="s">
        <v>31</v>
      </c>
    </row>
    <row r="1668" spans="1:11" x14ac:dyDescent="0.15">
      <c r="A1668" s="1" t="s">
        <v>31</v>
      </c>
      <c r="B1668" s="1">
        <v>1630</v>
      </c>
      <c r="C1668" s="1">
        <v>70929000</v>
      </c>
      <c r="D1668" s="1" t="s">
        <v>2141</v>
      </c>
      <c r="E1668" s="1" t="s">
        <v>450</v>
      </c>
      <c r="F1668" s="1" t="s">
        <v>3292</v>
      </c>
      <c r="G1668" s="1" t="s">
        <v>3224</v>
      </c>
      <c r="H1668" s="1" t="s">
        <v>1919</v>
      </c>
      <c r="I1668" s="98" t="s">
        <v>1920</v>
      </c>
      <c r="J1668" s="2" t="s">
        <v>3092</v>
      </c>
      <c r="K1668" s="2" t="s">
        <v>31</v>
      </c>
    </row>
    <row r="1669" spans="1:11" x14ac:dyDescent="0.15">
      <c r="A1669" s="1" t="s">
        <v>31</v>
      </c>
      <c r="B1669" s="1">
        <v>1631</v>
      </c>
      <c r="C1669" s="1">
        <v>70930000</v>
      </c>
      <c r="D1669" s="1" t="s">
        <v>2142</v>
      </c>
      <c r="E1669" s="1" t="s">
        <v>450</v>
      </c>
      <c r="F1669" s="1" t="s">
        <v>3292</v>
      </c>
      <c r="G1669" s="1" t="s">
        <v>3224</v>
      </c>
      <c r="H1669" s="1" t="s">
        <v>1919</v>
      </c>
      <c r="I1669" s="98" t="s">
        <v>1920</v>
      </c>
      <c r="J1669" s="2" t="s">
        <v>3092</v>
      </c>
      <c r="K1669" s="2" t="s">
        <v>31</v>
      </c>
    </row>
    <row r="1670" spans="1:11" x14ac:dyDescent="0.15">
      <c r="A1670" s="1" t="s">
        <v>31</v>
      </c>
      <c r="B1670" s="1">
        <v>1632</v>
      </c>
      <c r="C1670" s="1">
        <v>70931000</v>
      </c>
      <c r="D1670" s="1" t="s">
        <v>2143</v>
      </c>
      <c r="E1670" s="1" t="s">
        <v>450</v>
      </c>
      <c r="F1670" s="1" t="s">
        <v>3292</v>
      </c>
      <c r="G1670" s="1" t="s">
        <v>3224</v>
      </c>
      <c r="H1670" s="1" t="s">
        <v>1919</v>
      </c>
      <c r="I1670" s="98" t="s">
        <v>1920</v>
      </c>
      <c r="J1670" s="2" t="s">
        <v>3092</v>
      </c>
      <c r="K1670" s="2" t="s">
        <v>31</v>
      </c>
    </row>
    <row r="1671" spans="1:11" x14ac:dyDescent="0.15">
      <c r="A1671" s="1" t="s">
        <v>31</v>
      </c>
      <c r="B1671" s="1">
        <v>1633</v>
      </c>
      <c r="C1671" s="1">
        <v>70932000</v>
      </c>
      <c r="D1671" s="1" t="s">
        <v>2144</v>
      </c>
      <c r="E1671" s="1" t="s">
        <v>450</v>
      </c>
      <c r="F1671" s="1" t="s">
        <v>3292</v>
      </c>
      <c r="G1671" s="1" t="s">
        <v>3224</v>
      </c>
      <c r="H1671" s="1" t="s">
        <v>1919</v>
      </c>
      <c r="I1671" s="98" t="s">
        <v>1920</v>
      </c>
      <c r="J1671" s="2" t="s">
        <v>3092</v>
      </c>
      <c r="K1671" s="2" t="s">
        <v>31</v>
      </c>
    </row>
    <row r="1672" spans="1:11" x14ac:dyDescent="0.15">
      <c r="A1672" s="1" t="s">
        <v>31</v>
      </c>
      <c r="B1672" s="1">
        <v>1634</v>
      </c>
      <c r="C1672" s="1">
        <v>70933000</v>
      </c>
      <c r="D1672" s="1" t="s">
        <v>2145</v>
      </c>
      <c r="E1672" s="1" t="s">
        <v>450</v>
      </c>
      <c r="F1672" s="1" t="s">
        <v>3292</v>
      </c>
      <c r="G1672" s="1" t="s">
        <v>3224</v>
      </c>
      <c r="H1672" s="1" t="s">
        <v>1919</v>
      </c>
      <c r="I1672" s="98" t="s">
        <v>1920</v>
      </c>
      <c r="J1672" s="2" t="s">
        <v>3092</v>
      </c>
      <c r="K1672" s="2" t="s">
        <v>31</v>
      </c>
    </row>
    <row r="1673" spans="1:11" x14ac:dyDescent="0.15">
      <c r="A1673" s="1" t="s">
        <v>31</v>
      </c>
      <c r="B1673" s="1">
        <v>1635</v>
      </c>
      <c r="C1673" s="1">
        <v>12222002</v>
      </c>
      <c r="D1673" s="1" t="s">
        <v>2146</v>
      </c>
      <c r="E1673" s="1" t="s">
        <v>450</v>
      </c>
      <c r="F1673" s="1" t="s">
        <v>3264</v>
      </c>
      <c r="G1673" s="1" t="s">
        <v>3210</v>
      </c>
      <c r="H1673" s="1" t="s">
        <v>553</v>
      </c>
      <c r="I1673" s="98" t="s">
        <v>554</v>
      </c>
      <c r="J1673" s="2" t="s">
        <v>3092</v>
      </c>
      <c r="K1673" s="2" t="s">
        <v>31</v>
      </c>
    </row>
    <row r="1674" spans="1:11" x14ac:dyDescent="0.15">
      <c r="A1674" s="5" t="s">
        <v>31</v>
      </c>
      <c r="B1674" s="5">
        <v>1636</v>
      </c>
      <c r="C1674" s="5">
        <v>35137000</v>
      </c>
      <c r="D1674" s="5" t="s">
        <v>2147</v>
      </c>
      <c r="E1674" s="5" t="s">
        <v>450</v>
      </c>
      <c r="F1674" s="1" t="s">
        <v>3264</v>
      </c>
      <c r="G1674" s="1" t="s">
        <v>3210</v>
      </c>
      <c r="H1674" s="1" t="s">
        <v>553</v>
      </c>
      <c r="I1674" s="98" t="s">
        <v>554</v>
      </c>
      <c r="J1674" s="2" t="s">
        <v>684</v>
      </c>
      <c r="K1674" s="2" t="s">
        <v>31</v>
      </c>
    </row>
    <row r="1675" spans="1:11" x14ac:dyDescent="0.15">
      <c r="A1675" s="12"/>
      <c r="B1675" s="10">
        <v>1636</v>
      </c>
      <c r="C1675" s="10">
        <v>35137000</v>
      </c>
      <c r="D1675" s="10" t="s">
        <v>2147</v>
      </c>
      <c r="E1675" s="10" t="s">
        <v>450</v>
      </c>
      <c r="F1675" s="1" t="s">
        <v>3258</v>
      </c>
      <c r="G1675" s="1" t="s">
        <v>3210</v>
      </c>
      <c r="H1675" s="1" t="s">
        <v>685</v>
      </c>
      <c r="I1675" s="98" t="s">
        <v>686</v>
      </c>
      <c r="J1675" s="2" t="s">
        <v>684</v>
      </c>
      <c r="K1675" s="2" t="s">
        <v>31</v>
      </c>
    </row>
    <row r="1676" spans="1:11" x14ac:dyDescent="0.15">
      <c r="A1676" s="1" t="s">
        <v>31</v>
      </c>
      <c r="B1676" s="1">
        <v>1637</v>
      </c>
      <c r="C1676" s="1">
        <v>44249000</v>
      </c>
      <c r="D1676" s="1" t="s">
        <v>2148</v>
      </c>
      <c r="E1676" s="1" t="s">
        <v>450</v>
      </c>
      <c r="F1676" s="1" t="s">
        <v>3264</v>
      </c>
      <c r="G1676" s="1" t="s">
        <v>3210</v>
      </c>
      <c r="H1676" s="1" t="s">
        <v>553</v>
      </c>
      <c r="I1676" s="98" t="s">
        <v>554</v>
      </c>
      <c r="J1676" s="2" t="s">
        <v>3092</v>
      </c>
      <c r="K1676" s="2" t="s">
        <v>31</v>
      </c>
    </row>
    <row r="1677" spans="1:11" x14ac:dyDescent="0.15">
      <c r="A1677" s="1" t="s">
        <v>31</v>
      </c>
      <c r="B1677" s="1">
        <v>1638</v>
      </c>
      <c r="C1677" s="1">
        <v>10455000</v>
      </c>
      <c r="D1677" s="1" t="s">
        <v>2149</v>
      </c>
      <c r="E1677" s="1" t="s">
        <v>450</v>
      </c>
      <c r="F1677" s="1" t="s">
        <v>3265</v>
      </c>
      <c r="G1677" s="1" t="s">
        <v>3211</v>
      </c>
      <c r="H1677" s="1" t="s">
        <v>568</v>
      </c>
      <c r="I1677" s="98" t="s">
        <v>569</v>
      </c>
      <c r="J1677" s="2" t="s">
        <v>3092</v>
      </c>
      <c r="K1677" s="2" t="s">
        <v>31</v>
      </c>
    </row>
    <row r="1678" spans="1:11" x14ac:dyDescent="0.15">
      <c r="A1678" s="1" t="s">
        <v>31</v>
      </c>
      <c r="B1678" s="1">
        <v>1639</v>
      </c>
      <c r="C1678" s="1">
        <v>13507002</v>
      </c>
      <c r="D1678" s="1" t="s">
        <v>2150</v>
      </c>
      <c r="E1678" s="1" t="s">
        <v>450</v>
      </c>
      <c r="F1678" s="1" t="s">
        <v>3258</v>
      </c>
      <c r="G1678" s="1" t="s">
        <v>3210</v>
      </c>
      <c r="H1678" s="1" t="s">
        <v>685</v>
      </c>
      <c r="I1678" s="98" t="s">
        <v>686</v>
      </c>
      <c r="J1678" s="2" t="s">
        <v>3092</v>
      </c>
      <c r="K1678" s="2" t="s">
        <v>31</v>
      </c>
    </row>
    <row r="1679" spans="1:11" x14ac:dyDescent="0.15">
      <c r="A1679" s="1" t="s">
        <v>31</v>
      </c>
      <c r="B1679" s="1">
        <v>1640</v>
      </c>
      <c r="C1679" s="1">
        <v>14148012</v>
      </c>
      <c r="D1679" s="1" t="s">
        <v>2151</v>
      </c>
      <c r="E1679" s="1" t="s">
        <v>450</v>
      </c>
      <c r="F1679" s="1" t="s">
        <v>3258</v>
      </c>
      <c r="G1679" s="1" t="s">
        <v>3210</v>
      </c>
      <c r="H1679" s="1" t="s">
        <v>685</v>
      </c>
      <c r="I1679" s="98" t="s">
        <v>686</v>
      </c>
      <c r="J1679" s="2" t="s">
        <v>3092</v>
      </c>
      <c r="K1679" s="2" t="s">
        <v>31</v>
      </c>
    </row>
    <row r="1680" spans="1:11" x14ac:dyDescent="0.15">
      <c r="A1680" s="1" t="s">
        <v>31</v>
      </c>
      <c r="B1680" s="1">
        <v>1641</v>
      </c>
      <c r="C1680" s="1">
        <v>32764002</v>
      </c>
      <c r="D1680" s="1" t="s">
        <v>2152</v>
      </c>
      <c r="E1680" s="1" t="s">
        <v>450</v>
      </c>
      <c r="F1680" s="1" t="s">
        <v>3258</v>
      </c>
      <c r="G1680" s="1" t="s">
        <v>3210</v>
      </c>
      <c r="H1680" s="1" t="s">
        <v>685</v>
      </c>
      <c r="I1680" s="98" t="s">
        <v>686</v>
      </c>
      <c r="J1680" s="2" t="s">
        <v>3092</v>
      </c>
      <c r="K1680" s="2" t="s">
        <v>31</v>
      </c>
    </row>
    <row r="1681" spans="1:11" x14ac:dyDescent="0.15">
      <c r="A1681" s="1" t="s">
        <v>31</v>
      </c>
      <c r="B1681" s="1">
        <v>1642</v>
      </c>
      <c r="C1681" s="1">
        <v>35130002</v>
      </c>
      <c r="D1681" s="1" t="s">
        <v>2153</v>
      </c>
      <c r="E1681" s="1" t="s">
        <v>450</v>
      </c>
      <c r="F1681" s="1" t="s">
        <v>3265</v>
      </c>
      <c r="G1681" s="1" t="s">
        <v>3211</v>
      </c>
      <c r="H1681" s="1" t="s">
        <v>568</v>
      </c>
      <c r="I1681" s="98" t="s">
        <v>569</v>
      </c>
      <c r="J1681" s="2" t="s">
        <v>3092</v>
      </c>
      <c r="K1681" s="2" t="s">
        <v>31</v>
      </c>
    </row>
    <row r="1682" spans="1:11" x14ac:dyDescent="0.15">
      <c r="A1682" s="1" t="s">
        <v>31</v>
      </c>
      <c r="B1682" s="1">
        <v>1643</v>
      </c>
      <c r="C1682" s="1">
        <v>37445000</v>
      </c>
      <c r="D1682" s="1" t="s">
        <v>2154</v>
      </c>
      <c r="E1682" s="1" t="s">
        <v>450</v>
      </c>
      <c r="F1682" s="1" t="s">
        <v>3265</v>
      </c>
      <c r="G1682" s="1" t="s">
        <v>3211</v>
      </c>
      <c r="H1682" s="1" t="s">
        <v>568</v>
      </c>
      <c r="I1682" s="98" t="s">
        <v>569</v>
      </c>
      <c r="J1682" s="2" t="s">
        <v>3092</v>
      </c>
      <c r="K1682" s="2" t="s">
        <v>31</v>
      </c>
    </row>
    <row r="1683" spans="1:11" x14ac:dyDescent="0.15">
      <c r="A1683" s="1" t="s">
        <v>31</v>
      </c>
      <c r="B1683" s="1">
        <v>1644</v>
      </c>
      <c r="C1683" s="1">
        <v>37446000</v>
      </c>
      <c r="D1683" s="1" t="s">
        <v>2155</v>
      </c>
      <c r="E1683" s="1" t="s">
        <v>450</v>
      </c>
      <c r="F1683" s="1" t="s">
        <v>3265</v>
      </c>
      <c r="G1683" s="1" t="s">
        <v>3211</v>
      </c>
      <c r="H1683" s="1" t="s">
        <v>568</v>
      </c>
      <c r="I1683" s="98" t="s">
        <v>569</v>
      </c>
      <c r="J1683" s="2" t="s">
        <v>3092</v>
      </c>
      <c r="K1683" s="2" t="s">
        <v>31</v>
      </c>
    </row>
    <row r="1684" spans="1:11" x14ac:dyDescent="0.15">
      <c r="A1684" s="1" t="s">
        <v>31</v>
      </c>
      <c r="B1684" s="1">
        <v>1645</v>
      </c>
      <c r="C1684" s="1">
        <v>35325002</v>
      </c>
      <c r="D1684" s="1" t="s">
        <v>2156</v>
      </c>
      <c r="E1684" s="1" t="s">
        <v>450</v>
      </c>
      <c r="F1684" s="1" t="s">
        <v>3265</v>
      </c>
      <c r="G1684" s="1" t="s">
        <v>3211</v>
      </c>
      <c r="H1684" s="1" t="s">
        <v>568</v>
      </c>
      <c r="I1684" s="98" t="s">
        <v>569</v>
      </c>
      <c r="J1684" s="2" t="s">
        <v>3092</v>
      </c>
      <c r="K1684" s="2" t="s">
        <v>31</v>
      </c>
    </row>
    <row r="1685" spans="1:11" x14ac:dyDescent="0.15">
      <c r="A1685" s="1" t="s">
        <v>31</v>
      </c>
      <c r="B1685" s="1">
        <v>1646</v>
      </c>
      <c r="C1685" s="1">
        <v>35327002</v>
      </c>
      <c r="D1685" s="1" t="s">
        <v>2157</v>
      </c>
      <c r="E1685" s="1" t="s">
        <v>450</v>
      </c>
      <c r="F1685" s="1" t="s">
        <v>3258</v>
      </c>
      <c r="G1685" s="1" t="s">
        <v>3210</v>
      </c>
      <c r="H1685" s="1" t="s">
        <v>685</v>
      </c>
      <c r="I1685" s="98" t="s">
        <v>686</v>
      </c>
      <c r="J1685" s="2" t="s">
        <v>3092</v>
      </c>
      <c r="K1685" s="2" t="s">
        <v>31</v>
      </c>
    </row>
    <row r="1686" spans="1:11" x14ac:dyDescent="0.15">
      <c r="A1686" s="1" t="s">
        <v>31</v>
      </c>
      <c r="B1686" s="1">
        <v>1647</v>
      </c>
      <c r="C1686" s="1">
        <v>13448012</v>
      </c>
      <c r="D1686" s="1" t="s">
        <v>2158</v>
      </c>
      <c r="E1686" s="1" t="s">
        <v>450</v>
      </c>
      <c r="F1686" s="1" t="s">
        <v>3281</v>
      </c>
      <c r="G1686" s="1" t="s">
        <v>3208</v>
      </c>
      <c r="H1686" s="1" t="s">
        <v>1153</v>
      </c>
      <c r="I1686" s="98" t="s">
        <v>1154</v>
      </c>
      <c r="J1686" s="2" t="s">
        <v>3092</v>
      </c>
      <c r="K1686" s="2" t="s">
        <v>31</v>
      </c>
    </row>
    <row r="1687" spans="1:11" x14ac:dyDescent="0.15">
      <c r="A1687" s="1" t="s">
        <v>31</v>
      </c>
      <c r="B1687" s="1">
        <v>1648</v>
      </c>
      <c r="C1687" s="1">
        <v>13448022</v>
      </c>
      <c r="D1687" s="1" t="s">
        <v>2159</v>
      </c>
      <c r="E1687" s="1" t="s">
        <v>450</v>
      </c>
      <c r="F1687" s="1" t="s">
        <v>3273</v>
      </c>
      <c r="G1687" s="1" t="s">
        <v>3229</v>
      </c>
      <c r="H1687" s="1" t="s">
        <v>681</v>
      </c>
      <c r="I1687" s="98" t="s">
        <v>682</v>
      </c>
      <c r="J1687" s="2" t="s">
        <v>3092</v>
      </c>
      <c r="K1687" s="2" t="s">
        <v>31</v>
      </c>
    </row>
    <row r="1688" spans="1:11" x14ac:dyDescent="0.15">
      <c r="A1688" s="1" t="s">
        <v>31</v>
      </c>
      <c r="B1688" s="1">
        <v>1649</v>
      </c>
      <c r="C1688" s="1">
        <v>34821002</v>
      </c>
      <c r="D1688" s="1" t="s">
        <v>2160</v>
      </c>
      <c r="E1688" s="1" t="s">
        <v>450</v>
      </c>
      <c r="F1688" s="1" t="s">
        <v>3281</v>
      </c>
      <c r="G1688" s="1" t="s">
        <v>3208</v>
      </c>
      <c r="H1688" s="1" t="s">
        <v>1153</v>
      </c>
      <c r="I1688" s="98" t="s">
        <v>1154</v>
      </c>
      <c r="J1688" s="2" t="s">
        <v>3092</v>
      </c>
      <c r="K1688" s="2" t="s">
        <v>31</v>
      </c>
    </row>
    <row r="1689" spans="1:11" x14ac:dyDescent="0.15">
      <c r="A1689" s="1" t="s">
        <v>31</v>
      </c>
      <c r="B1689" s="1">
        <v>1650</v>
      </c>
      <c r="C1689" s="1">
        <v>11701002</v>
      </c>
      <c r="D1689" s="1" t="s">
        <v>2161</v>
      </c>
      <c r="E1689" s="1" t="s">
        <v>450</v>
      </c>
      <c r="F1689" s="1" t="s">
        <v>3258</v>
      </c>
      <c r="G1689" s="1" t="s">
        <v>3210</v>
      </c>
      <c r="H1689" s="1" t="s">
        <v>685</v>
      </c>
      <c r="I1689" s="98" t="s">
        <v>686</v>
      </c>
      <c r="J1689" s="2" t="s">
        <v>3092</v>
      </c>
      <c r="K1689" s="2" t="s">
        <v>31</v>
      </c>
    </row>
    <row r="1690" spans="1:11" x14ac:dyDescent="0.15">
      <c r="A1690" s="1" t="s">
        <v>31</v>
      </c>
      <c r="B1690" s="1">
        <v>1651</v>
      </c>
      <c r="C1690" s="1">
        <v>32755002</v>
      </c>
      <c r="D1690" s="1" t="s">
        <v>2162</v>
      </c>
      <c r="E1690" s="1" t="s">
        <v>450</v>
      </c>
      <c r="F1690" s="1" t="s">
        <v>3258</v>
      </c>
      <c r="G1690" s="1" t="s">
        <v>3210</v>
      </c>
      <c r="H1690" s="1" t="s">
        <v>685</v>
      </c>
      <c r="I1690" s="98" t="s">
        <v>686</v>
      </c>
      <c r="J1690" s="2" t="s">
        <v>3092</v>
      </c>
      <c r="K1690" s="2" t="s">
        <v>31</v>
      </c>
    </row>
    <row r="1691" spans="1:11" x14ac:dyDescent="0.15">
      <c r="A1691" s="1" t="s">
        <v>31</v>
      </c>
      <c r="B1691" s="1">
        <v>1652</v>
      </c>
      <c r="C1691" s="1">
        <v>10520002</v>
      </c>
      <c r="D1691" s="1" t="s">
        <v>2163</v>
      </c>
      <c r="E1691" s="1" t="s">
        <v>450</v>
      </c>
      <c r="F1691" s="1" t="s">
        <v>3281</v>
      </c>
      <c r="G1691" s="1" t="s">
        <v>3208</v>
      </c>
      <c r="H1691" s="1" t="s">
        <v>1153</v>
      </c>
      <c r="I1691" s="98" t="s">
        <v>1154</v>
      </c>
      <c r="J1691" s="2" t="s">
        <v>3092</v>
      </c>
      <c r="K1691" s="2" t="s">
        <v>31</v>
      </c>
    </row>
    <row r="1692" spans="1:11" x14ac:dyDescent="0.15">
      <c r="A1692" s="1" t="s">
        <v>31</v>
      </c>
      <c r="B1692" s="1">
        <v>1653</v>
      </c>
      <c r="C1692" s="1">
        <v>12732002</v>
      </c>
      <c r="D1692" s="1" t="s">
        <v>2164</v>
      </c>
      <c r="E1692" s="1" t="s">
        <v>450</v>
      </c>
      <c r="F1692" s="1" t="s">
        <v>3279</v>
      </c>
      <c r="G1692" s="1" t="s">
        <v>3280</v>
      </c>
      <c r="H1692" s="1" t="s">
        <v>1129</v>
      </c>
      <c r="I1692" s="98" t="s">
        <v>1130</v>
      </c>
      <c r="J1692" s="2" t="s">
        <v>3092</v>
      </c>
      <c r="K1692" s="2" t="s">
        <v>31</v>
      </c>
    </row>
    <row r="1693" spans="1:11" x14ac:dyDescent="0.15">
      <c r="A1693" s="1" t="s">
        <v>31</v>
      </c>
      <c r="B1693" s="1">
        <v>1654</v>
      </c>
      <c r="C1693" s="1">
        <v>12989002</v>
      </c>
      <c r="D1693" s="1" t="s">
        <v>2165</v>
      </c>
      <c r="E1693" s="1" t="s">
        <v>450</v>
      </c>
      <c r="F1693" s="1" t="s">
        <v>3265</v>
      </c>
      <c r="G1693" s="1" t="s">
        <v>3211</v>
      </c>
      <c r="H1693" s="1" t="s">
        <v>568</v>
      </c>
      <c r="I1693" s="98" t="s">
        <v>569</v>
      </c>
      <c r="J1693" s="2" t="s">
        <v>3092</v>
      </c>
      <c r="K1693" s="2" t="s">
        <v>31</v>
      </c>
    </row>
    <row r="1694" spans="1:11" x14ac:dyDescent="0.15">
      <c r="A1694" s="1" t="s">
        <v>31</v>
      </c>
      <c r="B1694" s="1">
        <v>1655</v>
      </c>
      <c r="C1694" s="1">
        <v>70934000</v>
      </c>
      <c r="D1694" s="1" t="s">
        <v>2166</v>
      </c>
      <c r="E1694" s="1" t="s">
        <v>450</v>
      </c>
      <c r="F1694" s="1" t="s">
        <v>3265</v>
      </c>
      <c r="G1694" s="1" t="s">
        <v>3211</v>
      </c>
      <c r="H1694" s="1" t="s">
        <v>568</v>
      </c>
      <c r="I1694" s="98" t="s">
        <v>569</v>
      </c>
      <c r="J1694" s="2" t="s">
        <v>3092</v>
      </c>
      <c r="K1694" s="2" t="s">
        <v>31</v>
      </c>
    </row>
    <row r="1695" spans="1:11" x14ac:dyDescent="0.15">
      <c r="A1695" s="1" t="s">
        <v>31</v>
      </c>
      <c r="B1695" s="1">
        <v>1656</v>
      </c>
      <c r="C1695" s="1">
        <v>32812000</v>
      </c>
      <c r="D1695" s="1" t="s">
        <v>2167</v>
      </c>
      <c r="E1695" s="1" t="s">
        <v>450</v>
      </c>
      <c r="F1695" s="1" t="s">
        <v>3264</v>
      </c>
      <c r="G1695" s="1" t="s">
        <v>3210</v>
      </c>
      <c r="H1695" s="1" t="s">
        <v>553</v>
      </c>
      <c r="I1695" s="98" t="s">
        <v>554</v>
      </c>
      <c r="J1695" s="2" t="s">
        <v>3092</v>
      </c>
      <c r="K1695" s="2" t="s">
        <v>31</v>
      </c>
    </row>
    <row r="1696" spans="1:11" x14ac:dyDescent="0.15">
      <c r="A1696" s="1" t="s">
        <v>31</v>
      </c>
      <c r="B1696" s="1">
        <v>1657</v>
      </c>
      <c r="C1696" s="1">
        <v>35134000</v>
      </c>
      <c r="D1696" s="1" t="s">
        <v>2168</v>
      </c>
      <c r="E1696" s="1" t="s">
        <v>450</v>
      </c>
      <c r="F1696" s="1" t="s">
        <v>3265</v>
      </c>
      <c r="G1696" s="1" t="s">
        <v>3211</v>
      </c>
      <c r="H1696" s="1" t="s">
        <v>568</v>
      </c>
      <c r="I1696" s="98" t="s">
        <v>569</v>
      </c>
      <c r="J1696" s="2" t="s">
        <v>3092</v>
      </c>
      <c r="K1696" s="2" t="s">
        <v>31</v>
      </c>
    </row>
    <row r="1697" spans="1:11" x14ac:dyDescent="0.15">
      <c r="A1697" s="1" t="s">
        <v>31</v>
      </c>
      <c r="B1697" s="1">
        <v>1658</v>
      </c>
      <c r="C1697" s="1">
        <v>35377002</v>
      </c>
      <c r="D1697" s="1" t="s">
        <v>2169</v>
      </c>
      <c r="E1697" s="1" t="s">
        <v>450</v>
      </c>
      <c r="F1697" s="1" t="s">
        <v>3265</v>
      </c>
      <c r="G1697" s="1" t="s">
        <v>3211</v>
      </c>
      <c r="H1697" s="1" t="s">
        <v>568</v>
      </c>
      <c r="I1697" s="98" t="s">
        <v>569</v>
      </c>
      <c r="J1697" s="2" t="s">
        <v>3092</v>
      </c>
      <c r="K1697" s="2" t="s">
        <v>31</v>
      </c>
    </row>
    <row r="1698" spans="1:11" x14ac:dyDescent="0.15">
      <c r="A1698" s="1" t="s">
        <v>31</v>
      </c>
      <c r="B1698" s="1">
        <v>1659</v>
      </c>
      <c r="C1698" s="1">
        <v>16209002</v>
      </c>
      <c r="D1698" s="1" t="s">
        <v>2170</v>
      </c>
      <c r="E1698" s="1" t="s">
        <v>450</v>
      </c>
      <c r="F1698" s="1" t="s">
        <v>3258</v>
      </c>
      <c r="G1698" s="1" t="s">
        <v>3210</v>
      </c>
      <c r="H1698" s="1" t="s">
        <v>685</v>
      </c>
      <c r="I1698" s="98" t="s">
        <v>686</v>
      </c>
      <c r="J1698" s="2" t="s">
        <v>3092</v>
      </c>
      <c r="K1698" s="2" t="s">
        <v>31</v>
      </c>
    </row>
    <row r="1699" spans="1:11" x14ac:dyDescent="0.15">
      <c r="A1699" s="5" t="s">
        <v>31</v>
      </c>
      <c r="B1699" s="5">
        <v>1660</v>
      </c>
      <c r="C1699" s="5">
        <v>35079002</v>
      </c>
      <c r="D1699" s="5" t="s">
        <v>2171</v>
      </c>
      <c r="E1699" s="5" t="s">
        <v>450</v>
      </c>
      <c r="F1699" s="1" t="s">
        <v>3265</v>
      </c>
      <c r="G1699" s="1" t="s">
        <v>3211</v>
      </c>
      <c r="H1699" s="1" t="s">
        <v>568</v>
      </c>
      <c r="I1699" s="98" t="s">
        <v>569</v>
      </c>
      <c r="J1699" s="2" t="s">
        <v>2172</v>
      </c>
      <c r="K1699" s="2" t="s">
        <v>31</v>
      </c>
    </row>
    <row r="1700" spans="1:11" x14ac:dyDescent="0.15">
      <c r="A1700" s="12"/>
      <c r="B1700" s="10">
        <v>1660</v>
      </c>
      <c r="C1700" s="10">
        <v>35079002</v>
      </c>
      <c r="D1700" s="10" t="s">
        <v>2171</v>
      </c>
      <c r="E1700" s="10" t="s">
        <v>450</v>
      </c>
      <c r="F1700" s="1" t="s">
        <v>3258</v>
      </c>
      <c r="G1700" s="1" t="s">
        <v>3210</v>
      </c>
      <c r="H1700" s="1" t="s">
        <v>685</v>
      </c>
      <c r="I1700" s="98" t="s">
        <v>686</v>
      </c>
      <c r="J1700" s="2" t="s">
        <v>2172</v>
      </c>
      <c r="K1700" s="2" t="s">
        <v>31</v>
      </c>
    </row>
    <row r="1701" spans="1:11" x14ac:dyDescent="0.15">
      <c r="A1701" s="5" t="s">
        <v>31</v>
      </c>
      <c r="B1701" s="5">
        <v>1661</v>
      </c>
      <c r="C1701" s="5">
        <v>10861002</v>
      </c>
      <c r="D1701" s="5" t="s">
        <v>2173</v>
      </c>
      <c r="E1701" s="5" t="s">
        <v>450</v>
      </c>
      <c r="F1701" s="1" t="s">
        <v>3265</v>
      </c>
      <c r="G1701" s="1" t="s">
        <v>3211</v>
      </c>
      <c r="H1701" s="1" t="s">
        <v>568</v>
      </c>
      <c r="I1701" s="98" t="s">
        <v>569</v>
      </c>
      <c r="J1701" s="2" t="s">
        <v>2172</v>
      </c>
      <c r="K1701" s="2" t="s">
        <v>31</v>
      </c>
    </row>
    <row r="1702" spans="1:11" x14ac:dyDescent="0.15">
      <c r="A1702" s="12"/>
      <c r="B1702" s="10">
        <v>1661</v>
      </c>
      <c r="C1702" s="10">
        <v>10861002</v>
      </c>
      <c r="D1702" s="10" t="s">
        <v>2173</v>
      </c>
      <c r="E1702" s="10" t="s">
        <v>450</v>
      </c>
      <c r="F1702" s="1" t="s">
        <v>3258</v>
      </c>
      <c r="G1702" s="1" t="s">
        <v>3210</v>
      </c>
      <c r="H1702" s="1" t="s">
        <v>685</v>
      </c>
      <c r="I1702" s="98" t="s">
        <v>686</v>
      </c>
      <c r="J1702" s="2" t="s">
        <v>2172</v>
      </c>
      <c r="K1702" s="2" t="s">
        <v>31</v>
      </c>
    </row>
    <row r="1703" spans="1:11" x14ac:dyDescent="0.15">
      <c r="A1703" s="1" t="s">
        <v>31</v>
      </c>
      <c r="B1703" s="1">
        <v>1662</v>
      </c>
      <c r="C1703" s="1">
        <v>32870002</v>
      </c>
      <c r="D1703" s="1" t="s">
        <v>2174</v>
      </c>
      <c r="E1703" s="1" t="s">
        <v>450</v>
      </c>
      <c r="F1703" s="1" t="s">
        <v>3265</v>
      </c>
      <c r="G1703" s="1" t="s">
        <v>3211</v>
      </c>
      <c r="H1703" s="1" t="s">
        <v>568</v>
      </c>
      <c r="I1703" s="98" t="s">
        <v>569</v>
      </c>
      <c r="J1703" s="2" t="s">
        <v>3092</v>
      </c>
      <c r="K1703" s="2" t="s">
        <v>31</v>
      </c>
    </row>
    <row r="1704" spans="1:11" x14ac:dyDescent="0.15">
      <c r="A1704" s="1" t="s">
        <v>31</v>
      </c>
      <c r="B1704" s="1">
        <v>1663</v>
      </c>
      <c r="C1704" s="1">
        <v>35349002</v>
      </c>
      <c r="D1704" s="1" t="s">
        <v>2175</v>
      </c>
      <c r="E1704" s="1" t="s">
        <v>450</v>
      </c>
      <c r="F1704" s="1" t="s">
        <v>3258</v>
      </c>
      <c r="G1704" s="1" t="s">
        <v>3210</v>
      </c>
      <c r="H1704" s="1" t="s">
        <v>685</v>
      </c>
      <c r="I1704" s="98" t="s">
        <v>686</v>
      </c>
      <c r="J1704" s="2" t="s">
        <v>3092</v>
      </c>
      <c r="K1704" s="2" t="s">
        <v>31</v>
      </c>
    </row>
    <row r="1705" spans="1:11" x14ac:dyDescent="0.15">
      <c r="A1705" s="1" t="s">
        <v>31</v>
      </c>
      <c r="B1705" s="1">
        <v>1664</v>
      </c>
      <c r="C1705" s="1">
        <v>36061002</v>
      </c>
      <c r="D1705" s="1" t="s">
        <v>2176</v>
      </c>
      <c r="E1705" s="1" t="s">
        <v>450</v>
      </c>
      <c r="F1705" s="1" t="s">
        <v>3258</v>
      </c>
      <c r="G1705" s="1" t="s">
        <v>3210</v>
      </c>
      <c r="H1705" s="1" t="s">
        <v>685</v>
      </c>
      <c r="I1705" s="98" t="s">
        <v>686</v>
      </c>
      <c r="J1705" s="2" t="s">
        <v>3092</v>
      </c>
      <c r="K1705" s="2" t="s">
        <v>31</v>
      </c>
    </row>
    <row r="1706" spans="1:11" x14ac:dyDescent="0.15">
      <c r="A1706" s="1" t="s">
        <v>31</v>
      </c>
      <c r="B1706" s="1">
        <v>1665</v>
      </c>
      <c r="C1706" s="1">
        <v>16308000</v>
      </c>
      <c r="D1706" s="1" t="s">
        <v>2177</v>
      </c>
      <c r="E1706" s="1" t="s">
        <v>450</v>
      </c>
      <c r="F1706" s="1" t="s">
        <v>3265</v>
      </c>
      <c r="G1706" s="1" t="s">
        <v>3211</v>
      </c>
      <c r="H1706" s="1" t="s">
        <v>568</v>
      </c>
      <c r="I1706" s="98" t="s">
        <v>569</v>
      </c>
      <c r="J1706" s="2" t="s">
        <v>3092</v>
      </c>
      <c r="K1706" s="2" t="s">
        <v>31</v>
      </c>
    </row>
    <row r="1707" spans="1:11" x14ac:dyDescent="0.15">
      <c r="A1707" s="1" t="s">
        <v>31</v>
      </c>
      <c r="B1707" s="1">
        <v>1666</v>
      </c>
      <c r="C1707" s="1">
        <v>32772002</v>
      </c>
      <c r="D1707" s="1" t="s">
        <v>2178</v>
      </c>
      <c r="E1707" s="1" t="s">
        <v>450</v>
      </c>
      <c r="F1707" s="1" t="s">
        <v>3258</v>
      </c>
      <c r="G1707" s="1" t="s">
        <v>3210</v>
      </c>
      <c r="H1707" s="1" t="s">
        <v>685</v>
      </c>
      <c r="I1707" s="98" t="s">
        <v>686</v>
      </c>
      <c r="J1707" s="2" t="s">
        <v>3092</v>
      </c>
      <c r="K1707" s="2" t="s">
        <v>31</v>
      </c>
    </row>
    <row r="1708" spans="1:11" x14ac:dyDescent="0.15">
      <c r="A1708" s="1" t="s">
        <v>31</v>
      </c>
      <c r="B1708" s="1">
        <v>1667</v>
      </c>
      <c r="C1708" s="1">
        <v>35153002</v>
      </c>
      <c r="D1708" s="1" t="s">
        <v>2179</v>
      </c>
      <c r="E1708" s="1" t="s">
        <v>450</v>
      </c>
      <c r="F1708" s="1" t="s">
        <v>3258</v>
      </c>
      <c r="G1708" s="1" t="s">
        <v>3210</v>
      </c>
      <c r="H1708" s="1" t="s">
        <v>685</v>
      </c>
      <c r="I1708" s="98" t="s">
        <v>686</v>
      </c>
      <c r="J1708" s="2" t="s">
        <v>3092</v>
      </c>
      <c r="K1708" s="2" t="s">
        <v>31</v>
      </c>
    </row>
    <row r="1709" spans="1:11" x14ac:dyDescent="0.15">
      <c r="A1709" s="1" t="s">
        <v>31</v>
      </c>
      <c r="B1709" s="1">
        <v>1668</v>
      </c>
      <c r="C1709" s="1">
        <v>41716002</v>
      </c>
      <c r="D1709" s="1" t="s">
        <v>2180</v>
      </c>
      <c r="E1709" s="1" t="s">
        <v>450</v>
      </c>
      <c r="F1709" s="1" t="s">
        <v>3265</v>
      </c>
      <c r="G1709" s="1" t="s">
        <v>3211</v>
      </c>
      <c r="H1709" s="1" t="s">
        <v>568</v>
      </c>
      <c r="I1709" s="98" t="s">
        <v>569</v>
      </c>
      <c r="J1709" s="2" t="s">
        <v>3092</v>
      </c>
      <c r="K1709" s="2" t="s">
        <v>31</v>
      </c>
    </row>
    <row r="1710" spans="1:11" x14ac:dyDescent="0.15">
      <c r="A1710" s="1" t="s">
        <v>31</v>
      </c>
      <c r="B1710" s="1">
        <v>1669</v>
      </c>
      <c r="C1710" s="1">
        <v>35314002</v>
      </c>
      <c r="D1710" s="1" t="s">
        <v>2181</v>
      </c>
      <c r="E1710" s="1" t="s">
        <v>450</v>
      </c>
      <c r="F1710" s="1" t="s">
        <v>3258</v>
      </c>
      <c r="G1710" s="1" t="s">
        <v>3210</v>
      </c>
      <c r="H1710" s="1" t="s">
        <v>685</v>
      </c>
      <c r="I1710" s="98" t="s">
        <v>686</v>
      </c>
      <c r="J1710" s="2" t="s">
        <v>3092</v>
      </c>
      <c r="K1710" s="2" t="s">
        <v>31</v>
      </c>
    </row>
    <row r="1711" spans="1:11" x14ac:dyDescent="0.15">
      <c r="A1711" s="1" t="s">
        <v>31</v>
      </c>
      <c r="B1711" s="1">
        <v>1670</v>
      </c>
      <c r="C1711" s="1">
        <v>13381002</v>
      </c>
      <c r="D1711" s="1" t="s">
        <v>2182</v>
      </c>
      <c r="E1711" s="1" t="s">
        <v>450</v>
      </c>
      <c r="F1711" s="1" t="s">
        <v>3258</v>
      </c>
      <c r="G1711" s="1" t="s">
        <v>3210</v>
      </c>
      <c r="H1711" s="1" t="s">
        <v>685</v>
      </c>
      <c r="I1711" s="98" t="s">
        <v>686</v>
      </c>
      <c r="J1711" s="2" t="s">
        <v>3092</v>
      </c>
      <c r="K1711" s="2" t="s">
        <v>31</v>
      </c>
    </row>
    <row r="1712" spans="1:11" x14ac:dyDescent="0.15">
      <c r="A1712" s="1" t="s">
        <v>31</v>
      </c>
      <c r="B1712" s="1">
        <v>1671</v>
      </c>
      <c r="C1712" s="1">
        <v>35973000</v>
      </c>
      <c r="D1712" s="1" t="s">
        <v>2183</v>
      </c>
      <c r="E1712" s="1" t="s">
        <v>450</v>
      </c>
      <c r="F1712" s="1" t="s">
        <v>3265</v>
      </c>
      <c r="G1712" s="1" t="s">
        <v>3211</v>
      </c>
      <c r="H1712" s="1" t="s">
        <v>568</v>
      </c>
      <c r="I1712" s="98" t="s">
        <v>569</v>
      </c>
      <c r="J1712" s="2" t="s">
        <v>3092</v>
      </c>
      <c r="K1712" s="2" t="s">
        <v>31</v>
      </c>
    </row>
    <row r="1713" spans="1:11" x14ac:dyDescent="0.15">
      <c r="A1713" s="1" t="s">
        <v>31</v>
      </c>
      <c r="B1713" s="1">
        <v>1672</v>
      </c>
      <c r="C1713" s="1">
        <v>70946000</v>
      </c>
      <c r="D1713" s="1" t="s">
        <v>2184</v>
      </c>
      <c r="E1713" s="1" t="s">
        <v>450</v>
      </c>
      <c r="F1713" s="1" t="s">
        <v>3258</v>
      </c>
      <c r="G1713" s="1" t="s">
        <v>3210</v>
      </c>
      <c r="H1713" s="1" t="s">
        <v>685</v>
      </c>
      <c r="I1713" s="98" t="s">
        <v>686</v>
      </c>
      <c r="J1713" s="2" t="s">
        <v>3092</v>
      </c>
      <c r="K1713" s="2" t="s">
        <v>31</v>
      </c>
    </row>
    <row r="1714" spans="1:11" x14ac:dyDescent="0.15">
      <c r="A1714" s="1" t="s">
        <v>31</v>
      </c>
      <c r="B1714" s="1">
        <v>1673</v>
      </c>
      <c r="C1714" s="1">
        <v>13373002</v>
      </c>
      <c r="D1714" s="1" t="s">
        <v>2185</v>
      </c>
      <c r="E1714" s="1" t="s">
        <v>450</v>
      </c>
      <c r="F1714" s="1" t="s">
        <v>3265</v>
      </c>
      <c r="G1714" s="1" t="s">
        <v>3211</v>
      </c>
      <c r="H1714" s="1" t="s">
        <v>568</v>
      </c>
      <c r="I1714" s="98" t="s">
        <v>569</v>
      </c>
      <c r="J1714" s="2" t="s">
        <v>3092</v>
      </c>
      <c r="K1714" s="2" t="s">
        <v>31</v>
      </c>
    </row>
    <row r="1715" spans="1:11" x14ac:dyDescent="0.15">
      <c r="A1715" s="1" t="s">
        <v>31</v>
      </c>
      <c r="B1715" s="1">
        <v>1674</v>
      </c>
      <c r="C1715" s="1">
        <v>70954000</v>
      </c>
      <c r="D1715" s="1" t="s">
        <v>2186</v>
      </c>
      <c r="E1715" s="1" t="s">
        <v>450</v>
      </c>
      <c r="F1715" s="1" t="s">
        <v>3265</v>
      </c>
      <c r="G1715" s="1" t="s">
        <v>3211</v>
      </c>
      <c r="H1715" s="1" t="s">
        <v>568</v>
      </c>
      <c r="I1715" s="98" t="s">
        <v>569</v>
      </c>
      <c r="J1715" s="2" t="s">
        <v>3092</v>
      </c>
      <c r="K1715" s="2" t="s">
        <v>31</v>
      </c>
    </row>
    <row r="1716" spans="1:11" x14ac:dyDescent="0.15">
      <c r="A1716" s="1" t="s">
        <v>31</v>
      </c>
      <c r="B1716" s="1">
        <v>1675</v>
      </c>
      <c r="C1716" s="1">
        <v>32754002</v>
      </c>
      <c r="D1716" s="1" t="s">
        <v>2187</v>
      </c>
      <c r="E1716" s="1" t="s">
        <v>450</v>
      </c>
      <c r="F1716" s="1" t="s">
        <v>3258</v>
      </c>
      <c r="G1716" s="1" t="s">
        <v>3210</v>
      </c>
      <c r="H1716" s="1" t="s">
        <v>685</v>
      </c>
      <c r="I1716" s="98" t="s">
        <v>686</v>
      </c>
      <c r="J1716" s="2" t="s">
        <v>3092</v>
      </c>
      <c r="K1716" s="2" t="s">
        <v>31</v>
      </c>
    </row>
    <row r="1717" spans="1:11" x14ac:dyDescent="0.15">
      <c r="A1717" s="1" t="s">
        <v>31</v>
      </c>
      <c r="B1717" s="1">
        <v>1676</v>
      </c>
      <c r="C1717" s="1">
        <v>11332000</v>
      </c>
      <c r="D1717" s="1" t="s">
        <v>2188</v>
      </c>
      <c r="E1717" s="1" t="s">
        <v>450</v>
      </c>
      <c r="F1717" s="1" t="s">
        <v>3281</v>
      </c>
      <c r="G1717" s="1" t="s">
        <v>3208</v>
      </c>
      <c r="H1717" s="1" t="s">
        <v>1153</v>
      </c>
      <c r="I1717" s="98" t="s">
        <v>1154</v>
      </c>
      <c r="J1717" s="2" t="s">
        <v>3092</v>
      </c>
      <c r="K1717" s="2" t="s">
        <v>31</v>
      </c>
    </row>
    <row r="1718" spans="1:11" x14ac:dyDescent="0.15">
      <c r="A1718" s="1" t="s">
        <v>31</v>
      </c>
      <c r="B1718" s="1">
        <v>1677</v>
      </c>
      <c r="C1718" s="1">
        <v>11330000</v>
      </c>
      <c r="D1718" s="1" t="s">
        <v>2189</v>
      </c>
      <c r="E1718" s="1" t="s">
        <v>450</v>
      </c>
      <c r="F1718" s="1" t="s">
        <v>3281</v>
      </c>
      <c r="G1718" s="1" t="s">
        <v>3208</v>
      </c>
      <c r="H1718" s="1" t="s">
        <v>1153</v>
      </c>
      <c r="I1718" s="98" t="s">
        <v>1154</v>
      </c>
      <c r="J1718" s="2" t="s">
        <v>3092</v>
      </c>
      <c r="K1718" s="2" t="s">
        <v>31</v>
      </c>
    </row>
    <row r="1719" spans="1:11" x14ac:dyDescent="0.15">
      <c r="A1719" s="1" t="s">
        <v>31</v>
      </c>
      <c r="B1719" s="1">
        <v>1678</v>
      </c>
      <c r="C1719" s="1">
        <v>35297002</v>
      </c>
      <c r="D1719" s="1" t="s">
        <v>2190</v>
      </c>
      <c r="E1719" s="1" t="s">
        <v>450</v>
      </c>
      <c r="F1719" s="1" t="s">
        <v>3273</v>
      </c>
      <c r="G1719" s="1" t="s">
        <v>3229</v>
      </c>
      <c r="H1719" s="1" t="s">
        <v>681</v>
      </c>
      <c r="I1719" s="98" t="s">
        <v>682</v>
      </c>
      <c r="J1719" s="2" t="s">
        <v>3092</v>
      </c>
      <c r="K1719" s="2" t="s">
        <v>31</v>
      </c>
    </row>
    <row r="1720" spans="1:11" x14ac:dyDescent="0.15">
      <c r="A1720" s="1" t="s">
        <v>31</v>
      </c>
      <c r="B1720" s="1">
        <v>1679</v>
      </c>
      <c r="C1720" s="1">
        <v>70956000</v>
      </c>
      <c r="D1720" s="1" t="s">
        <v>2191</v>
      </c>
      <c r="E1720" s="1" t="s">
        <v>450</v>
      </c>
      <c r="F1720" s="1" t="s">
        <v>3281</v>
      </c>
      <c r="G1720" s="1" t="s">
        <v>3208</v>
      </c>
      <c r="H1720" s="1" t="s">
        <v>1153</v>
      </c>
      <c r="I1720" s="98" t="s">
        <v>1154</v>
      </c>
      <c r="J1720" s="2" t="s">
        <v>3092</v>
      </c>
      <c r="K1720" s="2" t="s">
        <v>31</v>
      </c>
    </row>
    <row r="1721" spans="1:11" x14ac:dyDescent="0.15">
      <c r="A1721" s="1" t="s">
        <v>31</v>
      </c>
      <c r="B1721" s="1">
        <v>1680</v>
      </c>
      <c r="C1721" s="1">
        <v>70958002</v>
      </c>
      <c r="D1721" s="1" t="s">
        <v>2192</v>
      </c>
      <c r="E1721" s="1" t="s">
        <v>450</v>
      </c>
      <c r="F1721" s="1" t="s">
        <v>3281</v>
      </c>
      <c r="G1721" s="1" t="s">
        <v>3208</v>
      </c>
      <c r="H1721" s="1" t="s">
        <v>1153</v>
      </c>
      <c r="I1721" s="98" t="s">
        <v>1154</v>
      </c>
      <c r="J1721" s="2" t="s">
        <v>3092</v>
      </c>
      <c r="K1721" s="2" t="s">
        <v>31</v>
      </c>
    </row>
    <row r="1722" spans="1:11" x14ac:dyDescent="0.15">
      <c r="A1722" s="1" t="s">
        <v>31</v>
      </c>
      <c r="B1722" s="1">
        <v>1681</v>
      </c>
      <c r="C1722" s="1">
        <v>35809002</v>
      </c>
      <c r="D1722" s="1" t="s">
        <v>2193</v>
      </c>
      <c r="E1722" s="1" t="s">
        <v>450</v>
      </c>
      <c r="F1722" s="1" t="s">
        <v>3273</v>
      </c>
      <c r="G1722" s="1" t="s">
        <v>3229</v>
      </c>
      <c r="H1722" s="1" t="s">
        <v>681</v>
      </c>
      <c r="I1722" s="98" t="s">
        <v>682</v>
      </c>
      <c r="J1722" s="2" t="s">
        <v>3092</v>
      </c>
      <c r="K1722" s="2" t="s">
        <v>31</v>
      </c>
    </row>
    <row r="1723" spans="1:11" x14ac:dyDescent="0.15">
      <c r="A1723" s="1" t="s">
        <v>31</v>
      </c>
      <c r="B1723" s="1">
        <v>1682</v>
      </c>
      <c r="C1723" s="1">
        <v>37867010</v>
      </c>
      <c r="D1723" s="1" t="s">
        <v>2194</v>
      </c>
      <c r="E1723" s="1" t="s">
        <v>450</v>
      </c>
      <c r="F1723" s="1" t="s">
        <v>3273</v>
      </c>
      <c r="G1723" s="1" t="s">
        <v>3229</v>
      </c>
      <c r="H1723" s="1" t="s">
        <v>681</v>
      </c>
      <c r="I1723" s="98" t="s">
        <v>682</v>
      </c>
      <c r="J1723" s="2" t="s">
        <v>3092</v>
      </c>
      <c r="K1723" s="2" t="s">
        <v>31</v>
      </c>
    </row>
    <row r="1724" spans="1:11" x14ac:dyDescent="0.15">
      <c r="A1724" s="1" t="s">
        <v>31</v>
      </c>
      <c r="B1724" s="1">
        <v>1683</v>
      </c>
      <c r="C1724" s="1">
        <v>37867020</v>
      </c>
      <c r="D1724" s="1" t="s">
        <v>2195</v>
      </c>
      <c r="E1724" s="1" t="s">
        <v>450</v>
      </c>
      <c r="F1724" s="1" t="s">
        <v>3273</v>
      </c>
      <c r="G1724" s="1" t="s">
        <v>3229</v>
      </c>
      <c r="H1724" s="1" t="s">
        <v>681</v>
      </c>
      <c r="I1724" s="98" t="s">
        <v>682</v>
      </c>
      <c r="J1724" s="2" t="s">
        <v>3092</v>
      </c>
      <c r="K1724" s="2" t="s">
        <v>31</v>
      </c>
    </row>
    <row r="1725" spans="1:11" x14ac:dyDescent="0.15">
      <c r="A1725" s="1" t="s">
        <v>31</v>
      </c>
      <c r="B1725" s="1">
        <v>1684</v>
      </c>
      <c r="C1725" s="1">
        <v>43915000</v>
      </c>
      <c r="D1725" s="1" t="s">
        <v>2196</v>
      </c>
      <c r="E1725" s="1" t="s">
        <v>450</v>
      </c>
      <c r="F1725" s="1" t="s">
        <v>3273</v>
      </c>
      <c r="G1725" s="1" t="s">
        <v>3229</v>
      </c>
      <c r="H1725" s="1" t="s">
        <v>681</v>
      </c>
      <c r="I1725" s="98" t="s">
        <v>682</v>
      </c>
      <c r="J1725" s="2" t="s">
        <v>3092</v>
      </c>
      <c r="K1725" s="2" t="s">
        <v>31</v>
      </c>
    </row>
    <row r="1726" spans="1:11" x14ac:dyDescent="0.15">
      <c r="A1726" s="1" t="s">
        <v>31</v>
      </c>
      <c r="B1726" s="1">
        <v>1685</v>
      </c>
      <c r="C1726" s="1">
        <v>70959010</v>
      </c>
      <c r="D1726" s="1" t="s">
        <v>2197</v>
      </c>
      <c r="E1726" s="1" t="s">
        <v>450</v>
      </c>
      <c r="F1726" s="1" t="s">
        <v>3273</v>
      </c>
      <c r="G1726" s="1" t="s">
        <v>3229</v>
      </c>
      <c r="H1726" s="1" t="s">
        <v>681</v>
      </c>
      <c r="I1726" s="98" t="s">
        <v>682</v>
      </c>
      <c r="J1726" s="2" t="s">
        <v>3092</v>
      </c>
      <c r="K1726" s="2" t="s">
        <v>31</v>
      </c>
    </row>
    <row r="1727" spans="1:11" x14ac:dyDescent="0.15">
      <c r="A1727" s="1" t="s">
        <v>31</v>
      </c>
      <c r="B1727" s="1">
        <v>1686</v>
      </c>
      <c r="C1727" s="1">
        <v>70959020</v>
      </c>
      <c r="D1727" s="1" t="s">
        <v>2198</v>
      </c>
      <c r="E1727" s="1" t="s">
        <v>450</v>
      </c>
      <c r="F1727" s="1" t="s">
        <v>3273</v>
      </c>
      <c r="G1727" s="1" t="s">
        <v>3229</v>
      </c>
      <c r="H1727" s="1" t="s">
        <v>681</v>
      </c>
      <c r="I1727" s="98" t="s">
        <v>682</v>
      </c>
      <c r="J1727" s="2" t="s">
        <v>3092</v>
      </c>
      <c r="K1727" s="2" t="s">
        <v>31</v>
      </c>
    </row>
    <row r="1728" spans="1:11" x14ac:dyDescent="0.15">
      <c r="A1728" s="1" t="s">
        <v>31</v>
      </c>
      <c r="B1728" s="1">
        <v>1687</v>
      </c>
      <c r="C1728" s="1">
        <v>35589002</v>
      </c>
      <c r="D1728" s="1" t="s">
        <v>2199</v>
      </c>
      <c r="E1728" s="1" t="s">
        <v>450</v>
      </c>
      <c r="F1728" s="1" t="s">
        <v>3281</v>
      </c>
      <c r="G1728" s="1" t="s">
        <v>3208</v>
      </c>
      <c r="H1728" s="1" t="s">
        <v>1153</v>
      </c>
      <c r="I1728" s="98" t="s">
        <v>1154</v>
      </c>
      <c r="J1728" s="2" t="s">
        <v>3092</v>
      </c>
      <c r="K1728" s="2" t="s">
        <v>31</v>
      </c>
    </row>
    <row r="1729" spans="1:11" x14ac:dyDescent="0.15">
      <c r="A1729" s="1" t="s">
        <v>31</v>
      </c>
      <c r="B1729" s="1">
        <v>1688</v>
      </c>
      <c r="C1729" s="1">
        <v>36167002</v>
      </c>
      <c r="D1729" s="1" t="s">
        <v>2200</v>
      </c>
      <c r="E1729" s="1" t="s">
        <v>450</v>
      </c>
      <c r="F1729" s="1" t="s">
        <v>3281</v>
      </c>
      <c r="G1729" s="1" t="s">
        <v>3208</v>
      </c>
      <c r="H1729" s="1" t="s">
        <v>1153</v>
      </c>
      <c r="I1729" s="98" t="s">
        <v>1154</v>
      </c>
      <c r="J1729" s="2" t="s">
        <v>3092</v>
      </c>
      <c r="K1729" s="2" t="s">
        <v>31</v>
      </c>
    </row>
    <row r="1730" spans="1:11" x14ac:dyDescent="0.15">
      <c r="A1730" s="5" t="s">
        <v>31</v>
      </c>
      <c r="B1730" s="5">
        <v>1689</v>
      </c>
      <c r="C1730" s="5">
        <v>36235002</v>
      </c>
      <c r="D1730" s="5" t="s">
        <v>2201</v>
      </c>
      <c r="E1730" s="5" t="s">
        <v>450</v>
      </c>
      <c r="F1730" s="1" t="s">
        <v>3265</v>
      </c>
      <c r="G1730" s="1" t="s">
        <v>3211</v>
      </c>
      <c r="H1730" s="1" t="s">
        <v>568</v>
      </c>
      <c r="I1730" s="98" t="s">
        <v>569</v>
      </c>
      <c r="J1730" s="2" t="s">
        <v>2202</v>
      </c>
      <c r="K1730" s="2" t="s">
        <v>31</v>
      </c>
    </row>
    <row r="1731" spans="1:11" x14ac:dyDescent="0.15">
      <c r="A1731" s="12"/>
      <c r="B1731" s="10">
        <v>1689</v>
      </c>
      <c r="C1731" s="10">
        <v>36235002</v>
      </c>
      <c r="D1731" s="10" t="s">
        <v>2201</v>
      </c>
      <c r="E1731" s="10" t="s">
        <v>450</v>
      </c>
      <c r="F1731" s="1" t="s">
        <v>3281</v>
      </c>
      <c r="G1731" s="1" t="s">
        <v>3208</v>
      </c>
      <c r="H1731" s="1" t="s">
        <v>1153</v>
      </c>
      <c r="I1731" s="98" t="s">
        <v>1154</v>
      </c>
      <c r="J1731" s="2" t="s">
        <v>2202</v>
      </c>
      <c r="K1731" s="2" t="s">
        <v>31</v>
      </c>
    </row>
    <row r="1732" spans="1:11" x14ac:dyDescent="0.15">
      <c r="A1732" s="1" t="s">
        <v>31</v>
      </c>
      <c r="B1732" s="1">
        <v>1690</v>
      </c>
      <c r="C1732" s="1">
        <v>36249002</v>
      </c>
      <c r="D1732" s="1" t="s">
        <v>2203</v>
      </c>
      <c r="E1732" s="1" t="s">
        <v>450</v>
      </c>
      <c r="F1732" s="1" t="s">
        <v>3281</v>
      </c>
      <c r="G1732" s="1" t="s">
        <v>3208</v>
      </c>
      <c r="H1732" s="1" t="s">
        <v>1153</v>
      </c>
      <c r="I1732" s="98" t="s">
        <v>1154</v>
      </c>
      <c r="J1732" s="2" t="s">
        <v>3092</v>
      </c>
      <c r="K1732" s="2" t="s">
        <v>31</v>
      </c>
    </row>
    <row r="1733" spans="1:11" x14ac:dyDescent="0.15">
      <c r="A1733" s="5" t="s">
        <v>31</v>
      </c>
      <c r="B1733" s="5">
        <v>1691</v>
      </c>
      <c r="C1733" s="5">
        <v>37870002</v>
      </c>
      <c r="D1733" s="5" t="s">
        <v>2204</v>
      </c>
      <c r="E1733" s="5" t="s">
        <v>450</v>
      </c>
      <c r="F1733" s="1" t="s">
        <v>3265</v>
      </c>
      <c r="G1733" s="1" t="s">
        <v>3211</v>
      </c>
      <c r="H1733" s="1" t="s">
        <v>568</v>
      </c>
      <c r="I1733" s="98" t="s">
        <v>569</v>
      </c>
      <c r="J1733" s="2" t="s">
        <v>2202</v>
      </c>
      <c r="K1733" s="2" t="s">
        <v>31</v>
      </c>
    </row>
    <row r="1734" spans="1:11" x14ac:dyDescent="0.15">
      <c r="A1734" s="12"/>
      <c r="B1734" s="10">
        <v>1691</v>
      </c>
      <c r="C1734" s="10">
        <v>37870002</v>
      </c>
      <c r="D1734" s="10" t="s">
        <v>2204</v>
      </c>
      <c r="E1734" s="10" t="s">
        <v>450</v>
      </c>
      <c r="F1734" s="1" t="s">
        <v>3281</v>
      </c>
      <c r="G1734" s="1" t="s">
        <v>3208</v>
      </c>
      <c r="H1734" s="1" t="s">
        <v>1153</v>
      </c>
      <c r="I1734" s="98" t="s">
        <v>1154</v>
      </c>
      <c r="J1734" s="2" t="s">
        <v>2202</v>
      </c>
      <c r="K1734" s="2" t="s">
        <v>31</v>
      </c>
    </row>
    <row r="1735" spans="1:11" x14ac:dyDescent="0.15">
      <c r="A1735" s="5" t="s">
        <v>31</v>
      </c>
      <c r="B1735" s="5">
        <v>1692</v>
      </c>
      <c r="C1735" s="5">
        <v>37871002</v>
      </c>
      <c r="D1735" s="5" t="s">
        <v>2205</v>
      </c>
      <c r="E1735" s="5" t="s">
        <v>450</v>
      </c>
      <c r="F1735" s="1" t="s">
        <v>3265</v>
      </c>
      <c r="G1735" s="1" t="s">
        <v>3211</v>
      </c>
      <c r="H1735" s="1" t="s">
        <v>568</v>
      </c>
      <c r="I1735" s="98" t="s">
        <v>569</v>
      </c>
      <c r="J1735" s="2" t="s">
        <v>2202</v>
      </c>
      <c r="K1735" s="2" t="s">
        <v>31</v>
      </c>
    </row>
    <row r="1736" spans="1:11" x14ac:dyDescent="0.15">
      <c r="A1736" s="12"/>
      <c r="B1736" s="10">
        <v>1692</v>
      </c>
      <c r="C1736" s="10">
        <v>37871002</v>
      </c>
      <c r="D1736" s="10" t="s">
        <v>2205</v>
      </c>
      <c r="E1736" s="10" t="s">
        <v>450</v>
      </c>
      <c r="F1736" s="1" t="s">
        <v>3281</v>
      </c>
      <c r="G1736" s="1" t="s">
        <v>3208</v>
      </c>
      <c r="H1736" s="1" t="s">
        <v>1153</v>
      </c>
      <c r="I1736" s="98" t="s">
        <v>1154</v>
      </c>
      <c r="J1736" s="2" t="s">
        <v>2202</v>
      </c>
      <c r="K1736" s="2" t="s">
        <v>31</v>
      </c>
    </row>
    <row r="1737" spans="1:11" x14ac:dyDescent="0.15">
      <c r="A1737" s="1" t="s">
        <v>31</v>
      </c>
      <c r="B1737" s="1">
        <v>1693</v>
      </c>
      <c r="C1737" s="1">
        <v>70962012</v>
      </c>
      <c r="D1737" s="1" t="s">
        <v>2206</v>
      </c>
      <c r="E1737" s="1" t="s">
        <v>450</v>
      </c>
      <c r="F1737" s="1" t="s">
        <v>3281</v>
      </c>
      <c r="G1737" s="1" t="s">
        <v>3208</v>
      </c>
      <c r="H1737" s="1" t="s">
        <v>1153</v>
      </c>
      <c r="I1737" s="98" t="s">
        <v>1154</v>
      </c>
      <c r="J1737" s="2" t="s">
        <v>3092</v>
      </c>
      <c r="K1737" s="2" t="s">
        <v>31</v>
      </c>
    </row>
    <row r="1738" spans="1:11" x14ac:dyDescent="0.15">
      <c r="A1738" s="1" t="s">
        <v>31</v>
      </c>
      <c r="B1738" s="1">
        <v>1694</v>
      </c>
      <c r="C1738" s="1">
        <v>70963012</v>
      </c>
      <c r="D1738" s="1" t="s">
        <v>2207</v>
      </c>
      <c r="E1738" s="1" t="s">
        <v>450</v>
      </c>
      <c r="F1738" s="1" t="s">
        <v>3281</v>
      </c>
      <c r="G1738" s="1" t="s">
        <v>3208</v>
      </c>
      <c r="H1738" s="1" t="s">
        <v>1153</v>
      </c>
      <c r="I1738" s="98" t="s">
        <v>1154</v>
      </c>
      <c r="J1738" s="2" t="s">
        <v>3092</v>
      </c>
      <c r="K1738" s="2" t="s">
        <v>31</v>
      </c>
    </row>
    <row r="1739" spans="1:11" x14ac:dyDescent="0.15">
      <c r="A1739" s="1" t="s">
        <v>31</v>
      </c>
      <c r="B1739" s="1">
        <v>1695</v>
      </c>
      <c r="C1739" s="1">
        <v>70963022</v>
      </c>
      <c r="D1739" s="1" t="s">
        <v>2208</v>
      </c>
      <c r="E1739" s="1" t="s">
        <v>450</v>
      </c>
      <c r="F1739" s="1" t="s">
        <v>3273</v>
      </c>
      <c r="G1739" s="1" t="s">
        <v>3229</v>
      </c>
      <c r="H1739" s="1" t="s">
        <v>681</v>
      </c>
      <c r="I1739" s="98" t="s">
        <v>682</v>
      </c>
      <c r="J1739" s="2" t="s">
        <v>3092</v>
      </c>
      <c r="K1739" s="2" t="s">
        <v>31</v>
      </c>
    </row>
    <row r="1740" spans="1:11" x14ac:dyDescent="0.15">
      <c r="A1740" s="1" t="s">
        <v>31</v>
      </c>
      <c r="B1740" s="1">
        <v>1696</v>
      </c>
      <c r="C1740" s="1">
        <v>70964012</v>
      </c>
      <c r="D1740" s="1" t="s">
        <v>2209</v>
      </c>
      <c r="E1740" s="1" t="s">
        <v>450</v>
      </c>
      <c r="F1740" s="1" t="s">
        <v>3281</v>
      </c>
      <c r="G1740" s="1" t="s">
        <v>3208</v>
      </c>
      <c r="H1740" s="1" t="s">
        <v>1153</v>
      </c>
      <c r="I1740" s="98" t="s">
        <v>1154</v>
      </c>
      <c r="J1740" s="2" t="s">
        <v>3092</v>
      </c>
      <c r="K1740" s="2" t="s">
        <v>31</v>
      </c>
    </row>
    <row r="1741" spans="1:11" x14ac:dyDescent="0.15">
      <c r="A1741" s="1" t="s">
        <v>31</v>
      </c>
      <c r="B1741" s="1">
        <v>1697</v>
      </c>
      <c r="C1741" s="1">
        <v>70964022</v>
      </c>
      <c r="D1741" s="1" t="s">
        <v>2210</v>
      </c>
      <c r="E1741" s="1" t="s">
        <v>450</v>
      </c>
      <c r="F1741" s="1" t="s">
        <v>3273</v>
      </c>
      <c r="G1741" s="1" t="s">
        <v>3229</v>
      </c>
      <c r="H1741" s="1" t="s">
        <v>681</v>
      </c>
      <c r="I1741" s="98" t="s">
        <v>682</v>
      </c>
      <c r="J1741" s="2" t="s">
        <v>3092</v>
      </c>
      <c r="K1741" s="2" t="s">
        <v>31</v>
      </c>
    </row>
    <row r="1742" spans="1:11" x14ac:dyDescent="0.15">
      <c r="A1742" s="1" t="s">
        <v>31</v>
      </c>
      <c r="B1742" s="1">
        <v>1698</v>
      </c>
      <c r="C1742" s="1">
        <v>70965002</v>
      </c>
      <c r="D1742" s="1" t="s">
        <v>2211</v>
      </c>
      <c r="E1742" s="1" t="s">
        <v>450</v>
      </c>
      <c r="F1742" s="1" t="s">
        <v>3278</v>
      </c>
      <c r="G1742" s="1" t="s">
        <v>3223</v>
      </c>
      <c r="H1742" s="1" t="s">
        <v>1119</v>
      </c>
      <c r="I1742" s="98" t="s">
        <v>1120</v>
      </c>
      <c r="J1742" s="2" t="s">
        <v>3092</v>
      </c>
      <c r="K1742" s="2" t="s">
        <v>31</v>
      </c>
    </row>
    <row r="1743" spans="1:11" x14ac:dyDescent="0.15">
      <c r="A1743" s="1" t="s">
        <v>31</v>
      </c>
      <c r="B1743" s="1">
        <v>1699</v>
      </c>
      <c r="C1743" s="1">
        <v>70966002</v>
      </c>
      <c r="D1743" s="1" t="s">
        <v>2212</v>
      </c>
      <c r="E1743" s="1" t="s">
        <v>450</v>
      </c>
      <c r="F1743" s="1" t="s">
        <v>3281</v>
      </c>
      <c r="G1743" s="1" t="s">
        <v>3208</v>
      </c>
      <c r="H1743" s="1" t="s">
        <v>1153</v>
      </c>
      <c r="I1743" s="98" t="s">
        <v>1154</v>
      </c>
      <c r="J1743" s="2" t="s">
        <v>3092</v>
      </c>
      <c r="K1743" s="2" t="s">
        <v>31</v>
      </c>
    </row>
    <row r="1744" spans="1:11" x14ac:dyDescent="0.15">
      <c r="A1744" s="1" t="s">
        <v>31</v>
      </c>
      <c r="B1744" s="1">
        <v>1700</v>
      </c>
      <c r="C1744" s="1">
        <v>43894000</v>
      </c>
      <c r="D1744" s="1" t="s">
        <v>2213</v>
      </c>
      <c r="E1744" s="1" t="s">
        <v>450</v>
      </c>
      <c r="F1744" s="1" t="s">
        <v>3273</v>
      </c>
      <c r="G1744" s="1" t="s">
        <v>3229</v>
      </c>
      <c r="H1744" s="1" t="s">
        <v>681</v>
      </c>
      <c r="I1744" s="98" t="s">
        <v>682</v>
      </c>
      <c r="J1744" s="2" t="s">
        <v>3092</v>
      </c>
      <c r="K1744" s="2" t="s">
        <v>31</v>
      </c>
    </row>
    <row r="1745" spans="1:11" x14ac:dyDescent="0.15">
      <c r="A1745" s="1" t="s">
        <v>31</v>
      </c>
      <c r="B1745" s="1">
        <v>1701</v>
      </c>
      <c r="C1745" s="1">
        <v>13180000</v>
      </c>
      <c r="D1745" s="1" t="s">
        <v>2214</v>
      </c>
      <c r="E1745" s="1" t="s">
        <v>450</v>
      </c>
      <c r="F1745" s="1" t="s">
        <v>3281</v>
      </c>
      <c r="G1745" s="1" t="s">
        <v>3208</v>
      </c>
      <c r="H1745" s="1" t="s">
        <v>1153</v>
      </c>
      <c r="I1745" s="98" t="s">
        <v>1154</v>
      </c>
      <c r="J1745" s="2" t="s">
        <v>3092</v>
      </c>
      <c r="K1745" s="2" t="s">
        <v>31</v>
      </c>
    </row>
    <row r="1746" spans="1:11" x14ac:dyDescent="0.15">
      <c r="A1746" s="1" t="s">
        <v>31</v>
      </c>
      <c r="B1746" s="1">
        <v>1702</v>
      </c>
      <c r="C1746" s="1">
        <v>44598000</v>
      </c>
      <c r="D1746" s="1" t="s">
        <v>2215</v>
      </c>
      <c r="E1746" s="1" t="s">
        <v>450</v>
      </c>
      <c r="F1746" s="1" t="s">
        <v>3273</v>
      </c>
      <c r="G1746" s="1" t="s">
        <v>3229</v>
      </c>
      <c r="H1746" s="1" t="s">
        <v>681</v>
      </c>
      <c r="I1746" s="98" t="s">
        <v>682</v>
      </c>
      <c r="J1746" s="2" t="s">
        <v>3092</v>
      </c>
      <c r="K1746" s="2" t="s">
        <v>31</v>
      </c>
    </row>
    <row r="1747" spans="1:11" x14ac:dyDescent="0.15">
      <c r="A1747" s="1" t="s">
        <v>31</v>
      </c>
      <c r="B1747" s="1">
        <v>1703</v>
      </c>
      <c r="C1747" s="1">
        <v>32338000</v>
      </c>
      <c r="D1747" s="1" t="s">
        <v>2216</v>
      </c>
      <c r="E1747" s="1" t="s">
        <v>450</v>
      </c>
      <c r="F1747" s="1" t="s">
        <v>3265</v>
      </c>
      <c r="G1747" s="1" t="s">
        <v>3211</v>
      </c>
      <c r="H1747" s="1" t="s">
        <v>568</v>
      </c>
      <c r="I1747" s="98" t="s">
        <v>569</v>
      </c>
      <c r="J1747" s="2" t="s">
        <v>3092</v>
      </c>
      <c r="K1747" s="2" t="s">
        <v>31</v>
      </c>
    </row>
    <row r="1748" spans="1:11" x14ac:dyDescent="0.15">
      <c r="A1748" s="1" t="s">
        <v>31</v>
      </c>
      <c r="B1748" s="1">
        <v>1704</v>
      </c>
      <c r="C1748" s="1">
        <v>70969002</v>
      </c>
      <c r="D1748" s="1" t="s">
        <v>2217</v>
      </c>
      <c r="E1748" s="1" t="s">
        <v>450</v>
      </c>
      <c r="F1748" s="1" t="s">
        <v>3265</v>
      </c>
      <c r="G1748" s="1" t="s">
        <v>3211</v>
      </c>
      <c r="H1748" s="1" t="s">
        <v>568</v>
      </c>
      <c r="I1748" s="98" t="s">
        <v>569</v>
      </c>
      <c r="J1748" s="2" t="s">
        <v>3092</v>
      </c>
      <c r="K1748" s="2" t="s">
        <v>31</v>
      </c>
    </row>
    <row r="1749" spans="1:11" x14ac:dyDescent="0.15">
      <c r="A1749" s="1" t="s">
        <v>31</v>
      </c>
      <c r="B1749" s="1">
        <v>1705</v>
      </c>
      <c r="C1749" s="1">
        <v>40238000</v>
      </c>
      <c r="D1749" s="1" t="s">
        <v>2218</v>
      </c>
      <c r="E1749" s="1" t="s">
        <v>450</v>
      </c>
      <c r="F1749" s="1" t="s">
        <v>3258</v>
      </c>
      <c r="G1749" s="1" t="s">
        <v>3210</v>
      </c>
      <c r="H1749" s="1" t="s">
        <v>685</v>
      </c>
      <c r="I1749" s="98" t="s">
        <v>686</v>
      </c>
      <c r="J1749" s="2" t="s">
        <v>3092</v>
      </c>
      <c r="K1749" s="2" t="s">
        <v>31</v>
      </c>
    </row>
    <row r="1750" spans="1:11" x14ac:dyDescent="0.15">
      <c r="A1750" s="1" t="s">
        <v>31</v>
      </c>
      <c r="B1750" s="1">
        <v>1706</v>
      </c>
      <c r="C1750" s="1">
        <v>34651010</v>
      </c>
      <c r="D1750" s="1" t="s">
        <v>2219</v>
      </c>
      <c r="E1750" s="1" t="s">
        <v>450</v>
      </c>
      <c r="F1750" s="1" t="s">
        <v>3258</v>
      </c>
      <c r="G1750" s="1" t="s">
        <v>3210</v>
      </c>
      <c r="H1750" s="1" t="s">
        <v>685</v>
      </c>
      <c r="I1750" s="98" t="s">
        <v>686</v>
      </c>
      <c r="J1750" s="2" t="s">
        <v>3092</v>
      </c>
      <c r="K1750" s="2" t="s">
        <v>31</v>
      </c>
    </row>
    <row r="1751" spans="1:11" x14ac:dyDescent="0.15">
      <c r="A1751" s="1" t="s">
        <v>31</v>
      </c>
      <c r="B1751" s="1">
        <v>1707</v>
      </c>
      <c r="C1751" s="1">
        <v>34651020</v>
      </c>
      <c r="D1751" s="1" t="s">
        <v>2220</v>
      </c>
      <c r="E1751" s="1" t="s">
        <v>450</v>
      </c>
      <c r="F1751" s="1" t="s">
        <v>3258</v>
      </c>
      <c r="G1751" s="1" t="s">
        <v>3210</v>
      </c>
      <c r="H1751" s="1" t="s">
        <v>685</v>
      </c>
      <c r="I1751" s="98" t="s">
        <v>686</v>
      </c>
      <c r="J1751" s="2" t="s">
        <v>3092</v>
      </c>
      <c r="K1751" s="2" t="s">
        <v>31</v>
      </c>
    </row>
    <row r="1752" spans="1:11" x14ac:dyDescent="0.15">
      <c r="A1752" s="1" t="s">
        <v>31</v>
      </c>
      <c r="B1752" s="1">
        <v>1708</v>
      </c>
      <c r="C1752" s="1">
        <v>70972000</v>
      </c>
      <c r="D1752" s="1" t="s">
        <v>2221</v>
      </c>
      <c r="E1752" s="1" t="s">
        <v>450</v>
      </c>
      <c r="F1752" s="1" t="s">
        <v>3264</v>
      </c>
      <c r="G1752" s="1" t="s">
        <v>3210</v>
      </c>
      <c r="H1752" s="1" t="s">
        <v>553</v>
      </c>
      <c r="I1752" s="98" t="s">
        <v>554</v>
      </c>
      <c r="J1752" s="2" t="s">
        <v>3092</v>
      </c>
      <c r="K1752" s="2" t="s">
        <v>31</v>
      </c>
    </row>
    <row r="1753" spans="1:11" x14ac:dyDescent="0.15">
      <c r="A1753" s="1" t="s">
        <v>31</v>
      </c>
      <c r="B1753" s="1">
        <v>1709</v>
      </c>
      <c r="C1753" s="1">
        <v>11894000</v>
      </c>
      <c r="D1753" s="1" t="s">
        <v>2222</v>
      </c>
      <c r="E1753" s="1" t="s">
        <v>450</v>
      </c>
      <c r="F1753" s="1" t="s">
        <v>3258</v>
      </c>
      <c r="G1753" s="1" t="s">
        <v>3210</v>
      </c>
      <c r="H1753" s="1" t="s">
        <v>685</v>
      </c>
      <c r="I1753" s="98" t="s">
        <v>686</v>
      </c>
      <c r="J1753" s="2" t="s">
        <v>3092</v>
      </c>
      <c r="K1753" s="2" t="s">
        <v>31</v>
      </c>
    </row>
    <row r="1754" spans="1:11" x14ac:dyDescent="0.15">
      <c r="A1754" s="1" t="s">
        <v>31</v>
      </c>
      <c r="B1754" s="1">
        <v>1710</v>
      </c>
      <c r="C1754" s="1">
        <v>15048000</v>
      </c>
      <c r="D1754" s="1" t="s">
        <v>2223</v>
      </c>
      <c r="E1754" s="1" t="s">
        <v>450</v>
      </c>
      <c r="F1754" s="1" t="s">
        <v>3258</v>
      </c>
      <c r="G1754" s="1" t="s">
        <v>3210</v>
      </c>
      <c r="H1754" s="1" t="s">
        <v>685</v>
      </c>
      <c r="I1754" s="98" t="s">
        <v>686</v>
      </c>
      <c r="J1754" s="2" t="s">
        <v>3092</v>
      </c>
      <c r="K1754" s="2" t="s">
        <v>31</v>
      </c>
    </row>
    <row r="1755" spans="1:11" x14ac:dyDescent="0.15">
      <c r="A1755" s="1" t="s">
        <v>31</v>
      </c>
      <c r="B1755" s="1">
        <v>1711</v>
      </c>
      <c r="C1755" s="1">
        <v>70974000</v>
      </c>
      <c r="D1755" s="1" t="s">
        <v>2224</v>
      </c>
      <c r="E1755" s="1" t="s">
        <v>450</v>
      </c>
      <c r="F1755" s="1" t="s">
        <v>3264</v>
      </c>
      <c r="G1755" s="1" t="s">
        <v>3210</v>
      </c>
      <c r="H1755" s="1" t="s">
        <v>553</v>
      </c>
      <c r="I1755" s="98" t="s">
        <v>554</v>
      </c>
      <c r="J1755" s="2" t="s">
        <v>3092</v>
      </c>
      <c r="K1755" s="2" t="s">
        <v>31</v>
      </c>
    </row>
    <row r="1756" spans="1:11" x14ac:dyDescent="0.15">
      <c r="A1756" s="1" t="s">
        <v>31</v>
      </c>
      <c r="B1756" s="1">
        <v>1712</v>
      </c>
      <c r="C1756" s="1">
        <v>35237000</v>
      </c>
      <c r="D1756" s="1" t="s">
        <v>2225</v>
      </c>
      <c r="E1756" s="1" t="s">
        <v>450</v>
      </c>
      <c r="F1756" s="1" t="s">
        <v>3293</v>
      </c>
      <c r="G1756" s="1" t="s">
        <v>3212</v>
      </c>
      <c r="H1756" s="1" t="s">
        <v>2226</v>
      </c>
      <c r="I1756" s="98" t="s">
        <v>2227</v>
      </c>
      <c r="J1756" s="2" t="s">
        <v>3092</v>
      </c>
      <c r="K1756" s="2" t="s">
        <v>31</v>
      </c>
    </row>
    <row r="1757" spans="1:11" x14ac:dyDescent="0.15">
      <c r="A1757" s="1" t="s">
        <v>31</v>
      </c>
      <c r="B1757" s="1">
        <v>1713</v>
      </c>
      <c r="C1757" s="1">
        <v>32608000</v>
      </c>
      <c r="D1757" s="1" t="s">
        <v>2228</v>
      </c>
      <c r="E1757" s="1" t="s">
        <v>450</v>
      </c>
      <c r="F1757" s="1" t="s">
        <v>3293</v>
      </c>
      <c r="G1757" s="1" t="s">
        <v>3212</v>
      </c>
      <c r="H1757" s="1" t="s">
        <v>2226</v>
      </c>
      <c r="I1757" s="98" t="s">
        <v>2227</v>
      </c>
      <c r="J1757" s="2" t="s">
        <v>3092</v>
      </c>
      <c r="K1757" s="2" t="s">
        <v>31</v>
      </c>
    </row>
    <row r="1758" spans="1:11" x14ac:dyDescent="0.15">
      <c r="A1758" s="1" t="s">
        <v>31</v>
      </c>
      <c r="B1758" s="1">
        <v>1714</v>
      </c>
      <c r="C1758" s="1">
        <v>35931000</v>
      </c>
      <c r="D1758" s="1" t="s">
        <v>2229</v>
      </c>
      <c r="E1758" s="1" t="s">
        <v>450</v>
      </c>
      <c r="F1758" s="1" t="s">
        <v>3293</v>
      </c>
      <c r="G1758" s="1" t="s">
        <v>3212</v>
      </c>
      <c r="H1758" s="1" t="s">
        <v>2226</v>
      </c>
      <c r="I1758" s="98" t="s">
        <v>2227</v>
      </c>
      <c r="J1758" s="2" t="s">
        <v>3092</v>
      </c>
      <c r="K1758" s="2" t="s">
        <v>31</v>
      </c>
    </row>
    <row r="1759" spans="1:11" x14ac:dyDescent="0.15">
      <c r="A1759" s="1" t="s">
        <v>31</v>
      </c>
      <c r="B1759" s="1">
        <v>1715</v>
      </c>
      <c r="C1759" s="1">
        <v>40548000</v>
      </c>
      <c r="D1759" s="1" t="s">
        <v>2230</v>
      </c>
      <c r="E1759" s="1" t="s">
        <v>450</v>
      </c>
      <c r="F1759" s="1" t="s">
        <v>3265</v>
      </c>
      <c r="G1759" s="1" t="s">
        <v>3211</v>
      </c>
      <c r="H1759" s="1" t="s">
        <v>568</v>
      </c>
      <c r="I1759" s="98" t="s">
        <v>569</v>
      </c>
      <c r="J1759" s="2" t="s">
        <v>3092</v>
      </c>
      <c r="K1759" s="2" t="s">
        <v>31</v>
      </c>
    </row>
    <row r="1760" spans="1:11" x14ac:dyDescent="0.15">
      <c r="A1760" s="1" t="s">
        <v>31</v>
      </c>
      <c r="B1760" s="1">
        <v>1716</v>
      </c>
      <c r="C1760" s="1">
        <v>40549000</v>
      </c>
      <c r="D1760" s="1" t="s">
        <v>2231</v>
      </c>
      <c r="E1760" s="1" t="s">
        <v>450</v>
      </c>
      <c r="F1760" s="1" t="s">
        <v>3265</v>
      </c>
      <c r="G1760" s="1" t="s">
        <v>3211</v>
      </c>
      <c r="H1760" s="1" t="s">
        <v>568</v>
      </c>
      <c r="I1760" s="98" t="s">
        <v>569</v>
      </c>
      <c r="J1760" s="2" t="s">
        <v>3092</v>
      </c>
      <c r="K1760" s="2" t="s">
        <v>31</v>
      </c>
    </row>
    <row r="1761" spans="1:11" x14ac:dyDescent="0.15">
      <c r="A1761" s="1" t="s">
        <v>31</v>
      </c>
      <c r="B1761" s="1">
        <v>1717</v>
      </c>
      <c r="C1761" s="1">
        <v>70978000</v>
      </c>
      <c r="D1761" s="1" t="s">
        <v>2232</v>
      </c>
      <c r="E1761" s="1" t="s">
        <v>450</v>
      </c>
      <c r="F1761" s="1" t="s">
        <v>3265</v>
      </c>
      <c r="G1761" s="1" t="s">
        <v>3211</v>
      </c>
      <c r="H1761" s="1" t="s">
        <v>568</v>
      </c>
      <c r="I1761" s="98" t="s">
        <v>569</v>
      </c>
      <c r="J1761" s="2" t="s">
        <v>3092</v>
      </c>
      <c r="K1761" s="2" t="s">
        <v>31</v>
      </c>
    </row>
    <row r="1762" spans="1:11" x14ac:dyDescent="0.15">
      <c r="A1762" s="1" t="s">
        <v>31</v>
      </c>
      <c r="B1762" s="1">
        <v>1718</v>
      </c>
      <c r="C1762" s="1">
        <v>34662000</v>
      </c>
      <c r="D1762" s="1" t="s">
        <v>2233</v>
      </c>
      <c r="E1762" s="1" t="s">
        <v>450</v>
      </c>
      <c r="F1762" s="1" t="s">
        <v>3513</v>
      </c>
      <c r="G1762" s="1" t="s">
        <v>3236</v>
      </c>
      <c r="H1762" s="1" t="s">
        <v>1815</v>
      </c>
      <c r="I1762" s="98" t="s">
        <v>1816</v>
      </c>
      <c r="J1762" s="2" t="s">
        <v>3092</v>
      </c>
      <c r="K1762" s="2" t="s">
        <v>31</v>
      </c>
    </row>
    <row r="1763" spans="1:11" x14ac:dyDescent="0.15">
      <c r="A1763" s="1" t="s">
        <v>31</v>
      </c>
      <c r="B1763" s="1">
        <v>1719</v>
      </c>
      <c r="C1763" s="1">
        <v>34663000</v>
      </c>
      <c r="D1763" s="1" t="s">
        <v>2234</v>
      </c>
      <c r="E1763" s="1" t="s">
        <v>450</v>
      </c>
      <c r="F1763" s="1" t="s">
        <v>3513</v>
      </c>
      <c r="G1763" s="1" t="s">
        <v>3236</v>
      </c>
      <c r="H1763" s="1" t="s">
        <v>1815</v>
      </c>
      <c r="I1763" s="98" t="s">
        <v>1816</v>
      </c>
      <c r="J1763" s="2" t="s">
        <v>3092</v>
      </c>
      <c r="K1763" s="2" t="s">
        <v>31</v>
      </c>
    </row>
    <row r="1764" spans="1:11" x14ac:dyDescent="0.15">
      <c r="A1764" s="1" t="s">
        <v>31</v>
      </c>
      <c r="B1764" s="1">
        <v>1720</v>
      </c>
      <c r="C1764" s="1">
        <v>34664000</v>
      </c>
      <c r="D1764" s="1" t="s">
        <v>2235</v>
      </c>
      <c r="E1764" s="1" t="s">
        <v>450</v>
      </c>
      <c r="F1764" s="1" t="s">
        <v>3513</v>
      </c>
      <c r="G1764" s="1" t="s">
        <v>3236</v>
      </c>
      <c r="H1764" s="1" t="s">
        <v>1815</v>
      </c>
      <c r="I1764" s="98" t="s">
        <v>1816</v>
      </c>
      <c r="J1764" s="2" t="s">
        <v>3092</v>
      </c>
      <c r="K1764" s="2" t="s">
        <v>31</v>
      </c>
    </row>
    <row r="1765" spans="1:11" x14ac:dyDescent="0.15">
      <c r="A1765" s="1" t="s">
        <v>31</v>
      </c>
      <c r="B1765" s="1">
        <v>1721</v>
      </c>
      <c r="C1765" s="1">
        <v>70979000</v>
      </c>
      <c r="D1765" s="1" t="s">
        <v>2236</v>
      </c>
      <c r="E1765" s="1" t="s">
        <v>450</v>
      </c>
      <c r="F1765" s="1" t="s">
        <v>3513</v>
      </c>
      <c r="G1765" s="1" t="s">
        <v>3236</v>
      </c>
      <c r="H1765" s="1" t="s">
        <v>1815</v>
      </c>
      <c r="I1765" s="98" t="s">
        <v>1816</v>
      </c>
      <c r="J1765" s="2" t="s">
        <v>3092</v>
      </c>
      <c r="K1765" s="2" t="s">
        <v>31</v>
      </c>
    </row>
    <row r="1766" spans="1:11" x14ac:dyDescent="0.15">
      <c r="A1766" s="1" t="s">
        <v>31</v>
      </c>
      <c r="B1766" s="1">
        <v>1722</v>
      </c>
      <c r="C1766" s="1">
        <v>70980000</v>
      </c>
      <c r="D1766" s="1" t="s">
        <v>2237</v>
      </c>
      <c r="E1766" s="1" t="s">
        <v>450</v>
      </c>
      <c r="F1766" s="1" t="s">
        <v>3513</v>
      </c>
      <c r="G1766" s="1" t="s">
        <v>3236</v>
      </c>
      <c r="H1766" s="1" t="s">
        <v>1815</v>
      </c>
      <c r="I1766" s="98" t="s">
        <v>1816</v>
      </c>
      <c r="J1766" s="2" t="s">
        <v>3092</v>
      </c>
      <c r="K1766" s="2" t="s">
        <v>31</v>
      </c>
    </row>
    <row r="1767" spans="1:11" x14ac:dyDescent="0.15">
      <c r="A1767" s="1" t="s">
        <v>31</v>
      </c>
      <c r="B1767" s="1">
        <v>1723</v>
      </c>
      <c r="C1767" s="1">
        <v>70981000</v>
      </c>
      <c r="D1767" s="1" t="s">
        <v>2238</v>
      </c>
      <c r="E1767" s="1" t="s">
        <v>450</v>
      </c>
      <c r="F1767" s="1" t="s">
        <v>3513</v>
      </c>
      <c r="G1767" s="1" t="s">
        <v>3236</v>
      </c>
      <c r="H1767" s="1" t="s">
        <v>1815</v>
      </c>
      <c r="I1767" s="98" t="s">
        <v>1816</v>
      </c>
      <c r="J1767" s="2" t="s">
        <v>3092</v>
      </c>
      <c r="K1767" s="2" t="s">
        <v>31</v>
      </c>
    </row>
    <row r="1768" spans="1:11" x14ac:dyDescent="0.15">
      <c r="A1768" s="1" t="s">
        <v>31</v>
      </c>
      <c r="B1768" s="1">
        <v>1724</v>
      </c>
      <c r="C1768" s="1">
        <v>70982000</v>
      </c>
      <c r="D1768" s="1" t="s">
        <v>2239</v>
      </c>
      <c r="E1768" s="1" t="s">
        <v>450</v>
      </c>
      <c r="F1768" s="1" t="s">
        <v>3513</v>
      </c>
      <c r="G1768" s="1" t="s">
        <v>3236</v>
      </c>
      <c r="H1768" s="1" t="s">
        <v>1815</v>
      </c>
      <c r="I1768" s="98" t="s">
        <v>1816</v>
      </c>
      <c r="J1768" s="2" t="s">
        <v>3092</v>
      </c>
      <c r="K1768" s="2" t="s">
        <v>31</v>
      </c>
    </row>
    <row r="1769" spans="1:11" x14ac:dyDescent="0.15">
      <c r="A1769" s="1" t="s">
        <v>31</v>
      </c>
      <c r="B1769" s="1">
        <v>1725</v>
      </c>
      <c r="C1769" s="1">
        <v>70983000</v>
      </c>
      <c r="D1769" s="1" t="s">
        <v>2240</v>
      </c>
      <c r="E1769" s="1" t="s">
        <v>450</v>
      </c>
      <c r="F1769" s="1" t="s">
        <v>3290</v>
      </c>
      <c r="G1769" s="1" t="s">
        <v>3239</v>
      </c>
      <c r="H1769" s="1" t="s">
        <v>1758</v>
      </c>
      <c r="I1769" s="98" t="s">
        <v>1759</v>
      </c>
      <c r="J1769" s="2" t="s">
        <v>3092</v>
      </c>
      <c r="K1769" s="2" t="s">
        <v>31</v>
      </c>
    </row>
    <row r="1770" spans="1:11" x14ac:dyDescent="0.15">
      <c r="A1770" s="1" t="s">
        <v>31</v>
      </c>
      <c r="B1770" s="1">
        <v>1726</v>
      </c>
      <c r="C1770" s="1">
        <v>70984000</v>
      </c>
      <c r="D1770" s="1" t="s">
        <v>2241</v>
      </c>
      <c r="E1770" s="1" t="s">
        <v>450</v>
      </c>
      <c r="F1770" s="1" t="s">
        <v>3290</v>
      </c>
      <c r="G1770" s="1" t="s">
        <v>3239</v>
      </c>
      <c r="H1770" s="1" t="s">
        <v>1758</v>
      </c>
      <c r="I1770" s="98" t="s">
        <v>1759</v>
      </c>
      <c r="J1770" s="2" t="s">
        <v>3092</v>
      </c>
      <c r="K1770" s="2" t="s">
        <v>31</v>
      </c>
    </row>
    <row r="1771" spans="1:11" x14ac:dyDescent="0.15">
      <c r="A1771" s="1" t="s">
        <v>31</v>
      </c>
      <c r="B1771" s="1">
        <v>1727</v>
      </c>
      <c r="C1771" s="1">
        <v>70985000</v>
      </c>
      <c r="D1771" s="1" t="s">
        <v>2242</v>
      </c>
      <c r="E1771" s="1" t="s">
        <v>450</v>
      </c>
      <c r="F1771" s="1" t="s">
        <v>3290</v>
      </c>
      <c r="G1771" s="1" t="s">
        <v>3239</v>
      </c>
      <c r="H1771" s="1" t="s">
        <v>1758</v>
      </c>
      <c r="I1771" s="98" t="s">
        <v>1759</v>
      </c>
      <c r="J1771" s="2" t="s">
        <v>3092</v>
      </c>
      <c r="K1771" s="2" t="s">
        <v>31</v>
      </c>
    </row>
    <row r="1772" spans="1:11" x14ac:dyDescent="0.15">
      <c r="A1772" s="1" t="s">
        <v>31</v>
      </c>
      <c r="B1772" s="1">
        <v>1728</v>
      </c>
      <c r="C1772" s="1">
        <v>34667000</v>
      </c>
      <c r="D1772" s="1" t="s">
        <v>2243</v>
      </c>
      <c r="E1772" s="1" t="s">
        <v>450</v>
      </c>
      <c r="F1772" s="1" t="s">
        <v>3290</v>
      </c>
      <c r="G1772" s="1" t="s">
        <v>3239</v>
      </c>
      <c r="H1772" s="1" t="s">
        <v>1758</v>
      </c>
      <c r="I1772" s="98" t="s">
        <v>1759</v>
      </c>
      <c r="J1772" s="2" t="s">
        <v>3092</v>
      </c>
      <c r="K1772" s="2" t="s">
        <v>31</v>
      </c>
    </row>
    <row r="1773" spans="1:11" x14ac:dyDescent="0.15">
      <c r="A1773" s="1" t="s">
        <v>31</v>
      </c>
      <c r="B1773" s="1">
        <v>1729</v>
      </c>
      <c r="C1773" s="1">
        <v>70986000</v>
      </c>
      <c r="D1773" s="1" t="s">
        <v>2244</v>
      </c>
      <c r="E1773" s="1" t="s">
        <v>450</v>
      </c>
      <c r="F1773" s="1" t="s">
        <v>3274</v>
      </c>
      <c r="G1773" s="1" t="s">
        <v>3228</v>
      </c>
      <c r="H1773" s="1" t="s">
        <v>728</v>
      </c>
      <c r="I1773" s="98" t="s">
        <v>729</v>
      </c>
      <c r="J1773" s="2" t="s">
        <v>3092</v>
      </c>
      <c r="K1773" s="2" t="s">
        <v>31</v>
      </c>
    </row>
    <row r="1774" spans="1:11" x14ac:dyDescent="0.15">
      <c r="A1774" s="1" t="s">
        <v>31</v>
      </c>
      <c r="B1774" s="1">
        <v>1730</v>
      </c>
      <c r="C1774" s="1">
        <v>70987000</v>
      </c>
      <c r="D1774" s="1" t="s">
        <v>2245</v>
      </c>
      <c r="E1774" s="1" t="s">
        <v>450</v>
      </c>
      <c r="F1774" s="1" t="s">
        <v>3274</v>
      </c>
      <c r="G1774" s="1" t="s">
        <v>3228</v>
      </c>
      <c r="H1774" s="1" t="s">
        <v>728</v>
      </c>
      <c r="I1774" s="98" t="s">
        <v>729</v>
      </c>
      <c r="J1774" s="2" t="s">
        <v>3092</v>
      </c>
      <c r="K1774" s="2" t="s">
        <v>31</v>
      </c>
    </row>
    <row r="1775" spans="1:11" x14ac:dyDescent="0.15">
      <c r="A1775" s="1" t="s">
        <v>31</v>
      </c>
      <c r="B1775" s="1">
        <v>1731</v>
      </c>
      <c r="C1775" s="1">
        <v>34668000</v>
      </c>
      <c r="D1775" s="1" t="s">
        <v>2246</v>
      </c>
      <c r="E1775" s="1" t="s">
        <v>450</v>
      </c>
      <c r="F1775" s="1" t="s">
        <v>3257</v>
      </c>
      <c r="G1775" s="1" t="s">
        <v>3291</v>
      </c>
      <c r="H1775" s="1" t="s">
        <v>1772</v>
      </c>
      <c r="I1775" s="98" t="s">
        <v>1773</v>
      </c>
      <c r="J1775" s="2" t="s">
        <v>3092</v>
      </c>
      <c r="K1775" s="2" t="s">
        <v>31</v>
      </c>
    </row>
    <row r="1776" spans="1:11" x14ac:dyDescent="0.15">
      <c r="A1776" s="1" t="s">
        <v>31</v>
      </c>
      <c r="B1776" s="1">
        <v>1732</v>
      </c>
      <c r="C1776" s="1">
        <v>70988000</v>
      </c>
      <c r="D1776" s="1" t="s">
        <v>2247</v>
      </c>
      <c r="E1776" s="1" t="s">
        <v>450</v>
      </c>
      <c r="F1776" s="1" t="s">
        <v>3257</v>
      </c>
      <c r="G1776" s="1" t="s">
        <v>3291</v>
      </c>
      <c r="H1776" s="1" t="s">
        <v>1772</v>
      </c>
      <c r="I1776" s="98" t="s">
        <v>1773</v>
      </c>
      <c r="J1776" s="2" t="s">
        <v>3092</v>
      </c>
      <c r="K1776" s="2" t="s">
        <v>31</v>
      </c>
    </row>
    <row r="1777" spans="1:11" x14ac:dyDescent="0.15">
      <c r="A1777" s="1" t="s">
        <v>31</v>
      </c>
      <c r="B1777" s="1">
        <v>1733</v>
      </c>
      <c r="C1777" s="1">
        <v>70989000</v>
      </c>
      <c r="D1777" s="1" t="s">
        <v>2248</v>
      </c>
      <c r="E1777" s="1" t="s">
        <v>450</v>
      </c>
      <c r="F1777" s="1" t="s">
        <v>3257</v>
      </c>
      <c r="G1777" s="1" t="s">
        <v>3291</v>
      </c>
      <c r="H1777" s="1" t="s">
        <v>1772</v>
      </c>
      <c r="I1777" s="98" t="s">
        <v>1773</v>
      </c>
      <c r="J1777" s="2" t="s">
        <v>3092</v>
      </c>
      <c r="K1777" s="2" t="s">
        <v>31</v>
      </c>
    </row>
    <row r="1778" spans="1:11" x14ac:dyDescent="0.15">
      <c r="A1778" s="1" t="s">
        <v>31</v>
      </c>
      <c r="B1778" s="1">
        <v>1734</v>
      </c>
      <c r="C1778" s="1">
        <v>70990000</v>
      </c>
      <c r="D1778" s="1" t="s">
        <v>2249</v>
      </c>
      <c r="E1778" s="1" t="s">
        <v>450</v>
      </c>
      <c r="F1778" s="1" t="s">
        <v>3513</v>
      </c>
      <c r="G1778" s="1" t="s">
        <v>3236</v>
      </c>
      <c r="H1778" s="1" t="s">
        <v>1815</v>
      </c>
      <c r="I1778" s="98" t="s">
        <v>1816</v>
      </c>
      <c r="J1778" s="2" t="s">
        <v>3092</v>
      </c>
      <c r="K1778" s="2" t="s">
        <v>31</v>
      </c>
    </row>
    <row r="1779" spans="1:11" x14ac:dyDescent="0.15">
      <c r="A1779" s="1" t="s">
        <v>31</v>
      </c>
      <c r="B1779" s="1">
        <v>1735</v>
      </c>
      <c r="C1779" s="1">
        <v>70991000</v>
      </c>
      <c r="D1779" s="1" t="s">
        <v>2250</v>
      </c>
      <c r="E1779" s="1" t="s">
        <v>450</v>
      </c>
      <c r="F1779" s="1" t="s">
        <v>3513</v>
      </c>
      <c r="G1779" s="1" t="s">
        <v>3236</v>
      </c>
      <c r="H1779" s="1" t="s">
        <v>1815</v>
      </c>
      <c r="I1779" s="98" t="s">
        <v>1816</v>
      </c>
      <c r="J1779" s="2" t="s">
        <v>3092</v>
      </c>
      <c r="K1779" s="2" t="s">
        <v>31</v>
      </c>
    </row>
    <row r="1780" spans="1:11" x14ac:dyDescent="0.15">
      <c r="A1780" s="1" t="s">
        <v>31</v>
      </c>
      <c r="B1780" s="1">
        <v>1736</v>
      </c>
      <c r="C1780" s="1">
        <v>70992000</v>
      </c>
      <c r="D1780" s="1" t="s">
        <v>2251</v>
      </c>
      <c r="E1780" s="1" t="s">
        <v>450</v>
      </c>
      <c r="F1780" s="1" t="s">
        <v>3513</v>
      </c>
      <c r="G1780" s="1" t="s">
        <v>3236</v>
      </c>
      <c r="H1780" s="1" t="s">
        <v>1815</v>
      </c>
      <c r="I1780" s="98" t="s">
        <v>1816</v>
      </c>
      <c r="J1780" s="2" t="s">
        <v>3092</v>
      </c>
      <c r="K1780" s="2" t="s">
        <v>31</v>
      </c>
    </row>
    <row r="1781" spans="1:11" x14ac:dyDescent="0.15">
      <c r="A1781" s="1" t="s">
        <v>31</v>
      </c>
      <c r="B1781" s="1">
        <v>1737</v>
      </c>
      <c r="C1781" s="1">
        <v>70993000</v>
      </c>
      <c r="D1781" s="1" t="s">
        <v>2252</v>
      </c>
      <c r="E1781" s="1" t="s">
        <v>450</v>
      </c>
      <c r="F1781" s="1" t="s">
        <v>3513</v>
      </c>
      <c r="G1781" s="1" t="s">
        <v>3236</v>
      </c>
      <c r="H1781" s="1" t="s">
        <v>1815</v>
      </c>
      <c r="I1781" s="98" t="s">
        <v>1816</v>
      </c>
      <c r="J1781" s="2" t="s">
        <v>3092</v>
      </c>
      <c r="K1781" s="2" t="s">
        <v>31</v>
      </c>
    </row>
    <row r="1782" spans="1:11" x14ac:dyDescent="0.15">
      <c r="A1782" s="1" t="s">
        <v>31</v>
      </c>
      <c r="B1782" s="1">
        <v>1738</v>
      </c>
      <c r="C1782" s="1">
        <v>70994000</v>
      </c>
      <c r="D1782" s="1" t="s">
        <v>2253</v>
      </c>
      <c r="E1782" s="1" t="s">
        <v>450</v>
      </c>
      <c r="F1782" s="1" t="s">
        <v>3513</v>
      </c>
      <c r="G1782" s="1" t="s">
        <v>3236</v>
      </c>
      <c r="H1782" s="1" t="s">
        <v>1815</v>
      </c>
      <c r="I1782" s="98" t="s">
        <v>1816</v>
      </c>
      <c r="J1782" s="2" t="s">
        <v>3092</v>
      </c>
      <c r="K1782" s="2" t="s">
        <v>31</v>
      </c>
    </row>
    <row r="1783" spans="1:11" x14ac:dyDescent="0.15">
      <c r="A1783" s="1" t="s">
        <v>31</v>
      </c>
      <c r="B1783" s="1">
        <v>1739</v>
      </c>
      <c r="C1783" s="1">
        <v>70995000</v>
      </c>
      <c r="D1783" s="1" t="s">
        <v>2254</v>
      </c>
      <c r="E1783" s="1" t="s">
        <v>450</v>
      </c>
      <c r="F1783" s="1" t="s">
        <v>3274</v>
      </c>
      <c r="G1783" s="1" t="s">
        <v>3228</v>
      </c>
      <c r="H1783" s="1" t="s">
        <v>728</v>
      </c>
      <c r="I1783" s="98" t="s">
        <v>729</v>
      </c>
      <c r="J1783" s="2" t="s">
        <v>3092</v>
      </c>
      <c r="K1783" s="2" t="s">
        <v>31</v>
      </c>
    </row>
    <row r="1784" spans="1:11" x14ac:dyDescent="0.15">
      <c r="A1784" s="1" t="s">
        <v>31</v>
      </c>
      <c r="B1784" s="1">
        <v>1740</v>
      </c>
      <c r="C1784" s="1">
        <v>70996000</v>
      </c>
      <c r="D1784" s="1" t="s">
        <v>2255</v>
      </c>
      <c r="E1784" s="1" t="s">
        <v>450</v>
      </c>
      <c r="F1784" s="1" t="s">
        <v>3513</v>
      </c>
      <c r="G1784" s="1" t="s">
        <v>3236</v>
      </c>
      <c r="H1784" s="1" t="s">
        <v>1815</v>
      </c>
      <c r="I1784" s="98" t="s">
        <v>1816</v>
      </c>
      <c r="J1784" s="2" t="s">
        <v>3092</v>
      </c>
      <c r="K1784" s="2" t="s">
        <v>31</v>
      </c>
    </row>
    <row r="1785" spans="1:11" x14ac:dyDescent="0.15">
      <c r="A1785" s="1" t="s">
        <v>31</v>
      </c>
      <c r="B1785" s="1">
        <v>1741</v>
      </c>
      <c r="C1785" s="1">
        <v>70997000</v>
      </c>
      <c r="D1785" s="1" t="s">
        <v>2256</v>
      </c>
      <c r="E1785" s="1" t="s">
        <v>450</v>
      </c>
      <c r="F1785" s="1" t="s">
        <v>3513</v>
      </c>
      <c r="G1785" s="1" t="s">
        <v>3236</v>
      </c>
      <c r="H1785" s="1" t="s">
        <v>1815</v>
      </c>
      <c r="I1785" s="98" t="s">
        <v>1816</v>
      </c>
      <c r="J1785" s="2" t="s">
        <v>3092</v>
      </c>
      <c r="K1785" s="2" t="s">
        <v>31</v>
      </c>
    </row>
    <row r="1786" spans="1:11" x14ac:dyDescent="0.15">
      <c r="A1786" s="1" t="s">
        <v>31</v>
      </c>
      <c r="B1786" s="1">
        <v>1742</v>
      </c>
      <c r="C1786" s="1">
        <v>70998000</v>
      </c>
      <c r="D1786" s="1" t="s">
        <v>2257</v>
      </c>
      <c r="E1786" s="1" t="s">
        <v>450</v>
      </c>
      <c r="F1786" s="1" t="s">
        <v>3513</v>
      </c>
      <c r="G1786" s="1" t="s">
        <v>3236</v>
      </c>
      <c r="H1786" s="1" t="s">
        <v>1815</v>
      </c>
      <c r="I1786" s="98" t="s">
        <v>1816</v>
      </c>
      <c r="J1786" s="2" t="s">
        <v>3092</v>
      </c>
      <c r="K1786" s="2" t="s">
        <v>31</v>
      </c>
    </row>
    <row r="1787" spans="1:11" x14ac:dyDescent="0.15">
      <c r="A1787" s="1" t="s">
        <v>31</v>
      </c>
      <c r="B1787" s="1">
        <v>1743</v>
      </c>
      <c r="C1787" s="1">
        <v>70999000</v>
      </c>
      <c r="D1787" s="1" t="s">
        <v>2258</v>
      </c>
      <c r="E1787" s="1" t="s">
        <v>450</v>
      </c>
      <c r="F1787" s="1" t="s">
        <v>3513</v>
      </c>
      <c r="G1787" s="1" t="s">
        <v>3236</v>
      </c>
      <c r="H1787" s="1" t="s">
        <v>1815</v>
      </c>
      <c r="I1787" s="98" t="s">
        <v>1816</v>
      </c>
      <c r="J1787" s="2" t="s">
        <v>3092</v>
      </c>
      <c r="K1787" s="2" t="s">
        <v>31</v>
      </c>
    </row>
    <row r="1788" spans="1:11" x14ac:dyDescent="0.15">
      <c r="A1788" s="1" t="s">
        <v>31</v>
      </c>
      <c r="B1788" s="1">
        <v>1744</v>
      </c>
      <c r="C1788" s="1">
        <v>71000000</v>
      </c>
      <c r="D1788" s="1" t="s">
        <v>2259</v>
      </c>
      <c r="E1788" s="1" t="s">
        <v>450</v>
      </c>
      <c r="F1788" s="1" t="s">
        <v>3513</v>
      </c>
      <c r="G1788" s="1" t="s">
        <v>3236</v>
      </c>
      <c r="H1788" s="1" t="s">
        <v>1815</v>
      </c>
      <c r="I1788" s="98" t="s">
        <v>1816</v>
      </c>
      <c r="J1788" s="2" t="s">
        <v>3092</v>
      </c>
      <c r="K1788" s="2" t="s">
        <v>31</v>
      </c>
    </row>
    <row r="1789" spans="1:11" x14ac:dyDescent="0.15">
      <c r="A1789" s="1" t="s">
        <v>31</v>
      </c>
      <c r="B1789" s="1">
        <v>1745</v>
      </c>
      <c r="C1789" s="1">
        <v>71001000</v>
      </c>
      <c r="D1789" s="1" t="s">
        <v>2260</v>
      </c>
      <c r="E1789" s="1" t="s">
        <v>450</v>
      </c>
      <c r="F1789" s="1" t="s">
        <v>3513</v>
      </c>
      <c r="G1789" s="1" t="s">
        <v>3236</v>
      </c>
      <c r="H1789" s="1" t="s">
        <v>1815</v>
      </c>
      <c r="I1789" s="98" t="s">
        <v>1816</v>
      </c>
      <c r="J1789" s="2" t="s">
        <v>3092</v>
      </c>
      <c r="K1789" s="2" t="s">
        <v>31</v>
      </c>
    </row>
    <row r="1790" spans="1:11" x14ac:dyDescent="0.15">
      <c r="A1790" s="1" t="s">
        <v>31</v>
      </c>
      <c r="B1790" s="1">
        <v>1746</v>
      </c>
      <c r="C1790" s="1">
        <v>71002000</v>
      </c>
      <c r="D1790" s="1" t="s">
        <v>2261</v>
      </c>
      <c r="E1790" s="1" t="s">
        <v>450</v>
      </c>
      <c r="F1790" s="1" t="s">
        <v>3513</v>
      </c>
      <c r="G1790" s="1" t="s">
        <v>3236</v>
      </c>
      <c r="H1790" s="1" t="s">
        <v>1815</v>
      </c>
      <c r="I1790" s="98" t="s">
        <v>1816</v>
      </c>
      <c r="J1790" s="2" t="s">
        <v>3092</v>
      </c>
      <c r="K1790" s="2" t="s">
        <v>31</v>
      </c>
    </row>
    <row r="1791" spans="1:11" x14ac:dyDescent="0.15">
      <c r="A1791" s="1" t="s">
        <v>31</v>
      </c>
      <c r="B1791" s="1">
        <v>1747</v>
      </c>
      <c r="C1791" s="1">
        <v>71003000</v>
      </c>
      <c r="D1791" s="1" t="s">
        <v>2262</v>
      </c>
      <c r="E1791" s="1" t="s">
        <v>450</v>
      </c>
      <c r="F1791" s="1" t="s">
        <v>3513</v>
      </c>
      <c r="G1791" s="1" t="s">
        <v>3236</v>
      </c>
      <c r="H1791" s="1" t="s">
        <v>1815</v>
      </c>
      <c r="I1791" s="98" t="s">
        <v>1816</v>
      </c>
      <c r="J1791" s="2" t="s">
        <v>3092</v>
      </c>
      <c r="K1791" s="2" t="s">
        <v>31</v>
      </c>
    </row>
    <row r="1792" spans="1:11" x14ac:dyDescent="0.15">
      <c r="A1792" s="1" t="s">
        <v>31</v>
      </c>
      <c r="B1792" s="1">
        <v>1748</v>
      </c>
      <c r="C1792" s="1">
        <v>71004000</v>
      </c>
      <c r="D1792" s="1" t="s">
        <v>2263</v>
      </c>
      <c r="E1792" s="1" t="s">
        <v>450</v>
      </c>
      <c r="F1792" s="1" t="s">
        <v>3513</v>
      </c>
      <c r="G1792" s="1" t="s">
        <v>3236</v>
      </c>
      <c r="H1792" s="1" t="s">
        <v>1815</v>
      </c>
      <c r="I1792" s="98" t="s">
        <v>1816</v>
      </c>
      <c r="J1792" s="2" t="s">
        <v>3092</v>
      </c>
      <c r="K1792" s="2" t="s">
        <v>31</v>
      </c>
    </row>
    <row r="1793" spans="1:11" x14ac:dyDescent="0.15">
      <c r="A1793" s="1" t="s">
        <v>31</v>
      </c>
      <c r="B1793" s="1">
        <v>1749</v>
      </c>
      <c r="C1793" s="1">
        <v>71005000</v>
      </c>
      <c r="D1793" s="1" t="s">
        <v>2264</v>
      </c>
      <c r="E1793" s="1" t="s">
        <v>450</v>
      </c>
      <c r="F1793" s="1" t="s">
        <v>3290</v>
      </c>
      <c r="G1793" s="1" t="s">
        <v>3239</v>
      </c>
      <c r="H1793" s="1" t="s">
        <v>1758</v>
      </c>
      <c r="I1793" s="98" t="s">
        <v>1759</v>
      </c>
      <c r="J1793" s="2" t="s">
        <v>3092</v>
      </c>
      <c r="K1793" s="2" t="s">
        <v>31</v>
      </c>
    </row>
    <row r="1794" spans="1:11" x14ac:dyDescent="0.15">
      <c r="A1794" s="1" t="s">
        <v>31</v>
      </c>
      <c r="B1794" s="1">
        <v>1750</v>
      </c>
      <c r="C1794" s="1">
        <v>71006000</v>
      </c>
      <c r="D1794" s="1" t="s">
        <v>2265</v>
      </c>
      <c r="E1794" s="1" t="s">
        <v>450</v>
      </c>
      <c r="F1794" s="1" t="s">
        <v>3513</v>
      </c>
      <c r="G1794" s="1" t="s">
        <v>3236</v>
      </c>
      <c r="H1794" s="1" t="s">
        <v>1815</v>
      </c>
      <c r="I1794" s="98" t="s">
        <v>1816</v>
      </c>
      <c r="J1794" s="2" t="s">
        <v>3092</v>
      </c>
      <c r="K1794" s="2" t="s">
        <v>31</v>
      </c>
    </row>
    <row r="1795" spans="1:11" x14ac:dyDescent="0.15">
      <c r="A1795" s="1" t="s">
        <v>31</v>
      </c>
      <c r="B1795" s="1">
        <v>1751</v>
      </c>
      <c r="C1795" s="1">
        <v>71007000</v>
      </c>
      <c r="D1795" s="1" t="s">
        <v>2266</v>
      </c>
      <c r="E1795" s="1" t="s">
        <v>450</v>
      </c>
      <c r="F1795" s="1" t="s">
        <v>3513</v>
      </c>
      <c r="G1795" s="1" t="s">
        <v>3236</v>
      </c>
      <c r="H1795" s="1" t="s">
        <v>1815</v>
      </c>
      <c r="I1795" s="98" t="s">
        <v>1816</v>
      </c>
      <c r="J1795" s="2" t="s">
        <v>3092</v>
      </c>
      <c r="K1795" s="2" t="s">
        <v>31</v>
      </c>
    </row>
    <row r="1796" spans="1:11" x14ac:dyDescent="0.15">
      <c r="A1796" s="1" t="s">
        <v>31</v>
      </c>
      <c r="B1796" s="1">
        <v>1752</v>
      </c>
      <c r="C1796" s="1">
        <v>71010000</v>
      </c>
      <c r="D1796" s="1" t="s">
        <v>2267</v>
      </c>
      <c r="E1796" s="1" t="s">
        <v>450</v>
      </c>
      <c r="F1796" s="1" t="s">
        <v>3274</v>
      </c>
      <c r="G1796" s="1" t="s">
        <v>3228</v>
      </c>
      <c r="H1796" s="1" t="s">
        <v>728</v>
      </c>
      <c r="I1796" s="98" t="s">
        <v>729</v>
      </c>
      <c r="J1796" s="2" t="s">
        <v>3092</v>
      </c>
      <c r="K1796" s="2" t="s">
        <v>31</v>
      </c>
    </row>
    <row r="1797" spans="1:11" x14ac:dyDescent="0.15">
      <c r="A1797" s="1" t="s">
        <v>31</v>
      </c>
      <c r="B1797" s="1">
        <v>1753</v>
      </c>
      <c r="C1797" s="1">
        <v>71011000</v>
      </c>
      <c r="D1797" s="1" t="s">
        <v>2268</v>
      </c>
      <c r="E1797" s="1" t="s">
        <v>450</v>
      </c>
      <c r="F1797" s="1" t="s">
        <v>3513</v>
      </c>
      <c r="G1797" s="1" t="s">
        <v>3236</v>
      </c>
      <c r="H1797" s="1" t="s">
        <v>1815</v>
      </c>
      <c r="I1797" s="98" t="s">
        <v>1816</v>
      </c>
      <c r="J1797" s="2" t="s">
        <v>3092</v>
      </c>
      <c r="K1797" s="2" t="s">
        <v>31</v>
      </c>
    </row>
    <row r="1798" spans="1:11" x14ac:dyDescent="0.15">
      <c r="A1798" s="1" t="s">
        <v>31</v>
      </c>
      <c r="B1798" s="1">
        <v>1754</v>
      </c>
      <c r="C1798" s="1">
        <v>71012000</v>
      </c>
      <c r="D1798" s="1" t="s">
        <v>2269</v>
      </c>
      <c r="E1798" s="1" t="s">
        <v>450</v>
      </c>
      <c r="F1798" s="1" t="s">
        <v>3290</v>
      </c>
      <c r="G1798" s="1" t="s">
        <v>3239</v>
      </c>
      <c r="H1798" s="1" t="s">
        <v>1758</v>
      </c>
      <c r="I1798" s="98" t="s">
        <v>1759</v>
      </c>
      <c r="J1798" s="2" t="s">
        <v>3092</v>
      </c>
      <c r="K1798" s="2" t="s">
        <v>31</v>
      </c>
    </row>
    <row r="1799" spans="1:11" x14ac:dyDescent="0.15">
      <c r="A1799" s="1" t="s">
        <v>31</v>
      </c>
      <c r="B1799" s="1">
        <v>1755</v>
      </c>
      <c r="C1799" s="1">
        <v>71013000</v>
      </c>
      <c r="D1799" s="1" t="s">
        <v>2270</v>
      </c>
      <c r="E1799" s="1" t="s">
        <v>450</v>
      </c>
      <c r="F1799" s="1" t="s">
        <v>3257</v>
      </c>
      <c r="G1799" s="1" t="s">
        <v>3291</v>
      </c>
      <c r="H1799" s="1" t="s">
        <v>1772</v>
      </c>
      <c r="I1799" s="98" t="s">
        <v>1773</v>
      </c>
      <c r="J1799" s="2" t="s">
        <v>3092</v>
      </c>
      <c r="K1799" s="2" t="s">
        <v>31</v>
      </c>
    </row>
    <row r="1800" spans="1:11" x14ac:dyDescent="0.15">
      <c r="A1800" s="1" t="s">
        <v>31</v>
      </c>
      <c r="B1800" s="1">
        <v>1756</v>
      </c>
      <c r="C1800" s="1">
        <v>71014000</v>
      </c>
      <c r="D1800" s="1" t="s">
        <v>2271</v>
      </c>
      <c r="E1800" s="1" t="s">
        <v>450</v>
      </c>
      <c r="F1800" s="1" t="s">
        <v>3257</v>
      </c>
      <c r="G1800" s="1" t="s">
        <v>3291</v>
      </c>
      <c r="H1800" s="1" t="s">
        <v>1772</v>
      </c>
      <c r="I1800" s="98" t="s">
        <v>1773</v>
      </c>
      <c r="J1800" s="2" t="s">
        <v>3092</v>
      </c>
      <c r="K1800" s="2" t="s">
        <v>31</v>
      </c>
    </row>
    <row r="1801" spans="1:11" x14ac:dyDescent="0.15">
      <c r="A1801" s="1" t="s">
        <v>31</v>
      </c>
      <c r="B1801" s="1">
        <v>1757</v>
      </c>
      <c r="C1801" s="1">
        <v>71015000</v>
      </c>
      <c r="D1801" s="1" t="s">
        <v>2272</v>
      </c>
      <c r="E1801" s="1" t="s">
        <v>450</v>
      </c>
      <c r="F1801" s="1" t="s">
        <v>3274</v>
      </c>
      <c r="G1801" s="1" t="s">
        <v>3228</v>
      </c>
      <c r="H1801" s="1" t="s">
        <v>728</v>
      </c>
      <c r="I1801" s="98" t="s">
        <v>729</v>
      </c>
      <c r="J1801" s="2" t="s">
        <v>3092</v>
      </c>
      <c r="K1801" s="2" t="s">
        <v>31</v>
      </c>
    </row>
    <row r="1802" spans="1:11" x14ac:dyDescent="0.15">
      <c r="A1802" s="1" t="s">
        <v>31</v>
      </c>
      <c r="B1802" s="1">
        <v>1758</v>
      </c>
      <c r="C1802" s="1">
        <v>71016000</v>
      </c>
      <c r="D1802" s="1" t="s">
        <v>2273</v>
      </c>
      <c r="E1802" s="1" t="s">
        <v>450</v>
      </c>
      <c r="F1802" s="1" t="s">
        <v>3513</v>
      </c>
      <c r="G1802" s="1" t="s">
        <v>3236</v>
      </c>
      <c r="H1802" s="1" t="s">
        <v>1815</v>
      </c>
      <c r="I1802" s="98" t="s">
        <v>1816</v>
      </c>
      <c r="J1802" s="2" t="s">
        <v>3092</v>
      </c>
      <c r="K1802" s="2" t="s">
        <v>31</v>
      </c>
    </row>
    <row r="1803" spans="1:11" x14ac:dyDescent="0.15">
      <c r="A1803" s="1" t="s">
        <v>31</v>
      </c>
      <c r="B1803" s="1">
        <v>1759</v>
      </c>
      <c r="C1803" s="1">
        <v>71017000</v>
      </c>
      <c r="D1803" s="1" t="s">
        <v>2274</v>
      </c>
      <c r="E1803" s="1" t="s">
        <v>450</v>
      </c>
      <c r="F1803" s="1" t="s">
        <v>3290</v>
      </c>
      <c r="G1803" s="1" t="s">
        <v>3239</v>
      </c>
      <c r="H1803" s="1" t="s">
        <v>1758</v>
      </c>
      <c r="I1803" s="98" t="s">
        <v>1759</v>
      </c>
      <c r="J1803" s="2" t="s">
        <v>3092</v>
      </c>
      <c r="K1803" s="2" t="s">
        <v>31</v>
      </c>
    </row>
    <row r="1804" spans="1:11" x14ac:dyDescent="0.15">
      <c r="A1804" s="1" t="s">
        <v>31</v>
      </c>
      <c r="B1804" s="1">
        <v>1760</v>
      </c>
      <c r="C1804" s="1">
        <v>71018000</v>
      </c>
      <c r="D1804" s="1" t="s">
        <v>2275</v>
      </c>
      <c r="E1804" s="1" t="s">
        <v>450</v>
      </c>
      <c r="F1804" s="1" t="s">
        <v>3290</v>
      </c>
      <c r="G1804" s="1" t="s">
        <v>3239</v>
      </c>
      <c r="H1804" s="1" t="s">
        <v>1758</v>
      </c>
      <c r="I1804" s="98" t="s">
        <v>1759</v>
      </c>
      <c r="J1804" s="2" t="s">
        <v>3092</v>
      </c>
      <c r="K1804" s="2" t="s">
        <v>31</v>
      </c>
    </row>
    <row r="1805" spans="1:11" x14ac:dyDescent="0.15">
      <c r="A1805" s="1" t="s">
        <v>31</v>
      </c>
      <c r="B1805" s="1">
        <v>1761</v>
      </c>
      <c r="C1805" s="1">
        <v>71020000</v>
      </c>
      <c r="D1805" s="1" t="s">
        <v>2276</v>
      </c>
      <c r="E1805" s="1" t="s">
        <v>450</v>
      </c>
      <c r="F1805" s="1" t="s">
        <v>3262</v>
      </c>
      <c r="G1805" s="1" t="s">
        <v>3227</v>
      </c>
      <c r="H1805" s="1" t="s">
        <v>3248</v>
      </c>
      <c r="I1805" s="98" t="s">
        <v>540</v>
      </c>
      <c r="J1805" s="2" t="s">
        <v>3092</v>
      </c>
      <c r="K1805" s="2" t="s">
        <v>31</v>
      </c>
    </row>
    <row r="1806" spans="1:11" x14ac:dyDescent="0.15">
      <c r="A1806" s="1" t="s">
        <v>31</v>
      </c>
      <c r="B1806" s="1">
        <v>1762</v>
      </c>
      <c r="C1806" s="1">
        <v>71021000</v>
      </c>
      <c r="D1806" s="1" t="s">
        <v>2277</v>
      </c>
      <c r="E1806" s="1" t="s">
        <v>450</v>
      </c>
      <c r="F1806" s="1" t="s">
        <v>3262</v>
      </c>
      <c r="G1806" s="1" t="s">
        <v>3227</v>
      </c>
      <c r="H1806" s="1" t="s">
        <v>3248</v>
      </c>
      <c r="I1806" s="98" t="s">
        <v>540</v>
      </c>
      <c r="J1806" s="2" t="s">
        <v>3092</v>
      </c>
      <c r="K1806" s="2" t="s">
        <v>31</v>
      </c>
    </row>
    <row r="1807" spans="1:11" x14ac:dyDescent="0.15">
      <c r="A1807" s="1" t="s">
        <v>31</v>
      </c>
      <c r="B1807" s="1">
        <v>1763</v>
      </c>
      <c r="C1807" s="1">
        <v>71022000</v>
      </c>
      <c r="D1807" s="1" t="s">
        <v>2278</v>
      </c>
      <c r="E1807" s="1" t="s">
        <v>450</v>
      </c>
      <c r="F1807" s="1" t="s">
        <v>3262</v>
      </c>
      <c r="G1807" s="1" t="s">
        <v>3227</v>
      </c>
      <c r="H1807" s="1" t="s">
        <v>3248</v>
      </c>
      <c r="I1807" s="98" t="s">
        <v>540</v>
      </c>
      <c r="J1807" s="2" t="s">
        <v>3092</v>
      </c>
      <c r="K1807" s="2" t="s">
        <v>31</v>
      </c>
    </row>
    <row r="1808" spans="1:11" x14ac:dyDescent="0.15">
      <c r="A1808" s="1" t="s">
        <v>31</v>
      </c>
      <c r="B1808" s="1">
        <v>1764</v>
      </c>
      <c r="C1808" s="1">
        <v>71023000</v>
      </c>
      <c r="D1808" s="1" t="s">
        <v>2279</v>
      </c>
      <c r="E1808" s="1" t="s">
        <v>450</v>
      </c>
      <c r="F1808" s="1" t="s">
        <v>3514</v>
      </c>
      <c r="G1808" s="1" t="s">
        <v>3215</v>
      </c>
      <c r="H1808" s="1" t="s">
        <v>2280</v>
      </c>
      <c r="I1808" s="98" t="s">
        <v>2281</v>
      </c>
      <c r="J1808" s="2" t="s">
        <v>3092</v>
      </c>
      <c r="K1808" s="2" t="s">
        <v>31</v>
      </c>
    </row>
    <row r="1809" spans="1:11" x14ac:dyDescent="0.15">
      <c r="A1809" s="1" t="s">
        <v>31</v>
      </c>
      <c r="B1809" s="1">
        <v>1765</v>
      </c>
      <c r="C1809" s="1">
        <v>71024000</v>
      </c>
      <c r="D1809" s="1" t="s">
        <v>2282</v>
      </c>
      <c r="E1809" s="1" t="s">
        <v>450</v>
      </c>
      <c r="F1809" s="1" t="s">
        <v>3514</v>
      </c>
      <c r="G1809" s="1" t="s">
        <v>3215</v>
      </c>
      <c r="H1809" s="1" t="s">
        <v>2280</v>
      </c>
      <c r="I1809" s="98" t="s">
        <v>2281</v>
      </c>
      <c r="J1809" s="2" t="s">
        <v>3092</v>
      </c>
      <c r="K1809" s="2" t="s">
        <v>31</v>
      </c>
    </row>
    <row r="1810" spans="1:11" x14ac:dyDescent="0.15">
      <c r="A1810" s="1" t="s">
        <v>31</v>
      </c>
      <c r="B1810" s="1">
        <v>1766</v>
      </c>
      <c r="C1810" s="1">
        <v>30082000</v>
      </c>
      <c r="D1810" s="1" t="s">
        <v>2283</v>
      </c>
      <c r="E1810" s="1" t="s">
        <v>450</v>
      </c>
      <c r="F1810" s="1" t="s">
        <v>3515</v>
      </c>
      <c r="G1810" s="1" t="s">
        <v>3235</v>
      </c>
      <c r="H1810" s="1" t="s">
        <v>2284</v>
      </c>
      <c r="I1810" s="98" t="s">
        <v>2285</v>
      </c>
      <c r="J1810" s="2" t="s">
        <v>3092</v>
      </c>
      <c r="K1810" s="2" t="s">
        <v>31</v>
      </c>
    </row>
    <row r="1811" spans="1:11" x14ac:dyDescent="0.15">
      <c r="A1811" s="1" t="s">
        <v>31</v>
      </c>
      <c r="B1811" s="1">
        <v>1767</v>
      </c>
      <c r="C1811" s="1">
        <v>34671000</v>
      </c>
      <c r="D1811" s="1" t="s">
        <v>2286</v>
      </c>
      <c r="E1811" s="1" t="s">
        <v>450</v>
      </c>
      <c r="F1811" s="1" t="s">
        <v>3515</v>
      </c>
      <c r="G1811" s="1" t="s">
        <v>3235</v>
      </c>
      <c r="H1811" s="1" t="s">
        <v>2284</v>
      </c>
      <c r="I1811" s="98" t="s">
        <v>2285</v>
      </c>
      <c r="J1811" s="2" t="s">
        <v>3092</v>
      </c>
      <c r="K1811" s="2" t="s">
        <v>31</v>
      </c>
    </row>
    <row r="1812" spans="1:11" x14ac:dyDescent="0.15">
      <c r="A1812" s="1" t="s">
        <v>31</v>
      </c>
      <c r="B1812" s="1">
        <v>1768</v>
      </c>
      <c r="C1812" s="1">
        <v>33953000</v>
      </c>
      <c r="D1812" s="1" t="s">
        <v>2287</v>
      </c>
      <c r="E1812" s="1" t="s">
        <v>450</v>
      </c>
      <c r="F1812" s="1" t="s">
        <v>3515</v>
      </c>
      <c r="G1812" s="1" t="s">
        <v>3235</v>
      </c>
      <c r="H1812" s="1" t="s">
        <v>2284</v>
      </c>
      <c r="I1812" s="98" t="s">
        <v>2285</v>
      </c>
      <c r="J1812" s="2" t="s">
        <v>3092</v>
      </c>
      <c r="K1812" s="2" t="s">
        <v>31</v>
      </c>
    </row>
    <row r="1813" spans="1:11" x14ac:dyDescent="0.15">
      <c r="A1813" s="1" t="s">
        <v>31</v>
      </c>
      <c r="B1813" s="1">
        <v>1769</v>
      </c>
      <c r="C1813" s="1">
        <v>34672000</v>
      </c>
      <c r="D1813" s="1" t="s">
        <v>2288</v>
      </c>
      <c r="E1813" s="1" t="s">
        <v>450</v>
      </c>
      <c r="F1813" s="1" t="s">
        <v>3515</v>
      </c>
      <c r="G1813" s="1" t="s">
        <v>3235</v>
      </c>
      <c r="H1813" s="1" t="s">
        <v>2284</v>
      </c>
      <c r="I1813" s="98" t="s">
        <v>2285</v>
      </c>
      <c r="J1813" s="2" t="s">
        <v>3092</v>
      </c>
      <c r="K1813" s="2" t="s">
        <v>31</v>
      </c>
    </row>
    <row r="1814" spans="1:11" x14ac:dyDescent="0.15">
      <c r="A1814" s="1" t="s">
        <v>31</v>
      </c>
      <c r="B1814" s="1">
        <v>1770</v>
      </c>
      <c r="C1814" s="1">
        <v>41193000</v>
      </c>
      <c r="D1814" s="1" t="s">
        <v>2289</v>
      </c>
      <c r="E1814" s="1" t="s">
        <v>450</v>
      </c>
      <c r="F1814" s="1" t="s">
        <v>3515</v>
      </c>
      <c r="G1814" s="1" t="s">
        <v>3235</v>
      </c>
      <c r="H1814" s="1" t="s">
        <v>2284</v>
      </c>
      <c r="I1814" s="98" t="s">
        <v>2285</v>
      </c>
      <c r="J1814" s="2" t="s">
        <v>3092</v>
      </c>
      <c r="K1814" s="2" t="s">
        <v>31</v>
      </c>
    </row>
    <row r="1815" spans="1:11" x14ac:dyDescent="0.15">
      <c r="A1815" s="1" t="s">
        <v>31</v>
      </c>
      <c r="B1815" s="1">
        <v>1771</v>
      </c>
      <c r="C1815" s="1">
        <v>41208000</v>
      </c>
      <c r="D1815" s="1" t="s">
        <v>2290</v>
      </c>
      <c r="E1815" s="1" t="s">
        <v>450</v>
      </c>
      <c r="F1815" s="1" t="s">
        <v>3515</v>
      </c>
      <c r="G1815" s="1" t="s">
        <v>3235</v>
      </c>
      <c r="H1815" s="1" t="s">
        <v>2284</v>
      </c>
      <c r="I1815" s="98" t="s">
        <v>2285</v>
      </c>
      <c r="J1815" s="2" t="s">
        <v>3092</v>
      </c>
      <c r="K1815" s="2" t="s">
        <v>31</v>
      </c>
    </row>
    <row r="1816" spans="1:11" x14ac:dyDescent="0.15">
      <c r="A1816" s="1" t="s">
        <v>31</v>
      </c>
      <c r="B1816" s="1">
        <v>1772</v>
      </c>
      <c r="C1816" s="1">
        <v>41209000</v>
      </c>
      <c r="D1816" s="1" t="s">
        <v>2291</v>
      </c>
      <c r="E1816" s="1" t="s">
        <v>450</v>
      </c>
      <c r="F1816" s="1" t="s">
        <v>3515</v>
      </c>
      <c r="G1816" s="1" t="s">
        <v>3235</v>
      </c>
      <c r="H1816" s="1" t="s">
        <v>2284</v>
      </c>
      <c r="I1816" s="98" t="s">
        <v>2285</v>
      </c>
      <c r="J1816" s="2" t="s">
        <v>3092</v>
      </c>
      <c r="K1816" s="2" t="s">
        <v>31</v>
      </c>
    </row>
    <row r="1817" spans="1:11" x14ac:dyDescent="0.15">
      <c r="A1817" s="1" t="s">
        <v>31</v>
      </c>
      <c r="B1817" s="1">
        <v>1773</v>
      </c>
      <c r="C1817" s="1">
        <v>41211000</v>
      </c>
      <c r="D1817" s="1" t="s">
        <v>2292</v>
      </c>
      <c r="E1817" s="1" t="s">
        <v>450</v>
      </c>
      <c r="F1817" s="1" t="s">
        <v>3515</v>
      </c>
      <c r="G1817" s="1" t="s">
        <v>3235</v>
      </c>
      <c r="H1817" s="1" t="s">
        <v>2284</v>
      </c>
      <c r="I1817" s="98" t="s">
        <v>2285</v>
      </c>
      <c r="J1817" s="2" t="s">
        <v>3092</v>
      </c>
      <c r="K1817" s="2" t="s">
        <v>31</v>
      </c>
    </row>
    <row r="1818" spans="1:11" x14ac:dyDescent="0.15">
      <c r="A1818" s="1" t="s">
        <v>31</v>
      </c>
      <c r="B1818" s="1">
        <v>1774</v>
      </c>
      <c r="C1818" s="1">
        <v>34673000</v>
      </c>
      <c r="D1818" s="1" t="s">
        <v>2293</v>
      </c>
      <c r="E1818" s="1" t="s">
        <v>450</v>
      </c>
      <c r="F1818" s="1" t="s">
        <v>3515</v>
      </c>
      <c r="G1818" s="1" t="s">
        <v>3235</v>
      </c>
      <c r="H1818" s="1" t="s">
        <v>2284</v>
      </c>
      <c r="I1818" s="98" t="s">
        <v>2285</v>
      </c>
      <c r="J1818" s="2" t="s">
        <v>3092</v>
      </c>
      <c r="K1818" s="2" t="s">
        <v>31</v>
      </c>
    </row>
    <row r="1819" spans="1:11" x14ac:dyDescent="0.15">
      <c r="A1819" s="1" t="s">
        <v>31</v>
      </c>
      <c r="B1819" s="1">
        <v>1775</v>
      </c>
      <c r="C1819" s="1">
        <v>17666000</v>
      </c>
      <c r="D1819" s="1" t="s">
        <v>2294</v>
      </c>
      <c r="E1819" s="1" t="s">
        <v>450</v>
      </c>
      <c r="F1819" s="1" t="s">
        <v>3515</v>
      </c>
      <c r="G1819" s="1" t="s">
        <v>3235</v>
      </c>
      <c r="H1819" s="1" t="s">
        <v>2284</v>
      </c>
      <c r="I1819" s="98" t="s">
        <v>2285</v>
      </c>
      <c r="J1819" s="2" t="s">
        <v>3092</v>
      </c>
      <c r="K1819" s="2" t="s">
        <v>31</v>
      </c>
    </row>
    <row r="1820" spans="1:11" x14ac:dyDescent="0.15">
      <c r="A1820" s="1" t="s">
        <v>31</v>
      </c>
      <c r="B1820" s="1">
        <v>1776</v>
      </c>
      <c r="C1820" s="1">
        <v>30899000</v>
      </c>
      <c r="D1820" s="1" t="s">
        <v>2295</v>
      </c>
      <c r="E1820" s="1" t="s">
        <v>450</v>
      </c>
      <c r="F1820" s="1" t="s">
        <v>3515</v>
      </c>
      <c r="G1820" s="1" t="s">
        <v>3235</v>
      </c>
      <c r="H1820" s="1" t="s">
        <v>2284</v>
      </c>
      <c r="I1820" s="98" t="s">
        <v>2285</v>
      </c>
      <c r="J1820" s="2" t="s">
        <v>3092</v>
      </c>
      <c r="K1820" s="2" t="s">
        <v>31</v>
      </c>
    </row>
    <row r="1821" spans="1:11" x14ac:dyDescent="0.15">
      <c r="A1821" s="1" t="s">
        <v>31</v>
      </c>
      <c r="B1821" s="1">
        <v>1777</v>
      </c>
      <c r="C1821" s="1">
        <v>33993000</v>
      </c>
      <c r="D1821" s="1" t="s">
        <v>2296</v>
      </c>
      <c r="E1821" s="1" t="s">
        <v>450</v>
      </c>
      <c r="F1821" s="1" t="s">
        <v>3515</v>
      </c>
      <c r="G1821" s="1" t="s">
        <v>3235</v>
      </c>
      <c r="H1821" s="1" t="s">
        <v>2284</v>
      </c>
      <c r="I1821" s="98" t="s">
        <v>2285</v>
      </c>
      <c r="J1821" s="2" t="s">
        <v>3092</v>
      </c>
      <c r="K1821" s="2" t="s">
        <v>31</v>
      </c>
    </row>
    <row r="1822" spans="1:11" x14ac:dyDescent="0.15">
      <c r="A1822" s="1" t="s">
        <v>31</v>
      </c>
      <c r="B1822" s="1">
        <v>1778</v>
      </c>
      <c r="C1822" s="1">
        <v>41207000</v>
      </c>
      <c r="D1822" s="1" t="s">
        <v>2297</v>
      </c>
      <c r="E1822" s="1" t="s">
        <v>450</v>
      </c>
      <c r="F1822" s="1" t="s">
        <v>3515</v>
      </c>
      <c r="G1822" s="1" t="s">
        <v>3235</v>
      </c>
      <c r="H1822" s="1" t="s">
        <v>2284</v>
      </c>
      <c r="I1822" s="98" t="s">
        <v>2285</v>
      </c>
      <c r="J1822" s="2" t="s">
        <v>3092</v>
      </c>
      <c r="K1822" s="2" t="s">
        <v>31</v>
      </c>
    </row>
    <row r="1823" spans="1:11" x14ac:dyDescent="0.15">
      <c r="A1823" s="1" t="s">
        <v>31</v>
      </c>
      <c r="B1823" s="1">
        <v>1779</v>
      </c>
      <c r="C1823" s="1">
        <v>41212000</v>
      </c>
      <c r="D1823" s="1" t="s">
        <v>2298</v>
      </c>
      <c r="E1823" s="1" t="s">
        <v>450</v>
      </c>
      <c r="F1823" s="1" t="s">
        <v>3515</v>
      </c>
      <c r="G1823" s="1" t="s">
        <v>3235</v>
      </c>
      <c r="H1823" s="1" t="s">
        <v>2284</v>
      </c>
      <c r="I1823" s="98" t="s">
        <v>2285</v>
      </c>
      <c r="J1823" s="2" t="s">
        <v>3092</v>
      </c>
      <c r="K1823" s="2" t="s">
        <v>31</v>
      </c>
    </row>
    <row r="1824" spans="1:11" x14ac:dyDescent="0.15">
      <c r="A1824" s="1" t="s">
        <v>31</v>
      </c>
      <c r="B1824" s="1">
        <v>1780</v>
      </c>
      <c r="C1824" s="1">
        <v>71025000</v>
      </c>
      <c r="D1824" s="1" t="s">
        <v>2299</v>
      </c>
      <c r="E1824" s="1" t="s">
        <v>450</v>
      </c>
      <c r="F1824" s="1" t="s">
        <v>3285</v>
      </c>
      <c r="G1824" s="1" t="s">
        <v>3220</v>
      </c>
      <c r="H1824" s="1" t="s">
        <v>1536</v>
      </c>
      <c r="I1824" s="98" t="s">
        <v>1537</v>
      </c>
      <c r="J1824" s="2" t="s">
        <v>3092</v>
      </c>
      <c r="K1824" s="2" t="s">
        <v>31</v>
      </c>
    </row>
    <row r="1825" spans="1:11" x14ac:dyDescent="0.15">
      <c r="A1825" s="1" t="s">
        <v>31</v>
      </c>
      <c r="B1825" s="1">
        <v>1781</v>
      </c>
      <c r="C1825" s="1">
        <v>34675002</v>
      </c>
      <c r="D1825" s="1" t="s">
        <v>2300</v>
      </c>
      <c r="E1825" s="1" t="s">
        <v>450</v>
      </c>
      <c r="F1825" s="1" t="s">
        <v>3281</v>
      </c>
      <c r="G1825" s="1" t="s">
        <v>3208</v>
      </c>
      <c r="H1825" s="1" t="s">
        <v>1153</v>
      </c>
      <c r="I1825" s="98" t="s">
        <v>1154</v>
      </c>
      <c r="J1825" s="2" t="s">
        <v>3092</v>
      </c>
      <c r="K1825" s="2" t="s">
        <v>31</v>
      </c>
    </row>
    <row r="1826" spans="1:11" x14ac:dyDescent="0.15">
      <c r="A1826" s="1" t="s">
        <v>31</v>
      </c>
      <c r="B1826" s="1">
        <v>1782</v>
      </c>
      <c r="C1826" s="1">
        <v>32616000</v>
      </c>
      <c r="D1826" s="1" t="s">
        <v>2301</v>
      </c>
      <c r="E1826" s="1" t="s">
        <v>450</v>
      </c>
      <c r="F1826" s="1" t="s">
        <v>3287</v>
      </c>
      <c r="G1826" s="1" t="s">
        <v>3213</v>
      </c>
      <c r="H1826" s="1" t="s">
        <v>1609</v>
      </c>
      <c r="I1826" s="98" t="s">
        <v>1610</v>
      </c>
      <c r="J1826" s="2" t="s">
        <v>3092</v>
      </c>
      <c r="K1826" s="2" t="s">
        <v>31</v>
      </c>
    </row>
    <row r="1827" spans="1:11" x14ac:dyDescent="0.15">
      <c r="A1827" s="1" t="s">
        <v>31</v>
      </c>
      <c r="B1827" s="1">
        <v>1783</v>
      </c>
      <c r="C1827" s="1">
        <v>34030000</v>
      </c>
      <c r="D1827" s="1" t="s">
        <v>2302</v>
      </c>
      <c r="E1827" s="1" t="s">
        <v>450</v>
      </c>
      <c r="F1827" s="1" t="s">
        <v>3293</v>
      </c>
      <c r="G1827" s="1" t="s">
        <v>3212</v>
      </c>
      <c r="H1827" s="1" t="s">
        <v>2226</v>
      </c>
      <c r="I1827" s="98" t="s">
        <v>2227</v>
      </c>
      <c r="J1827" s="2" t="s">
        <v>3092</v>
      </c>
      <c r="K1827" s="2" t="s">
        <v>31</v>
      </c>
    </row>
    <row r="1828" spans="1:11" x14ac:dyDescent="0.15">
      <c r="A1828" s="1" t="s">
        <v>31</v>
      </c>
      <c r="B1828" s="1">
        <v>1784</v>
      </c>
      <c r="C1828" s="1">
        <v>36281000</v>
      </c>
      <c r="D1828" s="1" t="s">
        <v>2303</v>
      </c>
      <c r="E1828" s="1" t="s">
        <v>450</v>
      </c>
      <c r="F1828" s="1" t="s">
        <v>3293</v>
      </c>
      <c r="G1828" s="1" t="s">
        <v>3212</v>
      </c>
      <c r="H1828" s="1" t="s">
        <v>2226</v>
      </c>
      <c r="I1828" s="98" t="s">
        <v>2227</v>
      </c>
      <c r="J1828" s="2" t="s">
        <v>3092</v>
      </c>
      <c r="K1828" s="2" t="s">
        <v>31</v>
      </c>
    </row>
    <row r="1829" spans="1:11" x14ac:dyDescent="0.15">
      <c r="A1829" s="1" t="s">
        <v>31</v>
      </c>
      <c r="B1829" s="1">
        <v>1785</v>
      </c>
      <c r="C1829" s="1">
        <v>36282000</v>
      </c>
      <c r="D1829" s="1" t="s">
        <v>2304</v>
      </c>
      <c r="E1829" s="1" t="s">
        <v>450</v>
      </c>
      <c r="F1829" s="1" t="s">
        <v>3293</v>
      </c>
      <c r="G1829" s="1" t="s">
        <v>3212</v>
      </c>
      <c r="H1829" s="1" t="s">
        <v>2226</v>
      </c>
      <c r="I1829" s="98" t="s">
        <v>2227</v>
      </c>
      <c r="J1829" s="2" t="s">
        <v>3092</v>
      </c>
      <c r="K1829" s="2" t="s">
        <v>31</v>
      </c>
    </row>
    <row r="1830" spans="1:11" x14ac:dyDescent="0.15">
      <c r="A1830" s="1" t="s">
        <v>31</v>
      </c>
      <c r="B1830" s="1">
        <v>1786</v>
      </c>
      <c r="C1830" s="1">
        <v>71027000</v>
      </c>
      <c r="D1830" s="1" t="s">
        <v>2305</v>
      </c>
      <c r="E1830" s="1" t="s">
        <v>450</v>
      </c>
      <c r="F1830" s="1" t="s">
        <v>3273</v>
      </c>
      <c r="G1830" s="1" t="s">
        <v>3229</v>
      </c>
      <c r="H1830" s="1" t="s">
        <v>681</v>
      </c>
      <c r="I1830" s="98" t="s">
        <v>682</v>
      </c>
      <c r="J1830" s="2" t="s">
        <v>3092</v>
      </c>
      <c r="K1830" s="2" t="s">
        <v>26</v>
      </c>
    </row>
    <row r="1831" spans="1:11" x14ac:dyDescent="0.15">
      <c r="A1831" s="1" t="s">
        <v>31</v>
      </c>
      <c r="B1831" s="1">
        <v>1787</v>
      </c>
      <c r="C1831" s="1">
        <v>47021002</v>
      </c>
      <c r="D1831" s="1" t="s">
        <v>2306</v>
      </c>
      <c r="E1831" s="1" t="s">
        <v>450</v>
      </c>
      <c r="F1831" s="1" t="s">
        <v>3281</v>
      </c>
      <c r="G1831" s="1" t="s">
        <v>3208</v>
      </c>
      <c r="H1831" s="1" t="s">
        <v>1153</v>
      </c>
      <c r="I1831" s="98" t="s">
        <v>1154</v>
      </c>
      <c r="J1831" s="2" t="s">
        <v>3092</v>
      </c>
      <c r="K1831" s="2" t="s">
        <v>31</v>
      </c>
    </row>
    <row r="1832" spans="1:11" x14ac:dyDescent="0.15">
      <c r="A1832" s="1" t="s">
        <v>31</v>
      </c>
      <c r="B1832" s="1">
        <v>1788</v>
      </c>
      <c r="C1832" s="1">
        <v>40958032</v>
      </c>
      <c r="D1832" s="1" t="s">
        <v>2307</v>
      </c>
      <c r="E1832" s="1" t="s">
        <v>450</v>
      </c>
      <c r="F1832" s="1" t="s">
        <v>3277</v>
      </c>
      <c r="G1832" s="1" t="s">
        <v>3230</v>
      </c>
      <c r="H1832" s="1" t="s">
        <v>1091</v>
      </c>
      <c r="I1832" s="98" t="s">
        <v>1092</v>
      </c>
      <c r="J1832" s="2" t="s">
        <v>3092</v>
      </c>
      <c r="K1832" s="2" t="s">
        <v>31</v>
      </c>
    </row>
    <row r="1833" spans="1:11" x14ac:dyDescent="0.15">
      <c r="A1833" s="1" t="s">
        <v>31</v>
      </c>
      <c r="B1833" s="1">
        <v>1789</v>
      </c>
      <c r="C1833" s="1">
        <v>70575022</v>
      </c>
      <c r="D1833" s="1" t="s">
        <v>3135</v>
      </c>
      <c r="E1833" s="1" t="s">
        <v>450</v>
      </c>
      <c r="F1833" s="1" t="s">
        <v>3274</v>
      </c>
      <c r="G1833" s="1" t="s">
        <v>3228</v>
      </c>
      <c r="H1833" s="1" t="s">
        <v>728</v>
      </c>
      <c r="I1833" s="98" t="s">
        <v>729</v>
      </c>
      <c r="J1833" s="2" t="s">
        <v>3092</v>
      </c>
      <c r="K1833" s="2" t="s">
        <v>26</v>
      </c>
    </row>
    <row r="1834" spans="1:11" x14ac:dyDescent="0.15">
      <c r="A1834" s="1" t="s">
        <v>31</v>
      </c>
      <c r="B1834" s="1">
        <v>1790</v>
      </c>
      <c r="C1834" s="1">
        <v>58329002</v>
      </c>
      <c r="D1834" s="1" t="s">
        <v>3155</v>
      </c>
      <c r="E1834" s="1" t="s">
        <v>450</v>
      </c>
      <c r="F1834" s="1" t="s">
        <v>3271</v>
      </c>
      <c r="G1834" s="1" t="s">
        <v>3226</v>
      </c>
      <c r="H1834" s="1" t="s">
        <v>621</v>
      </c>
      <c r="I1834" s="98" t="s">
        <v>622</v>
      </c>
      <c r="J1834" s="2" t="s">
        <v>3092</v>
      </c>
      <c r="K1834" s="2" t="s">
        <v>26</v>
      </c>
    </row>
    <row r="1835" spans="1:11" x14ac:dyDescent="0.15">
      <c r="A1835" s="1" t="s">
        <v>31</v>
      </c>
      <c r="B1835" s="1">
        <v>1791</v>
      </c>
      <c r="C1835" s="1">
        <v>70964212</v>
      </c>
      <c r="D1835" s="1" t="s">
        <v>3154</v>
      </c>
      <c r="E1835" s="1" t="s">
        <v>450</v>
      </c>
      <c r="F1835" s="1" t="s">
        <v>3281</v>
      </c>
      <c r="G1835" s="1" t="s">
        <v>3208</v>
      </c>
      <c r="H1835" s="1" t="s">
        <v>1153</v>
      </c>
      <c r="I1835" s="98" t="s">
        <v>1154</v>
      </c>
      <c r="J1835" s="2" t="s">
        <v>3092</v>
      </c>
      <c r="K1835" s="2" t="s">
        <v>26</v>
      </c>
    </row>
    <row r="1836" spans="1:11" x14ac:dyDescent="0.15">
      <c r="A1836" s="1" t="s">
        <v>31</v>
      </c>
      <c r="B1836" s="1">
        <v>1792</v>
      </c>
      <c r="C1836" s="1">
        <v>71033002</v>
      </c>
      <c r="D1836" s="1" t="s">
        <v>3153</v>
      </c>
      <c r="E1836" s="1" t="s">
        <v>450</v>
      </c>
      <c r="F1836" s="1" t="s">
        <v>3273</v>
      </c>
      <c r="G1836" s="1" t="s">
        <v>3229</v>
      </c>
      <c r="H1836" s="1" t="s">
        <v>681</v>
      </c>
      <c r="I1836" s="98" t="s">
        <v>682</v>
      </c>
      <c r="J1836" s="2" t="s">
        <v>3092</v>
      </c>
      <c r="K1836" s="2" t="s">
        <v>26</v>
      </c>
    </row>
    <row r="1837" spans="1:11" x14ac:dyDescent="0.15">
      <c r="A1837" s="1" t="s">
        <v>31</v>
      </c>
      <c r="B1837" s="1">
        <v>1793</v>
      </c>
      <c r="C1837" s="1">
        <v>31742002</v>
      </c>
      <c r="D1837" s="1" t="s">
        <v>3152</v>
      </c>
      <c r="E1837" s="1" t="s">
        <v>450</v>
      </c>
      <c r="F1837" s="1" t="s">
        <v>3273</v>
      </c>
      <c r="G1837" s="1" t="s">
        <v>3229</v>
      </c>
      <c r="H1837" s="1" t="s">
        <v>681</v>
      </c>
      <c r="I1837" s="98" t="s">
        <v>682</v>
      </c>
      <c r="J1837" s="2" t="s">
        <v>3092</v>
      </c>
      <c r="K1837" s="2" t="s">
        <v>26</v>
      </c>
    </row>
    <row r="1838" spans="1:11" x14ac:dyDescent="0.15">
      <c r="A1838" s="1" t="s">
        <v>31</v>
      </c>
      <c r="B1838" s="1">
        <v>1794</v>
      </c>
      <c r="C1838" s="1">
        <v>30889012</v>
      </c>
      <c r="D1838" s="1" t="s">
        <v>3151</v>
      </c>
      <c r="E1838" s="1" t="s">
        <v>450</v>
      </c>
      <c r="F1838" s="1" t="s">
        <v>3270</v>
      </c>
      <c r="G1838" s="1" t="s">
        <v>3207</v>
      </c>
      <c r="H1838" s="1" t="s">
        <v>618</v>
      </c>
      <c r="I1838" s="98" t="s">
        <v>619</v>
      </c>
      <c r="J1838" s="2" t="s">
        <v>3092</v>
      </c>
      <c r="K1838" s="2" t="s">
        <v>31</v>
      </c>
    </row>
    <row r="1839" spans="1:11" x14ac:dyDescent="0.15">
      <c r="A1839" s="1" t="s">
        <v>31</v>
      </c>
      <c r="B1839" s="1">
        <v>1795</v>
      </c>
      <c r="C1839" s="1">
        <v>70188012</v>
      </c>
      <c r="D1839" s="1" t="s">
        <v>3150</v>
      </c>
      <c r="E1839" s="1" t="s">
        <v>450</v>
      </c>
      <c r="F1839" s="1" t="s">
        <v>3516</v>
      </c>
      <c r="G1839" s="1" t="s">
        <v>3234</v>
      </c>
      <c r="H1839" s="1" t="s">
        <v>2308</v>
      </c>
      <c r="I1839" s="98" t="s">
        <v>2309</v>
      </c>
      <c r="J1839" s="2" t="s">
        <v>3092</v>
      </c>
      <c r="K1839" s="2" t="s">
        <v>31</v>
      </c>
    </row>
    <row r="1840" spans="1:11" x14ac:dyDescent="0.15">
      <c r="A1840" s="1" t="s">
        <v>31</v>
      </c>
      <c r="B1840" s="1">
        <v>1796</v>
      </c>
      <c r="C1840" s="1">
        <v>70186000</v>
      </c>
      <c r="D1840" s="1" t="s">
        <v>2310</v>
      </c>
      <c r="E1840" s="1" t="s">
        <v>450</v>
      </c>
      <c r="F1840" s="1" t="s">
        <v>3516</v>
      </c>
      <c r="G1840" s="1" t="s">
        <v>3234</v>
      </c>
      <c r="H1840" s="1" t="s">
        <v>2308</v>
      </c>
      <c r="I1840" s="98" t="s">
        <v>2309</v>
      </c>
      <c r="J1840" s="2" t="s">
        <v>3092</v>
      </c>
      <c r="K1840" s="2" t="s">
        <v>31</v>
      </c>
    </row>
    <row r="1841" spans="1:12" x14ac:dyDescent="0.15">
      <c r="A1841" s="1" t="s">
        <v>31</v>
      </c>
      <c r="B1841" s="1">
        <v>1797</v>
      </c>
      <c r="C1841" s="1">
        <v>70188000</v>
      </c>
      <c r="D1841" s="1" t="s">
        <v>2311</v>
      </c>
      <c r="E1841" s="1" t="s">
        <v>450</v>
      </c>
      <c r="F1841" s="1" t="s">
        <v>3516</v>
      </c>
      <c r="G1841" s="1" t="s">
        <v>3234</v>
      </c>
      <c r="H1841" s="1" t="s">
        <v>2308</v>
      </c>
      <c r="I1841" s="98" t="s">
        <v>2309</v>
      </c>
      <c r="J1841" s="2" t="s">
        <v>3092</v>
      </c>
      <c r="K1841" s="2" t="s">
        <v>31</v>
      </c>
    </row>
    <row r="1842" spans="1:12" x14ac:dyDescent="0.15">
      <c r="A1842" s="1" t="s">
        <v>31</v>
      </c>
      <c r="B1842" s="1">
        <v>1798</v>
      </c>
      <c r="C1842" s="1">
        <v>71035002</v>
      </c>
      <c r="D1842" s="1" t="s">
        <v>3149</v>
      </c>
      <c r="E1842" s="1" t="s">
        <v>450</v>
      </c>
      <c r="F1842" s="1" t="s">
        <v>3274</v>
      </c>
      <c r="G1842" s="1" t="s">
        <v>3228</v>
      </c>
      <c r="H1842" s="1" t="s">
        <v>728</v>
      </c>
      <c r="I1842" s="98" t="s">
        <v>729</v>
      </c>
      <c r="J1842" s="2" t="s">
        <v>3092</v>
      </c>
      <c r="K1842" s="2" t="s">
        <v>31</v>
      </c>
    </row>
    <row r="1843" spans="1:12" x14ac:dyDescent="0.15">
      <c r="A1843" s="1" t="s">
        <v>31</v>
      </c>
      <c r="B1843" s="1">
        <v>1799</v>
      </c>
      <c r="C1843" s="1">
        <v>70962212</v>
      </c>
      <c r="D1843" s="1" t="s">
        <v>3148</v>
      </c>
      <c r="E1843" s="1" t="s">
        <v>450</v>
      </c>
      <c r="F1843" s="1" t="s">
        <v>3281</v>
      </c>
      <c r="G1843" s="1" t="s">
        <v>3208</v>
      </c>
      <c r="H1843" s="1" t="s">
        <v>1153</v>
      </c>
      <c r="I1843" s="98" t="s">
        <v>1154</v>
      </c>
      <c r="J1843" s="2" t="s">
        <v>3092</v>
      </c>
      <c r="K1843" s="2" t="s">
        <v>26</v>
      </c>
    </row>
    <row r="1844" spans="1:12" x14ac:dyDescent="0.15">
      <c r="A1844" s="1" t="s">
        <v>31</v>
      </c>
      <c r="B1844" s="1">
        <v>1800</v>
      </c>
      <c r="C1844" s="1">
        <v>58250002</v>
      </c>
      <c r="D1844" s="1" t="s">
        <v>3147</v>
      </c>
      <c r="E1844" s="1" t="s">
        <v>450</v>
      </c>
      <c r="F1844" s="1" t="s">
        <v>3259</v>
      </c>
      <c r="G1844" s="1" t="s">
        <v>3260</v>
      </c>
      <c r="H1844" s="1" t="s">
        <v>451</v>
      </c>
      <c r="I1844" s="98" t="s">
        <v>452</v>
      </c>
      <c r="J1844" s="2" t="s">
        <v>3092</v>
      </c>
      <c r="K1844" s="2" t="s">
        <v>31</v>
      </c>
    </row>
    <row r="1845" spans="1:12" x14ac:dyDescent="0.15">
      <c r="A1845" s="1" t="s">
        <v>31</v>
      </c>
      <c r="B1845" s="1">
        <v>1801</v>
      </c>
      <c r="C1845" s="1">
        <v>71036002</v>
      </c>
      <c r="D1845" s="1" t="s">
        <v>3146</v>
      </c>
      <c r="E1845" s="1" t="s">
        <v>450</v>
      </c>
      <c r="F1845" s="1" t="s">
        <v>3290</v>
      </c>
      <c r="G1845" s="1" t="s">
        <v>3239</v>
      </c>
      <c r="H1845" s="1" t="s">
        <v>1758</v>
      </c>
      <c r="I1845" s="98" t="s">
        <v>1759</v>
      </c>
      <c r="J1845" s="2" t="s">
        <v>3092</v>
      </c>
      <c r="K1845" s="2" t="s">
        <v>31</v>
      </c>
    </row>
    <row r="1846" spans="1:12" x14ac:dyDescent="0.15">
      <c r="A1846" s="1" t="s">
        <v>31</v>
      </c>
      <c r="B1846" s="1">
        <v>1802</v>
      </c>
      <c r="C1846" s="1">
        <v>45058002</v>
      </c>
      <c r="D1846" s="1" t="s">
        <v>3145</v>
      </c>
      <c r="E1846" s="1" t="s">
        <v>450</v>
      </c>
      <c r="F1846" s="1" t="s">
        <v>3289</v>
      </c>
      <c r="G1846" s="1" t="s">
        <v>3231</v>
      </c>
      <c r="H1846" s="1" t="s">
        <v>1626</v>
      </c>
      <c r="I1846" s="98" t="s">
        <v>1627</v>
      </c>
      <c r="J1846" s="2" t="s">
        <v>3092</v>
      </c>
      <c r="K1846" s="2" t="s">
        <v>31</v>
      </c>
    </row>
    <row r="1847" spans="1:12" x14ac:dyDescent="0.15">
      <c r="A1847" s="1" t="s">
        <v>31</v>
      </c>
      <c r="B1847" s="1">
        <v>1803</v>
      </c>
      <c r="C1847" s="1">
        <v>38597012</v>
      </c>
      <c r="D1847" s="1" t="s">
        <v>3144</v>
      </c>
      <c r="E1847" s="1" t="s">
        <v>450</v>
      </c>
      <c r="F1847" s="1" t="s">
        <v>3277</v>
      </c>
      <c r="G1847" s="1" t="s">
        <v>3230</v>
      </c>
      <c r="H1847" s="1" t="s">
        <v>1091</v>
      </c>
      <c r="I1847" s="98" t="s">
        <v>1092</v>
      </c>
      <c r="J1847" s="2" t="s">
        <v>3092</v>
      </c>
      <c r="K1847" s="2" t="s">
        <v>31</v>
      </c>
    </row>
    <row r="1848" spans="1:12" x14ac:dyDescent="0.15">
      <c r="A1848" s="15" t="s">
        <v>31</v>
      </c>
      <c r="B1848" s="15">
        <v>1804</v>
      </c>
      <c r="C1848" s="15">
        <v>14339002</v>
      </c>
      <c r="D1848" s="15" t="s">
        <v>3143</v>
      </c>
      <c r="E1848" s="15" t="s">
        <v>450</v>
      </c>
      <c r="F1848" s="1" t="s">
        <v>3265</v>
      </c>
      <c r="G1848" s="1" t="s">
        <v>3211</v>
      </c>
      <c r="H1848" s="15" t="s">
        <v>568</v>
      </c>
      <c r="I1848" s="99" t="s">
        <v>569</v>
      </c>
      <c r="J1848" s="2" t="s">
        <v>3092</v>
      </c>
      <c r="K1848" s="2" t="s">
        <v>26</v>
      </c>
    </row>
    <row r="1849" spans="1:12" x14ac:dyDescent="0.15">
      <c r="A1849" s="15" t="s">
        <v>31</v>
      </c>
      <c r="B1849" s="15">
        <v>1805</v>
      </c>
      <c r="C1849" s="15">
        <v>71038002</v>
      </c>
      <c r="D1849" s="15" t="s">
        <v>3142</v>
      </c>
      <c r="E1849" s="15" t="s">
        <v>450</v>
      </c>
      <c r="F1849" s="1" t="s">
        <v>3265</v>
      </c>
      <c r="G1849" s="1" t="s">
        <v>3211</v>
      </c>
      <c r="H1849" s="15" t="s">
        <v>568</v>
      </c>
      <c r="I1849" s="99" t="s">
        <v>569</v>
      </c>
      <c r="J1849" s="2" t="s">
        <v>3092</v>
      </c>
      <c r="K1849" s="2" t="s">
        <v>26</v>
      </c>
    </row>
    <row r="1850" spans="1:12" x14ac:dyDescent="0.15">
      <c r="A1850" s="50" t="s">
        <v>31</v>
      </c>
      <c r="B1850" s="50">
        <v>1806</v>
      </c>
      <c r="C1850" s="50">
        <v>37626032</v>
      </c>
      <c r="D1850" s="50" t="s">
        <v>3355</v>
      </c>
      <c r="E1850" s="50" t="s">
        <v>450</v>
      </c>
      <c r="F1850" s="50" t="s">
        <v>3517</v>
      </c>
      <c r="G1850" s="50" t="s">
        <v>3237</v>
      </c>
      <c r="H1850" s="92" t="s">
        <v>3177</v>
      </c>
      <c r="I1850" s="101" t="s">
        <v>3349</v>
      </c>
      <c r="J1850" s="51" t="s">
        <v>3092</v>
      </c>
      <c r="K1850" s="106" t="s">
        <v>3506</v>
      </c>
      <c r="L1850" s="94">
        <v>41968</v>
      </c>
    </row>
    <row r="1851" spans="1:12" x14ac:dyDescent="0.15">
      <c r="A1851" s="50" t="s">
        <v>31</v>
      </c>
      <c r="B1851" s="50">
        <v>1807</v>
      </c>
      <c r="C1851" s="50">
        <v>37626042</v>
      </c>
      <c r="D1851" s="50" t="s">
        <v>3356</v>
      </c>
      <c r="E1851" s="50" t="s">
        <v>450</v>
      </c>
      <c r="F1851" s="50" t="s">
        <v>3517</v>
      </c>
      <c r="G1851" s="50" t="s">
        <v>3237</v>
      </c>
      <c r="H1851" s="92" t="s">
        <v>3177</v>
      </c>
      <c r="I1851" s="101" t="s">
        <v>3349</v>
      </c>
      <c r="J1851" s="51" t="s">
        <v>3092</v>
      </c>
      <c r="K1851" s="106" t="s">
        <v>3506</v>
      </c>
      <c r="L1851" s="94">
        <v>41968</v>
      </c>
    </row>
    <row r="1852" spans="1:12" x14ac:dyDescent="0.15">
      <c r="A1852" s="50" t="s">
        <v>31</v>
      </c>
      <c r="B1852" s="50">
        <v>1808</v>
      </c>
      <c r="C1852" s="50">
        <v>70001012</v>
      </c>
      <c r="D1852" s="50" t="s">
        <v>3357</v>
      </c>
      <c r="E1852" s="50" t="s">
        <v>450</v>
      </c>
      <c r="F1852" s="50" t="s">
        <v>3517</v>
      </c>
      <c r="G1852" s="50" t="s">
        <v>3237</v>
      </c>
      <c r="H1852" s="92" t="s">
        <v>3177</v>
      </c>
      <c r="I1852" s="101" t="s">
        <v>3349</v>
      </c>
      <c r="J1852" s="51" t="s">
        <v>3092</v>
      </c>
      <c r="K1852" s="106" t="s">
        <v>3506</v>
      </c>
      <c r="L1852" s="94">
        <v>41968</v>
      </c>
    </row>
    <row r="1853" spans="1:12" x14ac:dyDescent="0.15">
      <c r="A1853" s="50" t="s">
        <v>31</v>
      </c>
      <c r="B1853" s="50">
        <v>1809</v>
      </c>
      <c r="C1853" s="50">
        <v>37621032</v>
      </c>
      <c r="D1853" s="50" t="s">
        <v>3358</v>
      </c>
      <c r="E1853" s="50" t="s">
        <v>450</v>
      </c>
      <c r="F1853" s="50" t="s">
        <v>3517</v>
      </c>
      <c r="G1853" s="50" t="s">
        <v>3237</v>
      </c>
      <c r="H1853" s="92" t="s">
        <v>3177</v>
      </c>
      <c r="I1853" s="101" t="s">
        <v>3349</v>
      </c>
      <c r="J1853" s="51" t="s">
        <v>3092</v>
      </c>
      <c r="K1853" s="106" t="s">
        <v>3506</v>
      </c>
      <c r="L1853" s="94">
        <v>41968</v>
      </c>
    </row>
    <row r="1854" spans="1:12" x14ac:dyDescent="0.15">
      <c r="A1854" s="50" t="s">
        <v>31</v>
      </c>
      <c r="B1854" s="50">
        <v>1810</v>
      </c>
      <c r="C1854" s="50">
        <v>37621042</v>
      </c>
      <c r="D1854" s="50" t="s">
        <v>3359</v>
      </c>
      <c r="E1854" s="50" t="s">
        <v>450</v>
      </c>
      <c r="F1854" s="50" t="s">
        <v>3517</v>
      </c>
      <c r="G1854" s="50" t="s">
        <v>3237</v>
      </c>
      <c r="H1854" s="92" t="s">
        <v>3177</v>
      </c>
      <c r="I1854" s="101" t="s">
        <v>3349</v>
      </c>
      <c r="J1854" s="51" t="s">
        <v>3092</v>
      </c>
      <c r="K1854" s="106" t="s">
        <v>3506</v>
      </c>
      <c r="L1854" s="94">
        <v>41968</v>
      </c>
    </row>
    <row r="1855" spans="1:12" x14ac:dyDescent="0.15">
      <c r="A1855" s="50" t="s">
        <v>31</v>
      </c>
      <c r="B1855" s="50">
        <v>1811</v>
      </c>
      <c r="C1855" s="50">
        <v>37612012</v>
      </c>
      <c r="D1855" s="50" t="s">
        <v>3360</v>
      </c>
      <c r="E1855" s="50" t="s">
        <v>450</v>
      </c>
      <c r="F1855" s="50" t="s">
        <v>3517</v>
      </c>
      <c r="G1855" s="50" t="s">
        <v>3237</v>
      </c>
      <c r="H1855" s="92" t="s">
        <v>3177</v>
      </c>
      <c r="I1855" s="101" t="s">
        <v>3349</v>
      </c>
      <c r="J1855" s="51" t="s">
        <v>3092</v>
      </c>
      <c r="K1855" s="106" t="s">
        <v>3506</v>
      </c>
      <c r="L1855" s="94">
        <v>41968</v>
      </c>
    </row>
    <row r="1856" spans="1:12" x14ac:dyDescent="0.15">
      <c r="A1856" s="50" t="s">
        <v>31</v>
      </c>
      <c r="B1856" s="50">
        <v>1812</v>
      </c>
      <c r="C1856" s="50">
        <v>37630012</v>
      </c>
      <c r="D1856" s="50" t="s">
        <v>3361</v>
      </c>
      <c r="E1856" s="50" t="s">
        <v>450</v>
      </c>
      <c r="F1856" s="50" t="s">
        <v>3517</v>
      </c>
      <c r="G1856" s="50" t="s">
        <v>3237</v>
      </c>
      <c r="H1856" s="92" t="s">
        <v>3177</v>
      </c>
      <c r="I1856" s="101" t="s">
        <v>3349</v>
      </c>
      <c r="J1856" s="51" t="s">
        <v>3092</v>
      </c>
      <c r="K1856" s="106" t="s">
        <v>3506</v>
      </c>
      <c r="L1856" s="94">
        <v>41968</v>
      </c>
    </row>
    <row r="1857" spans="1:12" x14ac:dyDescent="0.15">
      <c r="A1857" s="50" t="s">
        <v>31</v>
      </c>
      <c r="B1857" s="50">
        <v>1813</v>
      </c>
      <c r="C1857" s="50">
        <v>37615012</v>
      </c>
      <c r="D1857" s="50" t="s">
        <v>3362</v>
      </c>
      <c r="E1857" s="50" t="s">
        <v>450</v>
      </c>
      <c r="F1857" s="50" t="s">
        <v>3517</v>
      </c>
      <c r="G1857" s="50" t="s">
        <v>3237</v>
      </c>
      <c r="H1857" s="92" t="s">
        <v>3177</v>
      </c>
      <c r="I1857" s="101" t="s">
        <v>3349</v>
      </c>
      <c r="J1857" s="51" t="s">
        <v>3092</v>
      </c>
      <c r="K1857" s="106" t="s">
        <v>3506</v>
      </c>
      <c r="L1857" s="94">
        <v>41968</v>
      </c>
    </row>
    <row r="1858" spans="1:12" x14ac:dyDescent="0.15">
      <c r="A1858" s="50" t="s">
        <v>31</v>
      </c>
      <c r="B1858" s="50">
        <v>1814</v>
      </c>
      <c r="C1858" s="50">
        <v>37675032</v>
      </c>
      <c r="D1858" s="50" t="s">
        <v>3363</v>
      </c>
      <c r="E1858" s="50" t="s">
        <v>450</v>
      </c>
      <c r="F1858" s="50" t="s">
        <v>3517</v>
      </c>
      <c r="G1858" s="50" t="s">
        <v>3237</v>
      </c>
      <c r="H1858" s="92" t="s">
        <v>3177</v>
      </c>
      <c r="I1858" s="101" t="s">
        <v>3349</v>
      </c>
      <c r="J1858" s="51" t="s">
        <v>3092</v>
      </c>
      <c r="K1858" s="106" t="s">
        <v>3506</v>
      </c>
      <c r="L1858" s="94">
        <v>41968</v>
      </c>
    </row>
    <row r="1859" spans="1:12" x14ac:dyDescent="0.15">
      <c r="A1859" s="50" t="s">
        <v>31</v>
      </c>
      <c r="B1859" s="50">
        <v>1815</v>
      </c>
      <c r="C1859" s="50">
        <v>37627052</v>
      </c>
      <c r="D1859" s="50" t="s">
        <v>3364</v>
      </c>
      <c r="E1859" s="50" t="s">
        <v>450</v>
      </c>
      <c r="F1859" s="50" t="s">
        <v>3517</v>
      </c>
      <c r="G1859" s="50" t="s">
        <v>3237</v>
      </c>
      <c r="H1859" s="92" t="s">
        <v>3177</v>
      </c>
      <c r="I1859" s="101" t="s">
        <v>3349</v>
      </c>
      <c r="J1859" s="51" t="s">
        <v>3092</v>
      </c>
      <c r="K1859" s="106" t="s">
        <v>3506</v>
      </c>
      <c r="L1859" s="94">
        <v>41968</v>
      </c>
    </row>
    <row r="1860" spans="1:12" x14ac:dyDescent="0.15">
      <c r="A1860" s="50" t="s">
        <v>31</v>
      </c>
      <c r="B1860" s="50">
        <v>1816</v>
      </c>
      <c r="C1860" s="50">
        <v>37627062</v>
      </c>
      <c r="D1860" s="50" t="s">
        <v>3365</v>
      </c>
      <c r="E1860" s="50" t="s">
        <v>450</v>
      </c>
      <c r="F1860" s="50" t="s">
        <v>3517</v>
      </c>
      <c r="G1860" s="50" t="s">
        <v>3237</v>
      </c>
      <c r="H1860" s="92" t="s">
        <v>3177</v>
      </c>
      <c r="I1860" s="101" t="s">
        <v>3349</v>
      </c>
      <c r="J1860" s="51" t="s">
        <v>3092</v>
      </c>
      <c r="K1860" s="106" t="s">
        <v>3506</v>
      </c>
      <c r="L1860" s="94">
        <v>41968</v>
      </c>
    </row>
    <row r="1861" spans="1:12" x14ac:dyDescent="0.15">
      <c r="A1861" s="50" t="s">
        <v>31</v>
      </c>
      <c r="B1861" s="50">
        <v>1817</v>
      </c>
      <c r="C1861" s="50">
        <v>37675042</v>
      </c>
      <c r="D1861" s="50" t="s">
        <v>3366</v>
      </c>
      <c r="E1861" s="50" t="s">
        <v>450</v>
      </c>
      <c r="F1861" s="50" t="s">
        <v>3517</v>
      </c>
      <c r="G1861" s="50" t="s">
        <v>3237</v>
      </c>
      <c r="H1861" s="92" t="s">
        <v>3177</v>
      </c>
      <c r="I1861" s="101" t="s">
        <v>3349</v>
      </c>
      <c r="J1861" s="51" t="s">
        <v>3092</v>
      </c>
      <c r="K1861" s="106" t="s">
        <v>3506</v>
      </c>
      <c r="L1861" s="94">
        <v>41968</v>
      </c>
    </row>
    <row r="1862" spans="1:12" x14ac:dyDescent="0.15">
      <c r="A1862" s="50" t="s">
        <v>31</v>
      </c>
      <c r="B1862" s="50">
        <v>1818</v>
      </c>
      <c r="C1862" s="50">
        <v>37627072</v>
      </c>
      <c r="D1862" s="50" t="s">
        <v>3367</v>
      </c>
      <c r="E1862" s="50" t="s">
        <v>450</v>
      </c>
      <c r="F1862" s="50" t="s">
        <v>3517</v>
      </c>
      <c r="G1862" s="50" t="s">
        <v>3237</v>
      </c>
      <c r="H1862" s="92" t="s">
        <v>3177</v>
      </c>
      <c r="I1862" s="101" t="s">
        <v>3349</v>
      </c>
      <c r="J1862" s="51" t="s">
        <v>3092</v>
      </c>
      <c r="K1862" s="106" t="s">
        <v>3506</v>
      </c>
      <c r="L1862" s="94">
        <v>41968</v>
      </c>
    </row>
    <row r="1863" spans="1:12" x14ac:dyDescent="0.15">
      <c r="A1863" s="50" t="s">
        <v>31</v>
      </c>
      <c r="B1863" s="50">
        <v>1819</v>
      </c>
      <c r="C1863" s="50">
        <v>37627082</v>
      </c>
      <c r="D1863" s="50" t="s">
        <v>3368</v>
      </c>
      <c r="E1863" s="50" t="s">
        <v>450</v>
      </c>
      <c r="F1863" s="50" t="s">
        <v>3517</v>
      </c>
      <c r="G1863" s="50" t="s">
        <v>3237</v>
      </c>
      <c r="H1863" s="92" t="s">
        <v>3177</v>
      </c>
      <c r="I1863" s="101" t="s">
        <v>3349</v>
      </c>
      <c r="J1863" s="51" t="s">
        <v>3092</v>
      </c>
      <c r="K1863" s="106" t="s">
        <v>3506</v>
      </c>
      <c r="L1863" s="94">
        <v>41968</v>
      </c>
    </row>
    <row r="1864" spans="1:12" x14ac:dyDescent="0.15">
      <c r="A1864" s="50" t="s">
        <v>31</v>
      </c>
      <c r="B1864" s="50">
        <v>1820</v>
      </c>
      <c r="C1864" s="50">
        <v>70002012</v>
      </c>
      <c r="D1864" s="50" t="s">
        <v>3369</v>
      </c>
      <c r="E1864" s="50" t="s">
        <v>450</v>
      </c>
      <c r="F1864" s="50" t="s">
        <v>3517</v>
      </c>
      <c r="G1864" s="50" t="s">
        <v>3237</v>
      </c>
      <c r="H1864" s="92" t="s">
        <v>3177</v>
      </c>
      <c r="I1864" s="101" t="s">
        <v>3349</v>
      </c>
      <c r="J1864" s="51" t="s">
        <v>3092</v>
      </c>
      <c r="K1864" s="106" t="s">
        <v>3506</v>
      </c>
      <c r="L1864" s="94">
        <v>41968</v>
      </c>
    </row>
    <row r="1865" spans="1:12" x14ac:dyDescent="0.15">
      <c r="A1865" s="50" t="s">
        <v>31</v>
      </c>
      <c r="B1865" s="50">
        <v>1821</v>
      </c>
      <c r="C1865" s="50">
        <v>37668012</v>
      </c>
      <c r="D1865" s="50" t="s">
        <v>3370</v>
      </c>
      <c r="E1865" s="50" t="s">
        <v>450</v>
      </c>
      <c r="F1865" s="50" t="s">
        <v>3517</v>
      </c>
      <c r="G1865" s="50" t="s">
        <v>3237</v>
      </c>
      <c r="H1865" s="92" t="s">
        <v>3177</v>
      </c>
      <c r="I1865" s="101" t="s">
        <v>3349</v>
      </c>
      <c r="J1865" s="51" t="s">
        <v>3092</v>
      </c>
      <c r="K1865" s="106" t="s">
        <v>3506</v>
      </c>
      <c r="L1865" s="94">
        <v>41968</v>
      </c>
    </row>
    <row r="1866" spans="1:12" x14ac:dyDescent="0.15">
      <c r="A1866" s="50" t="s">
        <v>31</v>
      </c>
      <c r="B1866" s="50">
        <v>1822</v>
      </c>
      <c r="C1866" s="50">
        <v>37636012</v>
      </c>
      <c r="D1866" s="50" t="s">
        <v>3371</v>
      </c>
      <c r="E1866" s="50" t="s">
        <v>450</v>
      </c>
      <c r="F1866" s="50" t="s">
        <v>3517</v>
      </c>
      <c r="G1866" s="50" t="s">
        <v>3237</v>
      </c>
      <c r="H1866" s="92" t="s">
        <v>3177</v>
      </c>
      <c r="I1866" s="101" t="s">
        <v>3349</v>
      </c>
      <c r="J1866" s="51" t="s">
        <v>3092</v>
      </c>
      <c r="K1866" s="106" t="s">
        <v>3506</v>
      </c>
      <c r="L1866" s="94">
        <v>41968</v>
      </c>
    </row>
    <row r="1867" spans="1:12" x14ac:dyDescent="0.15">
      <c r="A1867" s="50" t="s">
        <v>31</v>
      </c>
      <c r="B1867" s="50">
        <v>1823</v>
      </c>
      <c r="C1867" s="50">
        <v>37677032</v>
      </c>
      <c r="D1867" s="50" t="s">
        <v>3372</v>
      </c>
      <c r="E1867" s="50" t="s">
        <v>450</v>
      </c>
      <c r="F1867" s="50" t="s">
        <v>3517</v>
      </c>
      <c r="G1867" s="50" t="s">
        <v>3237</v>
      </c>
      <c r="H1867" s="92" t="s">
        <v>3177</v>
      </c>
      <c r="I1867" s="101" t="s">
        <v>3349</v>
      </c>
      <c r="J1867" s="51" t="s">
        <v>3092</v>
      </c>
      <c r="K1867" s="106" t="s">
        <v>3506</v>
      </c>
      <c r="L1867" s="94">
        <v>41968</v>
      </c>
    </row>
    <row r="1868" spans="1:12" x14ac:dyDescent="0.15">
      <c r="A1868" s="50" t="s">
        <v>31</v>
      </c>
      <c r="B1868" s="50">
        <v>1824</v>
      </c>
      <c r="C1868" s="50">
        <v>37677042</v>
      </c>
      <c r="D1868" s="50" t="s">
        <v>3373</v>
      </c>
      <c r="E1868" s="50" t="s">
        <v>450</v>
      </c>
      <c r="F1868" s="50" t="s">
        <v>3517</v>
      </c>
      <c r="G1868" s="50" t="s">
        <v>3237</v>
      </c>
      <c r="H1868" s="92" t="s">
        <v>3177</v>
      </c>
      <c r="I1868" s="101" t="s">
        <v>3349</v>
      </c>
      <c r="J1868" s="51" t="s">
        <v>3092</v>
      </c>
      <c r="K1868" s="106" t="s">
        <v>3506</v>
      </c>
      <c r="L1868" s="94">
        <v>41968</v>
      </c>
    </row>
    <row r="1869" spans="1:12" x14ac:dyDescent="0.15">
      <c r="A1869" s="50" t="s">
        <v>31</v>
      </c>
      <c r="B1869" s="50">
        <v>1825</v>
      </c>
      <c r="C1869" s="50">
        <v>37619012</v>
      </c>
      <c r="D1869" s="50" t="s">
        <v>3374</v>
      </c>
      <c r="E1869" s="50" t="s">
        <v>450</v>
      </c>
      <c r="F1869" s="50" t="s">
        <v>3517</v>
      </c>
      <c r="G1869" s="50" t="s">
        <v>3237</v>
      </c>
      <c r="H1869" s="92" t="s">
        <v>3177</v>
      </c>
      <c r="I1869" s="101" t="s">
        <v>3349</v>
      </c>
      <c r="J1869" s="51" t="s">
        <v>3092</v>
      </c>
      <c r="K1869" s="106" t="s">
        <v>3506</v>
      </c>
      <c r="L1869" s="94">
        <v>41968</v>
      </c>
    </row>
    <row r="1870" spans="1:12" x14ac:dyDescent="0.15">
      <c r="A1870" s="50" t="s">
        <v>31</v>
      </c>
      <c r="B1870" s="50">
        <v>1826</v>
      </c>
      <c r="C1870" s="50">
        <v>70006012</v>
      </c>
      <c r="D1870" s="50" t="s">
        <v>3375</v>
      </c>
      <c r="E1870" s="50" t="s">
        <v>450</v>
      </c>
      <c r="F1870" s="50" t="s">
        <v>3517</v>
      </c>
      <c r="G1870" s="50" t="s">
        <v>3237</v>
      </c>
      <c r="H1870" s="92" t="s">
        <v>3177</v>
      </c>
      <c r="I1870" s="101" t="s">
        <v>3349</v>
      </c>
      <c r="J1870" s="51" t="s">
        <v>3092</v>
      </c>
      <c r="K1870" s="106" t="s">
        <v>3506</v>
      </c>
      <c r="L1870" s="94">
        <v>41968</v>
      </c>
    </row>
    <row r="1871" spans="1:12" x14ac:dyDescent="0.15">
      <c r="A1871" s="50" t="s">
        <v>31</v>
      </c>
      <c r="B1871" s="50">
        <v>1827</v>
      </c>
      <c r="C1871" s="50">
        <v>40640012</v>
      </c>
      <c r="D1871" s="50" t="s">
        <v>3376</v>
      </c>
      <c r="E1871" s="50" t="s">
        <v>450</v>
      </c>
      <c r="F1871" s="50" t="s">
        <v>3517</v>
      </c>
      <c r="G1871" s="50" t="s">
        <v>3237</v>
      </c>
      <c r="H1871" s="92" t="s">
        <v>3177</v>
      </c>
      <c r="I1871" s="101" t="s">
        <v>3349</v>
      </c>
      <c r="J1871" s="51" t="s">
        <v>3092</v>
      </c>
      <c r="K1871" s="106" t="s">
        <v>3506</v>
      </c>
      <c r="L1871" s="94">
        <v>41968</v>
      </c>
    </row>
    <row r="1872" spans="1:12" x14ac:dyDescent="0.15">
      <c r="A1872" s="50" t="s">
        <v>31</v>
      </c>
      <c r="B1872" s="50">
        <v>1828</v>
      </c>
      <c r="C1872" s="50">
        <v>40642012</v>
      </c>
      <c r="D1872" s="50" t="s">
        <v>3377</v>
      </c>
      <c r="E1872" s="50" t="s">
        <v>450</v>
      </c>
      <c r="F1872" s="50" t="s">
        <v>3517</v>
      </c>
      <c r="G1872" s="50" t="s">
        <v>3237</v>
      </c>
      <c r="H1872" s="92" t="s">
        <v>3177</v>
      </c>
      <c r="I1872" s="101" t="s">
        <v>3349</v>
      </c>
      <c r="J1872" s="51" t="s">
        <v>3092</v>
      </c>
      <c r="K1872" s="106" t="s">
        <v>3506</v>
      </c>
      <c r="L1872" s="94">
        <v>41968</v>
      </c>
    </row>
    <row r="1873" spans="1:12" x14ac:dyDescent="0.15">
      <c r="A1873" s="50" t="s">
        <v>31</v>
      </c>
      <c r="B1873" s="50">
        <v>1829</v>
      </c>
      <c r="C1873" s="50">
        <v>40644012</v>
      </c>
      <c r="D1873" s="50" t="s">
        <v>3378</v>
      </c>
      <c r="E1873" s="50" t="s">
        <v>450</v>
      </c>
      <c r="F1873" s="50" t="s">
        <v>3517</v>
      </c>
      <c r="G1873" s="50" t="s">
        <v>3237</v>
      </c>
      <c r="H1873" s="92" t="s">
        <v>3177</v>
      </c>
      <c r="I1873" s="101" t="s">
        <v>3349</v>
      </c>
      <c r="J1873" s="51" t="s">
        <v>3092</v>
      </c>
      <c r="K1873" s="106" t="s">
        <v>3506</v>
      </c>
      <c r="L1873" s="94">
        <v>41968</v>
      </c>
    </row>
    <row r="1874" spans="1:12" x14ac:dyDescent="0.15">
      <c r="A1874" s="50" t="s">
        <v>31</v>
      </c>
      <c r="B1874" s="50">
        <v>1830</v>
      </c>
      <c r="C1874" s="50">
        <v>36208012</v>
      </c>
      <c r="D1874" s="50" t="s">
        <v>3379</v>
      </c>
      <c r="E1874" s="50" t="s">
        <v>450</v>
      </c>
      <c r="F1874" s="50" t="s">
        <v>3517</v>
      </c>
      <c r="G1874" s="50" t="s">
        <v>3237</v>
      </c>
      <c r="H1874" s="92" t="s">
        <v>3177</v>
      </c>
      <c r="I1874" s="101" t="s">
        <v>3349</v>
      </c>
      <c r="J1874" s="51" t="s">
        <v>3092</v>
      </c>
      <c r="K1874" s="106" t="s">
        <v>3506</v>
      </c>
      <c r="L1874" s="94">
        <v>41968</v>
      </c>
    </row>
    <row r="1875" spans="1:12" x14ac:dyDescent="0.15">
      <c r="A1875" s="50" t="s">
        <v>31</v>
      </c>
      <c r="B1875" s="50">
        <v>1831</v>
      </c>
      <c r="C1875" s="50">
        <v>40779012</v>
      </c>
      <c r="D1875" s="50" t="s">
        <v>3380</v>
      </c>
      <c r="E1875" s="50" t="s">
        <v>450</v>
      </c>
      <c r="F1875" s="50" t="s">
        <v>3517</v>
      </c>
      <c r="G1875" s="50" t="s">
        <v>3237</v>
      </c>
      <c r="H1875" s="92" t="s">
        <v>3177</v>
      </c>
      <c r="I1875" s="101" t="s">
        <v>3349</v>
      </c>
      <c r="J1875" s="51" t="s">
        <v>3092</v>
      </c>
      <c r="K1875" s="106" t="s">
        <v>3506</v>
      </c>
      <c r="L1875" s="94">
        <v>41968</v>
      </c>
    </row>
    <row r="1876" spans="1:12" x14ac:dyDescent="0.15">
      <c r="A1876" s="50" t="s">
        <v>31</v>
      </c>
      <c r="B1876" s="50">
        <v>1832</v>
      </c>
      <c r="C1876" s="50">
        <v>37611012</v>
      </c>
      <c r="D1876" s="50" t="s">
        <v>3381</v>
      </c>
      <c r="E1876" s="50" t="s">
        <v>450</v>
      </c>
      <c r="F1876" s="50" t="s">
        <v>3517</v>
      </c>
      <c r="G1876" s="50" t="s">
        <v>3237</v>
      </c>
      <c r="H1876" s="92" t="s">
        <v>3177</v>
      </c>
      <c r="I1876" s="101" t="s">
        <v>3349</v>
      </c>
      <c r="J1876" s="51" t="s">
        <v>3092</v>
      </c>
      <c r="K1876" s="106" t="s">
        <v>3506</v>
      </c>
      <c r="L1876" s="94">
        <v>41968</v>
      </c>
    </row>
    <row r="1877" spans="1:12" x14ac:dyDescent="0.15">
      <c r="A1877" s="50" t="s">
        <v>31</v>
      </c>
      <c r="B1877" s="50">
        <v>1833</v>
      </c>
      <c r="C1877" s="50">
        <v>70023012</v>
      </c>
      <c r="D1877" s="50" t="s">
        <v>3382</v>
      </c>
      <c r="E1877" s="50" t="s">
        <v>450</v>
      </c>
      <c r="F1877" s="50" t="s">
        <v>3517</v>
      </c>
      <c r="G1877" s="50" t="s">
        <v>3237</v>
      </c>
      <c r="H1877" s="92" t="s">
        <v>3177</v>
      </c>
      <c r="I1877" s="101" t="s">
        <v>3349</v>
      </c>
      <c r="J1877" s="51" t="s">
        <v>3092</v>
      </c>
      <c r="K1877" s="106" t="s">
        <v>3506</v>
      </c>
      <c r="L1877" s="94">
        <v>41968</v>
      </c>
    </row>
    <row r="1878" spans="1:12" x14ac:dyDescent="0.15">
      <c r="A1878" s="50" t="s">
        <v>31</v>
      </c>
      <c r="B1878" s="50">
        <v>1834</v>
      </c>
      <c r="C1878" s="50">
        <v>70026012</v>
      </c>
      <c r="D1878" s="50" t="s">
        <v>3383</v>
      </c>
      <c r="E1878" s="50" t="s">
        <v>450</v>
      </c>
      <c r="F1878" s="50" t="s">
        <v>3517</v>
      </c>
      <c r="G1878" s="50" t="s">
        <v>3237</v>
      </c>
      <c r="H1878" s="92" t="s">
        <v>3177</v>
      </c>
      <c r="I1878" s="101" t="s">
        <v>3349</v>
      </c>
      <c r="J1878" s="51" t="s">
        <v>3092</v>
      </c>
      <c r="K1878" s="106" t="s">
        <v>3506</v>
      </c>
      <c r="L1878" s="94">
        <v>41968</v>
      </c>
    </row>
    <row r="1879" spans="1:12" x14ac:dyDescent="0.15">
      <c r="A1879" s="50" t="s">
        <v>31</v>
      </c>
      <c r="B1879" s="50">
        <v>1835</v>
      </c>
      <c r="C1879" s="50">
        <v>14032032</v>
      </c>
      <c r="D1879" s="50" t="s">
        <v>3384</v>
      </c>
      <c r="E1879" s="50" t="s">
        <v>450</v>
      </c>
      <c r="F1879" s="50" t="s">
        <v>3517</v>
      </c>
      <c r="G1879" s="50" t="s">
        <v>3237</v>
      </c>
      <c r="H1879" s="92" t="s">
        <v>3177</v>
      </c>
      <c r="I1879" s="101" t="s">
        <v>3349</v>
      </c>
      <c r="J1879" s="51" t="s">
        <v>3092</v>
      </c>
      <c r="K1879" s="106" t="s">
        <v>3506</v>
      </c>
      <c r="L1879" s="94">
        <v>41968</v>
      </c>
    </row>
    <row r="1880" spans="1:12" x14ac:dyDescent="0.15">
      <c r="A1880" s="50" t="s">
        <v>31</v>
      </c>
      <c r="B1880" s="50">
        <v>1836</v>
      </c>
      <c r="C1880" s="50">
        <v>70043012</v>
      </c>
      <c r="D1880" s="50" t="s">
        <v>3385</v>
      </c>
      <c r="E1880" s="50" t="s">
        <v>450</v>
      </c>
      <c r="F1880" s="50" t="s">
        <v>3517</v>
      </c>
      <c r="G1880" s="50" t="s">
        <v>3237</v>
      </c>
      <c r="H1880" s="92" t="s">
        <v>3177</v>
      </c>
      <c r="I1880" s="101" t="s">
        <v>3349</v>
      </c>
      <c r="J1880" s="51" t="s">
        <v>3092</v>
      </c>
      <c r="K1880" s="106" t="s">
        <v>3506</v>
      </c>
      <c r="L1880" s="94">
        <v>41968</v>
      </c>
    </row>
    <row r="1881" spans="1:12" x14ac:dyDescent="0.15">
      <c r="A1881" s="50" t="s">
        <v>31</v>
      </c>
      <c r="B1881" s="50">
        <v>1837</v>
      </c>
      <c r="C1881" s="50">
        <v>17887012</v>
      </c>
      <c r="D1881" s="50" t="s">
        <v>3386</v>
      </c>
      <c r="E1881" s="50" t="s">
        <v>450</v>
      </c>
      <c r="F1881" s="50" t="s">
        <v>3517</v>
      </c>
      <c r="G1881" s="50" t="s">
        <v>3237</v>
      </c>
      <c r="H1881" s="92" t="s">
        <v>3177</v>
      </c>
      <c r="I1881" s="101" t="s">
        <v>3349</v>
      </c>
      <c r="J1881" s="51" t="s">
        <v>3092</v>
      </c>
      <c r="K1881" s="106" t="s">
        <v>3506</v>
      </c>
      <c r="L1881" s="94">
        <v>41968</v>
      </c>
    </row>
    <row r="1882" spans="1:12" x14ac:dyDescent="0.15">
      <c r="A1882" s="50" t="s">
        <v>31</v>
      </c>
      <c r="B1882" s="50">
        <v>1838</v>
      </c>
      <c r="C1882" s="50">
        <v>16173022</v>
      </c>
      <c r="D1882" s="50" t="s">
        <v>3387</v>
      </c>
      <c r="E1882" s="50" t="s">
        <v>450</v>
      </c>
      <c r="F1882" s="50" t="s">
        <v>3517</v>
      </c>
      <c r="G1882" s="50" t="s">
        <v>3237</v>
      </c>
      <c r="H1882" s="92" t="s">
        <v>3177</v>
      </c>
      <c r="I1882" s="101" t="s">
        <v>3349</v>
      </c>
      <c r="J1882" s="51" t="s">
        <v>3092</v>
      </c>
      <c r="K1882" s="106" t="s">
        <v>3506</v>
      </c>
      <c r="L1882" s="94">
        <v>41968</v>
      </c>
    </row>
    <row r="1883" spans="1:12" x14ac:dyDescent="0.15">
      <c r="A1883" s="50" t="s">
        <v>31</v>
      </c>
      <c r="B1883" s="50">
        <v>1839</v>
      </c>
      <c r="C1883" s="50">
        <v>16173032</v>
      </c>
      <c r="D1883" s="50" t="s">
        <v>3388</v>
      </c>
      <c r="E1883" s="50" t="s">
        <v>450</v>
      </c>
      <c r="F1883" s="50" t="s">
        <v>3517</v>
      </c>
      <c r="G1883" s="50" t="s">
        <v>3237</v>
      </c>
      <c r="H1883" s="92" t="s">
        <v>3177</v>
      </c>
      <c r="I1883" s="101" t="s">
        <v>3349</v>
      </c>
      <c r="J1883" s="51" t="s">
        <v>3092</v>
      </c>
      <c r="K1883" s="106" t="s">
        <v>3506</v>
      </c>
      <c r="L1883" s="94">
        <v>41968</v>
      </c>
    </row>
    <row r="1884" spans="1:12" x14ac:dyDescent="0.15">
      <c r="A1884" s="50" t="s">
        <v>31</v>
      </c>
      <c r="B1884" s="50">
        <v>1840</v>
      </c>
      <c r="C1884" s="50">
        <v>35068012</v>
      </c>
      <c r="D1884" s="50" t="s">
        <v>3389</v>
      </c>
      <c r="E1884" s="50" t="s">
        <v>450</v>
      </c>
      <c r="F1884" s="50" t="s">
        <v>3517</v>
      </c>
      <c r="G1884" s="50" t="s">
        <v>3237</v>
      </c>
      <c r="H1884" s="92" t="s">
        <v>3177</v>
      </c>
      <c r="I1884" s="101" t="s">
        <v>3349</v>
      </c>
      <c r="J1884" s="51" t="s">
        <v>3092</v>
      </c>
      <c r="K1884" s="106" t="s">
        <v>3506</v>
      </c>
      <c r="L1884" s="94">
        <v>41968</v>
      </c>
    </row>
    <row r="1885" spans="1:12" x14ac:dyDescent="0.15">
      <c r="A1885" s="50" t="s">
        <v>31</v>
      </c>
      <c r="B1885" s="50">
        <v>1841</v>
      </c>
      <c r="C1885" s="50">
        <v>11407042</v>
      </c>
      <c r="D1885" s="50" t="s">
        <v>3390</v>
      </c>
      <c r="E1885" s="50" t="s">
        <v>450</v>
      </c>
      <c r="F1885" s="50" t="s">
        <v>3517</v>
      </c>
      <c r="G1885" s="50" t="s">
        <v>3237</v>
      </c>
      <c r="H1885" s="92" t="s">
        <v>3177</v>
      </c>
      <c r="I1885" s="101" t="s">
        <v>3349</v>
      </c>
      <c r="J1885" s="51" t="s">
        <v>3092</v>
      </c>
      <c r="K1885" s="106" t="s">
        <v>3506</v>
      </c>
      <c r="L1885" s="94">
        <v>41968</v>
      </c>
    </row>
    <row r="1886" spans="1:12" x14ac:dyDescent="0.15">
      <c r="A1886" s="50" t="s">
        <v>31</v>
      </c>
      <c r="B1886" s="50">
        <v>1842</v>
      </c>
      <c r="C1886" s="50">
        <v>11407052</v>
      </c>
      <c r="D1886" s="50" t="s">
        <v>3391</v>
      </c>
      <c r="E1886" s="50" t="s">
        <v>450</v>
      </c>
      <c r="F1886" s="50" t="s">
        <v>3517</v>
      </c>
      <c r="G1886" s="50" t="s">
        <v>3237</v>
      </c>
      <c r="H1886" s="92" t="s">
        <v>3177</v>
      </c>
      <c r="I1886" s="101" t="s">
        <v>3349</v>
      </c>
      <c r="J1886" s="51" t="s">
        <v>3092</v>
      </c>
      <c r="K1886" s="106" t="s">
        <v>3506</v>
      </c>
      <c r="L1886" s="94">
        <v>41968</v>
      </c>
    </row>
    <row r="1887" spans="1:12" x14ac:dyDescent="0.15">
      <c r="A1887" s="50" t="s">
        <v>31</v>
      </c>
      <c r="B1887" s="50">
        <v>1843</v>
      </c>
      <c r="C1887" s="50">
        <v>35368012</v>
      </c>
      <c r="D1887" s="50" t="s">
        <v>3392</v>
      </c>
      <c r="E1887" s="50" t="s">
        <v>450</v>
      </c>
      <c r="F1887" s="50" t="s">
        <v>3517</v>
      </c>
      <c r="G1887" s="50" t="s">
        <v>3237</v>
      </c>
      <c r="H1887" s="92" t="s">
        <v>3177</v>
      </c>
      <c r="I1887" s="101" t="s">
        <v>3349</v>
      </c>
      <c r="J1887" s="51" t="s">
        <v>3092</v>
      </c>
      <c r="K1887" s="106" t="s">
        <v>3506</v>
      </c>
      <c r="L1887" s="94">
        <v>41968</v>
      </c>
    </row>
    <row r="1888" spans="1:12" x14ac:dyDescent="0.15">
      <c r="A1888" s="50" t="s">
        <v>31</v>
      </c>
      <c r="B1888" s="50">
        <v>1844</v>
      </c>
      <c r="C1888" s="50">
        <v>35747032</v>
      </c>
      <c r="D1888" s="50" t="s">
        <v>3393</v>
      </c>
      <c r="E1888" s="50" t="s">
        <v>450</v>
      </c>
      <c r="F1888" s="50" t="s">
        <v>3517</v>
      </c>
      <c r="G1888" s="50" t="s">
        <v>3237</v>
      </c>
      <c r="H1888" s="92" t="s">
        <v>3177</v>
      </c>
      <c r="I1888" s="101" t="s">
        <v>3349</v>
      </c>
      <c r="J1888" s="51" t="s">
        <v>3092</v>
      </c>
      <c r="K1888" s="106" t="s">
        <v>3506</v>
      </c>
      <c r="L1888" s="94">
        <v>41968</v>
      </c>
    </row>
    <row r="1889" spans="1:12" x14ac:dyDescent="0.15">
      <c r="A1889" s="50" t="s">
        <v>31</v>
      </c>
      <c r="B1889" s="50">
        <v>1845</v>
      </c>
      <c r="C1889" s="50">
        <v>11474012</v>
      </c>
      <c r="D1889" s="50" t="s">
        <v>3394</v>
      </c>
      <c r="E1889" s="50" t="s">
        <v>450</v>
      </c>
      <c r="F1889" s="50" t="s">
        <v>3517</v>
      </c>
      <c r="G1889" s="50" t="s">
        <v>3237</v>
      </c>
      <c r="H1889" s="92" t="s">
        <v>3177</v>
      </c>
      <c r="I1889" s="101" t="s">
        <v>3349</v>
      </c>
      <c r="J1889" s="51" t="s">
        <v>3092</v>
      </c>
      <c r="K1889" s="106" t="s">
        <v>3506</v>
      </c>
      <c r="L1889" s="94">
        <v>41968</v>
      </c>
    </row>
    <row r="1890" spans="1:12" x14ac:dyDescent="0.15">
      <c r="A1890" s="50" t="s">
        <v>31</v>
      </c>
      <c r="B1890" s="50">
        <v>1846</v>
      </c>
      <c r="C1890" s="50">
        <v>32516012</v>
      </c>
      <c r="D1890" s="50" t="s">
        <v>3395</v>
      </c>
      <c r="E1890" s="50" t="s">
        <v>450</v>
      </c>
      <c r="F1890" s="50" t="s">
        <v>3517</v>
      </c>
      <c r="G1890" s="50" t="s">
        <v>3237</v>
      </c>
      <c r="H1890" s="92" t="s">
        <v>3177</v>
      </c>
      <c r="I1890" s="101" t="s">
        <v>3349</v>
      </c>
      <c r="J1890" s="51" t="s">
        <v>3092</v>
      </c>
      <c r="K1890" s="106" t="s">
        <v>3506</v>
      </c>
      <c r="L1890" s="94">
        <v>41968</v>
      </c>
    </row>
    <row r="1891" spans="1:12" x14ac:dyDescent="0.15">
      <c r="A1891" s="50" t="s">
        <v>31</v>
      </c>
      <c r="B1891" s="50">
        <v>1847</v>
      </c>
      <c r="C1891" s="50">
        <v>35724012</v>
      </c>
      <c r="D1891" s="50" t="s">
        <v>3396</v>
      </c>
      <c r="E1891" s="50" t="s">
        <v>450</v>
      </c>
      <c r="F1891" s="50" t="s">
        <v>3517</v>
      </c>
      <c r="G1891" s="50" t="s">
        <v>3237</v>
      </c>
      <c r="H1891" s="92" t="s">
        <v>3177</v>
      </c>
      <c r="I1891" s="101" t="s">
        <v>3349</v>
      </c>
      <c r="J1891" s="51" t="s">
        <v>3092</v>
      </c>
      <c r="K1891" s="106" t="s">
        <v>3506</v>
      </c>
      <c r="L1891" s="94">
        <v>41968</v>
      </c>
    </row>
    <row r="1892" spans="1:12" x14ac:dyDescent="0.15">
      <c r="A1892" s="50" t="s">
        <v>31</v>
      </c>
      <c r="B1892" s="50">
        <v>1848</v>
      </c>
      <c r="C1892" s="50">
        <v>35726012</v>
      </c>
      <c r="D1892" s="50" t="s">
        <v>3397</v>
      </c>
      <c r="E1892" s="50" t="s">
        <v>450</v>
      </c>
      <c r="F1892" s="50" t="s">
        <v>3517</v>
      </c>
      <c r="G1892" s="50" t="s">
        <v>3237</v>
      </c>
      <c r="H1892" s="92" t="s">
        <v>3177</v>
      </c>
      <c r="I1892" s="101" t="s">
        <v>3349</v>
      </c>
      <c r="J1892" s="51" t="s">
        <v>3092</v>
      </c>
      <c r="K1892" s="106" t="s">
        <v>3506</v>
      </c>
      <c r="L1892" s="94">
        <v>41968</v>
      </c>
    </row>
    <row r="1893" spans="1:12" x14ac:dyDescent="0.15">
      <c r="A1893" s="50" t="s">
        <v>31</v>
      </c>
      <c r="B1893" s="50">
        <v>1849</v>
      </c>
      <c r="C1893" s="50">
        <v>35729012</v>
      </c>
      <c r="D1893" s="50" t="s">
        <v>3398</v>
      </c>
      <c r="E1893" s="50" t="s">
        <v>450</v>
      </c>
      <c r="F1893" s="50" t="s">
        <v>3517</v>
      </c>
      <c r="G1893" s="50" t="s">
        <v>3237</v>
      </c>
      <c r="H1893" s="92" t="s">
        <v>3177</v>
      </c>
      <c r="I1893" s="101" t="s">
        <v>3349</v>
      </c>
      <c r="J1893" s="51" t="s">
        <v>3092</v>
      </c>
      <c r="K1893" s="106" t="s">
        <v>3506</v>
      </c>
      <c r="L1893" s="94">
        <v>41968</v>
      </c>
    </row>
    <row r="1894" spans="1:12" x14ac:dyDescent="0.15">
      <c r="A1894" s="50" t="s">
        <v>31</v>
      </c>
      <c r="B1894" s="50">
        <v>1850</v>
      </c>
      <c r="C1894" s="50">
        <v>70068012</v>
      </c>
      <c r="D1894" s="50" t="s">
        <v>3399</v>
      </c>
      <c r="E1894" s="50" t="s">
        <v>450</v>
      </c>
      <c r="F1894" s="50" t="s">
        <v>3517</v>
      </c>
      <c r="G1894" s="50" t="s">
        <v>3237</v>
      </c>
      <c r="H1894" s="92" t="s">
        <v>3177</v>
      </c>
      <c r="I1894" s="101" t="s">
        <v>3349</v>
      </c>
      <c r="J1894" s="51" t="s">
        <v>3092</v>
      </c>
      <c r="K1894" s="106" t="s">
        <v>3506</v>
      </c>
      <c r="L1894" s="94">
        <v>41968</v>
      </c>
    </row>
    <row r="1895" spans="1:12" x14ac:dyDescent="0.15">
      <c r="A1895" s="50" t="s">
        <v>31</v>
      </c>
      <c r="B1895" s="50">
        <v>1851</v>
      </c>
      <c r="C1895" s="50">
        <v>11479012</v>
      </c>
      <c r="D1895" s="50" t="s">
        <v>3400</v>
      </c>
      <c r="E1895" s="50" t="s">
        <v>450</v>
      </c>
      <c r="F1895" s="50" t="s">
        <v>3517</v>
      </c>
      <c r="G1895" s="50" t="s">
        <v>3237</v>
      </c>
      <c r="H1895" s="92" t="s">
        <v>3177</v>
      </c>
      <c r="I1895" s="101" t="s">
        <v>3349</v>
      </c>
      <c r="J1895" s="51" t="s">
        <v>3092</v>
      </c>
      <c r="K1895" s="106" t="s">
        <v>3506</v>
      </c>
      <c r="L1895" s="94">
        <v>41968</v>
      </c>
    </row>
    <row r="1896" spans="1:12" x14ac:dyDescent="0.15">
      <c r="A1896" s="50" t="s">
        <v>31</v>
      </c>
      <c r="B1896" s="50">
        <v>1852</v>
      </c>
      <c r="C1896" s="50">
        <v>11482012</v>
      </c>
      <c r="D1896" s="50" t="s">
        <v>3401</v>
      </c>
      <c r="E1896" s="50" t="s">
        <v>450</v>
      </c>
      <c r="F1896" s="50" t="s">
        <v>3517</v>
      </c>
      <c r="G1896" s="50" t="s">
        <v>3237</v>
      </c>
      <c r="H1896" s="92" t="s">
        <v>3177</v>
      </c>
      <c r="I1896" s="101" t="s">
        <v>3349</v>
      </c>
      <c r="J1896" s="51" t="s">
        <v>3092</v>
      </c>
      <c r="K1896" s="106" t="s">
        <v>3506</v>
      </c>
      <c r="L1896" s="94">
        <v>41968</v>
      </c>
    </row>
    <row r="1897" spans="1:12" x14ac:dyDescent="0.15">
      <c r="A1897" s="50" t="s">
        <v>31</v>
      </c>
      <c r="B1897" s="50">
        <v>1853</v>
      </c>
      <c r="C1897" s="50">
        <v>70071012</v>
      </c>
      <c r="D1897" s="50" t="s">
        <v>3402</v>
      </c>
      <c r="E1897" s="50" t="s">
        <v>450</v>
      </c>
      <c r="F1897" s="50" t="s">
        <v>3517</v>
      </c>
      <c r="G1897" s="50" t="s">
        <v>3237</v>
      </c>
      <c r="H1897" s="92" t="s">
        <v>3177</v>
      </c>
      <c r="I1897" s="101" t="s">
        <v>3349</v>
      </c>
      <c r="J1897" s="51" t="s">
        <v>3092</v>
      </c>
      <c r="K1897" s="106" t="s">
        <v>3506</v>
      </c>
      <c r="L1897" s="94">
        <v>41968</v>
      </c>
    </row>
    <row r="1898" spans="1:12" x14ac:dyDescent="0.15">
      <c r="A1898" s="50" t="s">
        <v>31</v>
      </c>
      <c r="B1898" s="50">
        <v>1854</v>
      </c>
      <c r="C1898" s="50">
        <v>11480012</v>
      </c>
      <c r="D1898" s="50" t="s">
        <v>3403</v>
      </c>
      <c r="E1898" s="50" t="s">
        <v>450</v>
      </c>
      <c r="F1898" s="50" t="s">
        <v>3517</v>
      </c>
      <c r="G1898" s="50" t="s">
        <v>3237</v>
      </c>
      <c r="H1898" s="92" t="s">
        <v>3177</v>
      </c>
      <c r="I1898" s="101" t="s">
        <v>3349</v>
      </c>
      <c r="J1898" s="51" t="s">
        <v>3092</v>
      </c>
      <c r="K1898" s="106" t="s">
        <v>3506</v>
      </c>
      <c r="L1898" s="94">
        <v>41968</v>
      </c>
    </row>
    <row r="1899" spans="1:12" x14ac:dyDescent="0.15">
      <c r="A1899" s="50" t="s">
        <v>31</v>
      </c>
      <c r="B1899" s="50">
        <v>1855</v>
      </c>
      <c r="C1899" s="50">
        <v>36081012</v>
      </c>
      <c r="D1899" s="50" t="s">
        <v>3404</v>
      </c>
      <c r="E1899" s="50" t="s">
        <v>450</v>
      </c>
      <c r="F1899" s="50" t="s">
        <v>3517</v>
      </c>
      <c r="G1899" s="50" t="s">
        <v>3237</v>
      </c>
      <c r="H1899" s="92" t="s">
        <v>3177</v>
      </c>
      <c r="I1899" s="101" t="s">
        <v>3349</v>
      </c>
      <c r="J1899" s="51" t="s">
        <v>3092</v>
      </c>
      <c r="K1899" s="106" t="s">
        <v>3506</v>
      </c>
      <c r="L1899" s="94">
        <v>41968</v>
      </c>
    </row>
    <row r="1900" spans="1:12" x14ac:dyDescent="0.15">
      <c r="A1900" s="50" t="s">
        <v>31</v>
      </c>
      <c r="B1900" s="50">
        <v>1856</v>
      </c>
      <c r="C1900" s="50">
        <v>11614012</v>
      </c>
      <c r="D1900" s="50" t="s">
        <v>3405</v>
      </c>
      <c r="E1900" s="50" t="s">
        <v>450</v>
      </c>
      <c r="F1900" s="50" t="s">
        <v>3517</v>
      </c>
      <c r="G1900" s="50" t="s">
        <v>3237</v>
      </c>
      <c r="H1900" s="92" t="s">
        <v>3177</v>
      </c>
      <c r="I1900" s="101" t="s">
        <v>3349</v>
      </c>
      <c r="J1900" s="51" t="s">
        <v>3092</v>
      </c>
      <c r="K1900" s="106" t="s">
        <v>3506</v>
      </c>
      <c r="L1900" s="94">
        <v>41968</v>
      </c>
    </row>
    <row r="1901" spans="1:12" x14ac:dyDescent="0.15">
      <c r="A1901" s="50" t="s">
        <v>31</v>
      </c>
      <c r="B1901" s="50">
        <v>1857</v>
      </c>
      <c r="C1901" s="50">
        <v>35747042</v>
      </c>
      <c r="D1901" s="50" t="s">
        <v>3406</v>
      </c>
      <c r="E1901" s="50" t="s">
        <v>450</v>
      </c>
      <c r="F1901" s="50" t="s">
        <v>3517</v>
      </c>
      <c r="G1901" s="50" t="s">
        <v>3237</v>
      </c>
      <c r="H1901" s="92" t="s">
        <v>3177</v>
      </c>
      <c r="I1901" s="101" t="s">
        <v>3349</v>
      </c>
      <c r="J1901" s="51" t="s">
        <v>3092</v>
      </c>
      <c r="K1901" s="106" t="s">
        <v>3506</v>
      </c>
      <c r="L1901" s="94">
        <v>41968</v>
      </c>
    </row>
    <row r="1902" spans="1:12" x14ac:dyDescent="0.15">
      <c r="A1902" s="50" t="s">
        <v>31</v>
      </c>
      <c r="B1902" s="50">
        <v>1858</v>
      </c>
      <c r="C1902" s="50">
        <v>35723012</v>
      </c>
      <c r="D1902" s="50" t="s">
        <v>3407</v>
      </c>
      <c r="E1902" s="50" t="s">
        <v>450</v>
      </c>
      <c r="F1902" s="50" t="s">
        <v>3517</v>
      </c>
      <c r="G1902" s="50" t="s">
        <v>3237</v>
      </c>
      <c r="H1902" s="92" t="s">
        <v>3177</v>
      </c>
      <c r="I1902" s="101" t="s">
        <v>3349</v>
      </c>
      <c r="J1902" s="51" t="s">
        <v>3092</v>
      </c>
      <c r="K1902" s="106" t="s">
        <v>3506</v>
      </c>
      <c r="L1902" s="94">
        <v>41968</v>
      </c>
    </row>
    <row r="1903" spans="1:12" x14ac:dyDescent="0.15">
      <c r="A1903" s="50" t="s">
        <v>31</v>
      </c>
      <c r="B1903" s="50">
        <v>1859</v>
      </c>
      <c r="C1903" s="50">
        <v>70101012</v>
      </c>
      <c r="D1903" s="50" t="s">
        <v>3408</v>
      </c>
      <c r="E1903" s="50" t="s">
        <v>450</v>
      </c>
      <c r="F1903" s="50" t="s">
        <v>3517</v>
      </c>
      <c r="G1903" s="50" t="s">
        <v>3237</v>
      </c>
      <c r="H1903" s="92" t="s">
        <v>3177</v>
      </c>
      <c r="I1903" s="101" t="s">
        <v>3349</v>
      </c>
      <c r="J1903" s="51" t="s">
        <v>3092</v>
      </c>
      <c r="K1903" s="106" t="s">
        <v>3506</v>
      </c>
      <c r="L1903" s="94">
        <v>41968</v>
      </c>
    </row>
    <row r="1904" spans="1:12" x14ac:dyDescent="0.15">
      <c r="A1904" s="50" t="s">
        <v>31</v>
      </c>
      <c r="B1904" s="50">
        <v>1860</v>
      </c>
      <c r="C1904" s="50">
        <v>31339012</v>
      </c>
      <c r="D1904" s="50" t="s">
        <v>3409</v>
      </c>
      <c r="E1904" s="50" t="s">
        <v>450</v>
      </c>
      <c r="F1904" s="50" t="s">
        <v>3517</v>
      </c>
      <c r="G1904" s="50" t="s">
        <v>3237</v>
      </c>
      <c r="H1904" s="92" t="s">
        <v>3177</v>
      </c>
      <c r="I1904" s="101" t="s">
        <v>3349</v>
      </c>
      <c r="J1904" s="51" t="s">
        <v>3092</v>
      </c>
      <c r="K1904" s="106" t="s">
        <v>3506</v>
      </c>
      <c r="L1904" s="94">
        <v>41968</v>
      </c>
    </row>
    <row r="1905" spans="1:12" x14ac:dyDescent="0.15">
      <c r="A1905" s="50" t="s">
        <v>31</v>
      </c>
      <c r="B1905" s="50">
        <v>1861</v>
      </c>
      <c r="C1905" s="50">
        <v>17148062</v>
      </c>
      <c r="D1905" s="50" t="s">
        <v>3410</v>
      </c>
      <c r="E1905" s="50" t="s">
        <v>450</v>
      </c>
      <c r="F1905" s="50" t="s">
        <v>3517</v>
      </c>
      <c r="G1905" s="50" t="s">
        <v>3237</v>
      </c>
      <c r="H1905" s="92" t="s">
        <v>3177</v>
      </c>
      <c r="I1905" s="101" t="s">
        <v>3349</v>
      </c>
      <c r="J1905" s="51" t="s">
        <v>3092</v>
      </c>
      <c r="K1905" s="106" t="s">
        <v>3506</v>
      </c>
      <c r="L1905" s="94">
        <v>41968</v>
      </c>
    </row>
    <row r="1906" spans="1:12" x14ac:dyDescent="0.15">
      <c r="A1906" s="50" t="s">
        <v>31</v>
      </c>
      <c r="B1906" s="50">
        <v>1862</v>
      </c>
      <c r="C1906" s="50">
        <v>17148072</v>
      </c>
      <c r="D1906" s="50" t="s">
        <v>3411</v>
      </c>
      <c r="E1906" s="50" t="s">
        <v>450</v>
      </c>
      <c r="F1906" s="50" t="s">
        <v>3517</v>
      </c>
      <c r="G1906" s="50" t="s">
        <v>3237</v>
      </c>
      <c r="H1906" s="92" t="s">
        <v>3177</v>
      </c>
      <c r="I1906" s="101" t="s">
        <v>3349</v>
      </c>
      <c r="J1906" s="51" t="s">
        <v>3092</v>
      </c>
      <c r="K1906" s="106" t="s">
        <v>3506</v>
      </c>
      <c r="L1906" s="94">
        <v>41968</v>
      </c>
    </row>
    <row r="1907" spans="1:12" x14ac:dyDescent="0.15">
      <c r="A1907" s="50" t="s">
        <v>31</v>
      </c>
      <c r="B1907" s="50">
        <v>1863</v>
      </c>
      <c r="C1907" s="50">
        <v>70085012</v>
      </c>
      <c r="D1907" s="50" t="s">
        <v>3412</v>
      </c>
      <c r="E1907" s="50" t="s">
        <v>450</v>
      </c>
      <c r="F1907" s="50" t="s">
        <v>3517</v>
      </c>
      <c r="G1907" s="50" t="s">
        <v>3237</v>
      </c>
      <c r="H1907" s="92" t="s">
        <v>3177</v>
      </c>
      <c r="I1907" s="101" t="s">
        <v>3349</v>
      </c>
      <c r="J1907" s="51" t="s">
        <v>3092</v>
      </c>
      <c r="K1907" s="106" t="s">
        <v>3506</v>
      </c>
      <c r="L1907" s="94">
        <v>41968</v>
      </c>
    </row>
    <row r="1908" spans="1:12" x14ac:dyDescent="0.15">
      <c r="A1908" s="50" t="s">
        <v>31</v>
      </c>
      <c r="B1908" s="50">
        <v>1864</v>
      </c>
      <c r="C1908" s="50">
        <v>17148082</v>
      </c>
      <c r="D1908" s="50" t="s">
        <v>3413</v>
      </c>
      <c r="E1908" s="50" t="s">
        <v>450</v>
      </c>
      <c r="F1908" s="50" t="s">
        <v>3517</v>
      </c>
      <c r="G1908" s="50" t="s">
        <v>3237</v>
      </c>
      <c r="H1908" s="92" t="s">
        <v>3177</v>
      </c>
      <c r="I1908" s="101" t="s">
        <v>3349</v>
      </c>
      <c r="J1908" s="51" t="s">
        <v>3092</v>
      </c>
      <c r="K1908" s="106" t="s">
        <v>3506</v>
      </c>
      <c r="L1908" s="94">
        <v>41968</v>
      </c>
    </row>
    <row r="1909" spans="1:12" x14ac:dyDescent="0.15">
      <c r="A1909" s="50" t="s">
        <v>31</v>
      </c>
      <c r="B1909" s="50">
        <v>1865</v>
      </c>
      <c r="C1909" s="50">
        <v>70080012</v>
      </c>
      <c r="D1909" s="50" t="s">
        <v>3414</v>
      </c>
      <c r="E1909" s="50" t="s">
        <v>450</v>
      </c>
      <c r="F1909" s="50" t="s">
        <v>3517</v>
      </c>
      <c r="G1909" s="50" t="s">
        <v>3237</v>
      </c>
      <c r="H1909" s="92" t="s">
        <v>3177</v>
      </c>
      <c r="I1909" s="101" t="s">
        <v>3349</v>
      </c>
      <c r="J1909" s="51" t="s">
        <v>3092</v>
      </c>
      <c r="K1909" s="106" t="s">
        <v>3506</v>
      </c>
      <c r="L1909" s="94">
        <v>41968</v>
      </c>
    </row>
    <row r="1910" spans="1:12" x14ac:dyDescent="0.15">
      <c r="A1910" s="50" t="s">
        <v>31</v>
      </c>
      <c r="B1910" s="50">
        <v>1866</v>
      </c>
      <c r="C1910" s="50">
        <v>35282032</v>
      </c>
      <c r="D1910" s="50" t="s">
        <v>3415</v>
      </c>
      <c r="E1910" s="50" t="s">
        <v>450</v>
      </c>
      <c r="F1910" s="50" t="s">
        <v>3517</v>
      </c>
      <c r="G1910" s="50" t="s">
        <v>3237</v>
      </c>
      <c r="H1910" s="92" t="s">
        <v>3177</v>
      </c>
      <c r="I1910" s="101" t="s">
        <v>3349</v>
      </c>
      <c r="J1910" s="51" t="s">
        <v>3092</v>
      </c>
      <c r="K1910" s="106" t="s">
        <v>3506</v>
      </c>
      <c r="L1910" s="94">
        <v>41968</v>
      </c>
    </row>
    <row r="1911" spans="1:12" x14ac:dyDescent="0.15">
      <c r="A1911" s="50" t="s">
        <v>31</v>
      </c>
      <c r="B1911" s="50">
        <v>1867</v>
      </c>
      <c r="C1911" s="50">
        <v>36146012</v>
      </c>
      <c r="D1911" s="50" t="s">
        <v>3416</v>
      </c>
      <c r="E1911" s="50" t="s">
        <v>450</v>
      </c>
      <c r="F1911" s="50" t="s">
        <v>3517</v>
      </c>
      <c r="G1911" s="50" t="s">
        <v>3237</v>
      </c>
      <c r="H1911" s="92" t="s">
        <v>3177</v>
      </c>
      <c r="I1911" s="101" t="s">
        <v>3349</v>
      </c>
      <c r="J1911" s="51" t="s">
        <v>3092</v>
      </c>
      <c r="K1911" s="106" t="s">
        <v>3506</v>
      </c>
      <c r="L1911" s="94">
        <v>41968</v>
      </c>
    </row>
    <row r="1912" spans="1:12" x14ac:dyDescent="0.15">
      <c r="A1912" s="50" t="s">
        <v>31</v>
      </c>
      <c r="B1912" s="50">
        <v>1868</v>
      </c>
      <c r="C1912" s="50">
        <v>31939012</v>
      </c>
      <c r="D1912" s="50" t="s">
        <v>3417</v>
      </c>
      <c r="E1912" s="50" t="s">
        <v>450</v>
      </c>
      <c r="F1912" s="50" t="s">
        <v>3517</v>
      </c>
      <c r="G1912" s="50" t="s">
        <v>3237</v>
      </c>
      <c r="H1912" s="92" t="s">
        <v>3177</v>
      </c>
      <c r="I1912" s="101" t="s">
        <v>3349</v>
      </c>
      <c r="J1912" s="51" t="s">
        <v>3092</v>
      </c>
      <c r="K1912" s="106" t="s">
        <v>3506</v>
      </c>
      <c r="L1912" s="94">
        <v>41968</v>
      </c>
    </row>
    <row r="1913" spans="1:12" x14ac:dyDescent="0.15">
      <c r="A1913" s="50" t="s">
        <v>31</v>
      </c>
      <c r="B1913" s="50">
        <v>1869</v>
      </c>
      <c r="C1913" s="50">
        <v>34013012</v>
      </c>
      <c r="D1913" s="50" t="s">
        <v>3418</v>
      </c>
      <c r="E1913" s="50" t="s">
        <v>450</v>
      </c>
      <c r="F1913" s="50" t="s">
        <v>3517</v>
      </c>
      <c r="G1913" s="50" t="s">
        <v>3237</v>
      </c>
      <c r="H1913" s="92" t="s">
        <v>3177</v>
      </c>
      <c r="I1913" s="101" t="s">
        <v>3349</v>
      </c>
      <c r="J1913" s="51" t="s">
        <v>3092</v>
      </c>
      <c r="K1913" s="106" t="s">
        <v>3506</v>
      </c>
      <c r="L1913" s="94">
        <v>41968</v>
      </c>
    </row>
    <row r="1914" spans="1:12" x14ac:dyDescent="0.15">
      <c r="A1914" s="50" t="s">
        <v>31</v>
      </c>
      <c r="B1914" s="50">
        <v>1870</v>
      </c>
      <c r="C1914" s="50">
        <v>37503012</v>
      </c>
      <c r="D1914" s="50" t="s">
        <v>3419</v>
      </c>
      <c r="E1914" s="50" t="s">
        <v>450</v>
      </c>
      <c r="F1914" s="50" t="s">
        <v>3517</v>
      </c>
      <c r="G1914" s="50" t="s">
        <v>3237</v>
      </c>
      <c r="H1914" s="92" t="s">
        <v>3177</v>
      </c>
      <c r="I1914" s="101" t="s">
        <v>3349</v>
      </c>
      <c r="J1914" s="51" t="s">
        <v>3092</v>
      </c>
      <c r="K1914" s="106" t="s">
        <v>3506</v>
      </c>
      <c r="L1914" s="94">
        <v>41968</v>
      </c>
    </row>
    <row r="1915" spans="1:12" x14ac:dyDescent="0.15">
      <c r="A1915" s="50" t="s">
        <v>31</v>
      </c>
      <c r="B1915" s="50">
        <v>1871</v>
      </c>
      <c r="C1915" s="50">
        <v>41188012</v>
      </c>
      <c r="D1915" s="50" t="s">
        <v>3420</v>
      </c>
      <c r="E1915" s="50" t="s">
        <v>450</v>
      </c>
      <c r="F1915" s="50" t="s">
        <v>3517</v>
      </c>
      <c r="G1915" s="50" t="s">
        <v>3237</v>
      </c>
      <c r="H1915" s="92" t="s">
        <v>3177</v>
      </c>
      <c r="I1915" s="101" t="s">
        <v>3349</v>
      </c>
      <c r="J1915" s="51" t="s">
        <v>3092</v>
      </c>
      <c r="K1915" s="106" t="s">
        <v>3506</v>
      </c>
      <c r="L1915" s="94">
        <v>41968</v>
      </c>
    </row>
    <row r="1916" spans="1:12" x14ac:dyDescent="0.15">
      <c r="A1916" s="50" t="s">
        <v>31</v>
      </c>
      <c r="B1916" s="50">
        <v>1872</v>
      </c>
      <c r="C1916" s="50">
        <v>41184012</v>
      </c>
      <c r="D1916" s="50" t="s">
        <v>3421</v>
      </c>
      <c r="E1916" s="50" t="s">
        <v>450</v>
      </c>
      <c r="F1916" s="50" t="s">
        <v>3517</v>
      </c>
      <c r="G1916" s="50" t="s">
        <v>3237</v>
      </c>
      <c r="H1916" s="92" t="s">
        <v>3177</v>
      </c>
      <c r="I1916" s="101" t="s">
        <v>3349</v>
      </c>
      <c r="J1916" s="51" t="s">
        <v>3092</v>
      </c>
      <c r="K1916" s="106" t="s">
        <v>3506</v>
      </c>
      <c r="L1916" s="94">
        <v>41968</v>
      </c>
    </row>
    <row r="1917" spans="1:12" x14ac:dyDescent="0.15">
      <c r="A1917" s="50" t="s">
        <v>31</v>
      </c>
      <c r="B1917" s="50">
        <v>1873</v>
      </c>
      <c r="C1917" s="50">
        <v>36717032</v>
      </c>
      <c r="D1917" s="50" t="s">
        <v>3422</v>
      </c>
      <c r="E1917" s="50" t="s">
        <v>450</v>
      </c>
      <c r="F1917" s="50" t="s">
        <v>3517</v>
      </c>
      <c r="G1917" s="50" t="s">
        <v>3237</v>
      </c>
      <c r="H1917" s="92" t="s">
        <v>3177</v>
      </c>
      <c r="I1917" s="101" t="s">
        <v>3349</v>
      </c>
      <c r="J1917" s="51" t="s">
        <v>3092</v>
      </c>
      <c r="K1917" s="106" t="s">
        <v>3506</v>
      </c>
      <c r="L1917" s="94">
        <v>41968</v>
      </c>
    </row>
    <row r="1918" spans="1:12" x14ac:dyDescent="0.15">
      <c r="A1918" s="50" t="s">
        <v>31</v>
      </c>
      <c r="B1918" s="50">
        <v>1874</v>
      </c>
      <c r="C1918" s="50">
        <v>36717042</v>
      </c>
      <c r="D1918" s="50" t="s">
        <v>3423</v>
      </c>
      <c r="E1918" s="50" t="s">
        <v>450</v>
      </c>
      <c r="F1918" s="50" t="s">
        <v>3517</v>
      </c>
      <c r="G1918" s="50" t="s">
        <v>3237</v>
      </c>
      <c r="H1918" s="92" t="s">
        <v>3177</v>
      </c>
      <c r="I1918" s="101" t="s">
        <v>3349</v>
      </c>
      <c r="J1918" s="51" t="s">
        <v>3092</v>
      </c>
      <c r="K1918" s="106" t="s">
        <v>3506</v>
      </c>
      <c r="L1918" s="94">
        <v>41968</v>
      </c>
    </row>
    <row r="1919" spans="1:12" x14ac:dyDescent="0.15">
      <c r="A1919" s="50" t="s">
        <v>31</v>
      </c>
      <c r="B1919" s="50">
        <v>1875</v>
      </c>
      <c r="C1919" s="50">
        <v>10551012</v>
      </c>
      <c r="D1919" s="50" t="s">
        <v>3424</v>
      </c>
      <c r="E1919" s="50" t="s">
        <v>450</v>
      </c>
      <c r="F1919" s="50" t="s">
        <v>3517</v>
      </c>
      <c r="G1919" s="50" t="s">
        <v>3237</v>
      </c>
      <c r="H1919" s="92" t="s">
        <v>3177</v>
      </c>
      <c r="I1919" s="101" t="s">
        <v>3349</v>
      </c>
      <c r="J1919" s="51" t="s">
        <v>3092</v>
      </c>
      <c r="K1919" s="106" t="s">
        <v>3506</v>
      </c>
      <c r="L1919" s="94">
        <v>41968</v>
      </c>
    </row>
    <row r="1920" spans="1:12" x14ac:dyDescent="0.15">
      <c r="A1920" s="50" t="s">
        <v>31</v>
      </c>
      <c r="B1920" s="50">
        <v>1876</v>
      </c>
      <c r="C1920" s="50">
        <v>16419012</v>
      </c>
      <c r="D1920" s="50" t="s">
        <v>3425</v>
      </c>
      <c r="E1920" s="50" t="s">
        <v>450</v>
      </c>
      <c r="F1920" s="50" t="s">
        <v>3517</v>
      </c>
      <c r="G1920" s="50" t="s">
        <v>3237</v>
      </c>
      <c r="H1920" s="92" t="s">
        <v>3177</v>
      </c>
      <c r="I1920" s="101" t="s">
        <v>3349</v>
      </c>
      <c r="J1920" s="51" t="s">
        <v>3092</v>
      </c>
      <c r="K1920" s="106" t="s">
        <v>3506</v>
      </c>
      <c r="L1920" s="94">
        <v>41968</v>
      </c>
    </row>
    <row r="1921" spans="1:12" x14ac:dyDescent="0.15">
      <c r="A1921" s="50" t="s">
        <v>31</v>
      </c>
      <c r="B1921" s="50">
        <v>1877</v>
      </c>
      <c r="C1921" s="50">
        <v>70159012</v>
      </c>
      <c r="D1921" s="50" t="s">
        <v>3426</v>
      </c>
      <c r="E1921" s="50" t="s">
        <v>450</v>
      </c>
      <c r="F1921" s="50" t="s">
        <v>3517</v>
      </c>
      <c r="G1921" s="50" t="s">
        <v>3237</v>
      </c>
      <c r="H1921" s="92" t="s">
        <v>3177</v>
      </c>
      <c r="I1921" s="101" t="s">
        <v>3349</v>
      </c>
      <c r="J1921" s="51" t="s">
        <v>3092</v>
      </c>
      <c r="K1921" s="106" t="s">
        <v>3506</v>
      </c>
      <c r="L1921" s="94">
        <v>41968</v>
      </c>
    </row>
    <row r="1922" spans="1:12" x14ac:dyDescent="0.15">
      <c r="A1922" s="50" t="s">
        <v>31</v>
      </c>
      <c r="B1922" s="50">
        <v>1878</v>
      </c>
      <c r="C1922" s="50">
        <v>34662012</v>
      </c>
      <c r="D1922" s="50" t="s">
        <v>3427</v>
      </c>
      <c r="E1922" s="50" t="s">
        <v>450</v>
      </c>
      <c r="F1922" s="50" t="s">
        <v>3517</v>
      </c>
      <c r="G1922" s="50" t="s">
        <v>3237</v>
      </c>
      <c r="H1922" s="92" t="s">
        <v>3177</v>
      </c>
      <c r="I1922" s="101" t="s">
        <v>3349</v>
      </c>
      <c r="J1922" s="51" t="s">
        <v>3092</v>
      </c>
      <c r="K1922" s="106" t="s">
        <v>3506</v>
      </c>
      <c r="L1922" s="94">
        <v>41968</v>
      </c>
    </row>
    <row r="1923" spans="1:12" x14ac:dyDescent="0.15">
      <c r="A1923" s="50" t="s">
        <v>31</v>
      </c>
      <c r="B1923" s="50">
        <v>1879</v>
      </c>
      <c r="C1923" s="50">
        <v>70979012</v>
      </c>
      <c r="D1923" s="50" t="s">
        <v>3428</v>
      </c>
      <c r="E1923" s="50" t="s">
        <v>450</v>
      </c>
      <c r="F1923" s="50" t="s">
        <v>3517</v>
      </c>
      <c r="G1923" s="50" t="s">
        <v>3237</v>
      </c>
      <c r="H1923" s="92" t="s">
        <v>3177</v>
      </c>
      <c r="I1923" s="101" t="s">
        <v>3349</v>
      </c>
      <c r="J1923" s="51" t="s">
        <v>3092</v>
      </c>
      <c r="K1923" s="106" t="s">
        <v>3506</v>
      </c>
      <c r="L1923" s="94">
        <v>41968</v>
      </c>
    </row>
    <row r="1924" spans="1:12" x14ac:dyDescent="0.15">
      <c r="A1924" s="50" t="s">
        <v>31</v>
      </c>
      <c r="B1924" s="50">
        <v>1880</v>
      </c>
      <c r="C1924" s="50">
        <v>70986012</v>
      </c>
      <c r="D1924" s="50" t="s">
        <v>3429</v>
      </c>
      <c r="E1924" s="50" t="s">
        <v>450</v>
      </c>
      <c r="F1924" s="50" t="s">
        <v>3517</v>
      </c>
      <c r="G1924" s="50" t="s">
        <v>3237</v>
      </c>
      <c r="H1924" s="92" t="s">
        <v>3177</v>
      </c>
      <c r="I1924" s="101" t="s">
        <v>3349</v>
      </c>
      <c r="J1924" s="51" t="s">
        <v>3092</v>
      </c>
      <c r="K1924" s="106" t="s">
        <v>3506</v>
      </c>
      <c r="L1924" s="94">
        <v>41968</v>
      </c>
    </row>
    <row r="1925" spans="1:12" x14ac:dyDescent="0.15">
      <c r="A1925" s="50" t="s">
        <v>31</v>
      </c>
      <c r="B1925" s="50">
        <v>1881</v>
      </c>
      <c r="C1925" s="50">
        <v>70003012</v>
      </c>
      <c r="D1925" s="50" t="s">
        <v>3430</v>
      </c>
      <c r="E1925" s="50" t="s">
        <v>450</v>
      </c>
      <c r="F1925" s="50" t="s">
        <v>3517</v>
      </c>
      <c r="G1925" s="50" t="s">
        <v>3237</v>
      </c>
      <c r="H1925" s="92" t="s">
        <v>3177</v>
      </c>
      <c r="I1925" s="101" t="s">
        <v>3349</v>
      </c>
      <c r="J1925" s="51" t="s">
        <v>3092</v>
      </c>
      <c r="K1925" s="106" t="s">
        <v>3506</v>
      </c>
      <c r="L1925" s="94">
        <v>41968</v>
      </c>
    </row>
    <row r="1926" spans="1:12" x14ac:dyDescent="0.15">
      <c r="A1926" s="50" t="s">
        <v>31</v>
      </c>
      <c r="B1926" s="50">
        <v>1882</v>
      </c>
      <c r="C1926" s="50">
        <v>35162012</v>
      </c>
      <c r="D1926" s="50" t="s">
        <v>3431</v>
      </c>
      <c r="E1926" s="50" t="s">
        <v>450</v>
      </c>
      <c r="F1926" s="50" t="s">
        <v>3517</v>
      </c>
      <c r="G1926" s="50" t="s">
        <v>3237</v>
      </c>
      <c r="H1926" s="92" t="s">
        <v>3177</v>
      </c>
      <c r="I1926" s="101" t="s">
        <v>3349</v>
      </c>
      <c r="J1926" s="51" t="s">
        <v>3092</v>
      </c>
      <c r="K1926" s="106" t="s">
        <v>3506</v>
      </c>
      <c r="L1926" s="94">
        <v>41968</v>
      </c>
    </row>
    <row r="1927" spans="1:12" x14ac:dyDescent="0.15">
      <c r="A1927" s="50" t="s">
        <v>31</v>
      </c>
      <c r="B1927" s="50">
        <v>1883</v>
      </c>
      <c r="C1927" s="50">
        <v>70063012</v>
      </c>
      <c r="D1927" s="50" t="s">
        <v>3432</v>
      </c>
      <c r="E1927" s="50" t="s">
        <v>450</v>
      </c>
      <c r="F1927" s="50" t="s">
        <v>3517</v>
      </c>
      <c r="G1927" s="50" t="s">
        <v>3237</v>
      </c>
      <c r="H1927" s="92" t="s">
        <v>3177</v>
      </c>
      <c r="I1927" s="101" t="s">
        <v>3349</v>
      </c>
      <c r="J1927" s="51" t="s">
        <v>3092</v>
      </c>
      <c r="K1927" s="106" t="s">
        <v>3506</v>
      </c>
      <c r="L1927" s="94">
        <v>41968</v>
      </c>
    </row>
    <row r="1928" spans="1:12" x14ac:dyDescent="0.15">
      <c r="A1928" s="50" t="s">
        <v>31</v>
      </c>
      <c r="B1928" s="50">
        <v>1884</v>
      </c>
      <c r="C1928" s="50">
        <v>36346012</v>
      </c>
      <c r="D1928" s="50" t="s">
        <v>3433</v>
      </c>
      <c r="E1928" s="50" t="s">
        <v>450</v>
      </c>
      <c r="F1928" s="50" t="s">
        <v>3517</v>
      </c>
      <c r="G1928" s="50" t="s">
        <v>3237</v>
      </c>
      <c r="H1928" s="92" t="s">
        <v>3177</v>
      </c>
      <c r="I1928" s="101" t="s">
        <v>3349</v>
      </c>
      <c r="J1928" s="51" t="s">
        <v>3092</v>
      </c>
      <c r="K1928" s="106" t="s">
        <v>3506</v>
      </c>
      <c r="L1928" s="94">
        <v>41968</v>
      </c>
    </row>
    <row r="1929" spans="1:12" x14ac:dyDescent="0.15">
      <c r="A1929" s="50" t="s">
        <v>31</v>
      </c>
      <c r="B1929" s="50">
        <v>1885</v>
      </c>
      <c r="C1929" s="50">
        <v>36908012</v>
      </c>
      <c r="D1929" s="50" t="s">
        <v>3434</v>
      </c>
      <c r="E1929" s="50" t="s">
        <v>450</v>
      </c>
      <c r="F1929" s="50" t="s">
        <v>3517</v>
      </c>
      <c r="G1929" s="50" t="s">
        <v>3237</v>
      </c>
      <c r="H1929" s="92" t="s">
        <v>3177</v>
      </c>
      <c r="I1929" s="101" t="s">
        <v>3349</v>
      </c>
      <c r="J1929" s="51" t="s">
        <v>3092</v>
      </c>
      <c r="K1929" s="106" t="s">
        <v>3506</v>
      </c>
      <c r="L1929" s="94">
        <v>41968</v>
      </c>
    </row>
    <row r="1930" spans="1:12" x14ac:dyDescent="0.15">
      <c r="A1930" s="50" t="s">
        <v>31</v>
      </c>
      <c r="B1930" s="50">
        <v>1886</v>
      </c>
      <c r="C1930" s="50">
        <v>70103012</v>
      </c>
      <c r="D1930" s="50" t="s">
        <v>3435</v>
      </c>
      <c r="E1930" s="50" t="s">
        <v>450</v>
      </c>
      <c r="F1930" s="50" t="s">
        <v>3517</v>
      </c>
      <c r="G1930" s="50" t="s">
        <v>3237</v>
      </c>
      <c r="H1930" s="92" t="s">
        <v>3177</v>
      </c>
      <c r="I1930" s="101" t="s">
        <v>3349</v>
      </c>
      <c r="J1930" s="51" t="s">
        <v>3092</v>
      </c>
      <c r="K1930" s="106" t="s">
        <v>3506</v>
      </c>
      <c r="L1930" s="94">
        <v>41968</v>
      </c>
    </row>
    <row r="1931" spans="1:12" x14ac:dyDescent="0.15">
      <c r="A1931" s="50" t="s">
        <v>31</v>
      </c>
      <c r="B1931" s="50">
        <v>1887</v>
      </c>
      <c r="C1931" s="50">
        <v>70067012</v>
      </c>
      <c r="D1931" s="50" t="s">
        <v>3436</v>
      </c>
      <c r="E1931" s="50" t="s">
        <v>450</v>
      </c>
      <c r="F1931" s="50" t="s">
        <v>3517</v>
      </c>
      <c r="G1931" s="50" t="s">
        <v>3237</v>
      </c>
      <c r="H1931" s="92" t="s">
        <v>3177</v>
      </c>
      <c r="I1931" s="101" t="s">
        <v>3349</v>
      </c>
      <c r="J1931" s="51" t="s">
        <v>3092</v>
      </c>
      <c r="K1931" s="106" t="s">
        <v>3506</v>
      </c>
      <c r="L1931" s="94">
        <v>41968</v>
      </c>
    </row>
    <row r="1932" spans="1:12" x14ac:dyDescent="0.15">
      <c r="A1932" s="50" t="s">
        <v>31</v>
      </c>
      <c r="B1932" s="50">
        <v>1888</v>
      </c>
      <c r="C1932" s="50">
        <v>11467032</v>
      </c>
      <c r="D1932" s="50" t="s">
        <v>3437</v>
      </c>
      <c r="E1932" s="50" t="s">
        <v>450</v>
      </c>
      <c r="F1932" s="50" t="s">
        <v>3517</v>
      </c>
      <c r="G1932" s="50" t="s">
        <v>3237</v>
      </c>
      <c r="H1932" s="92" t="s">
        <v>3177</v>
      </c>
      <c r="I1932" s="101" t="s">
        <v>3349</v>
      </c>
      <c r="J1932" s="51" t="s">
        <v>3092</v>
      </c>
      <c r="K1932" s="106" t="s">
        <v>3506</v>
      </c>
      <c r="L1932" s="94">
        <v>41968</v>
      </c>
    </row>
    <row r="1933" spans="1:12" x14ac:dyDescent="0.15">
      <c r="A1933" s="50" t="s">
        <v>31</v>
      </c>
      <c r="B1933" s="50">
        <v>1889</v>
      </c>
      <c r="C1933" s="50">
        <v>17148092</v>
      </c>
      <c r="D1933" s="50" t="s">
        <v>3438</v>
      </c>
      <c r="E1933" s="50" t="s">
        <v>450</v>
      </c>
      <c r="F1933" s="50" t="s">
        <v>3517</v>
      </c>
      <c r="G1933" s="50" t="s">
        <v>3237</v>
      </c>
      <c r="H1933" s="92" t="s">
        <v>3177</v>
      </c>
      <c r="I1933" s="101" t="s">
        <v>3349</v>
      </c>
      <c r="J1933" s="51" t="s">
        <v>3092</v>
      </c>
      <c r="K1933" s="106" t="s">
        <v>3506</v>
      </c>
      <c r="L1933" s="94">
        <v>41968</v>
      </c>
    </row>
    <row r="1934" spans="1:12" x14ac:dyDescent="0.15">
      <c r="A1934" s="50" t="s">
        <v>31</v>
      </c>
      <c r="B1934" s="50">
        <v>1890</v>
      </c>
      <c r="C1934" s="50">
        <v>17148002</v>
      </c>
      <c r="D1934" s="50" t="s">
        <v>3439</v>
      </c>
      <c r="E1934" s="50" t="s">
        <v>450</v>
      </c>
      <c r="F1934" s="50" t="s">
        <v>3517</v>
      </c>
      <c r="G1934" s="50" t="s">
        <v>3237</v>
      </c>
      <c r="H1934" s="92" t="s">
        <v>3177</v>
      </c>
      <c r="I1934" s="101" t="s">
        <v>3349</v>
      </c>
      <c r="J1934" s="51" t="s">
        <v>3092</v>
      </c>
      <c r="K1934" s="106" t="s">
        <v>3506</v>
      </c>
      <c r="L1934" s="94">
        <v>41968</v>
      </c>
    </row>
    <row r="1935" spans="1:12" x14ac:dyDescent="0.15">
      <c r="A1935" s="50" t="s">
        <v>31</v>
      </c>
      <c r="B1935" s="50">
        <v>1891</v>
      </c>
      <c r="C1935" s="50">
        <v>70097012</v>
      </c>
      <c r="D1935" s="50" t="s">
        <v>3440</v>
      </c>
      <c r="E1935" s="50" t="s">
        <v>450</v>
      </c>
      <c r="F1935" s="50" t="s">
        <v>3517</v>
      </c>
      <c r="G1935" s="50" t="s">
        <v>3237</v>
      </c>
      <c r="H1935" s="92" t="s">
        <v>3177</v>
      </c>
      <c r="I1935" s="101" t="s">
        <v>3349</v>
      </c>
      <c r="J1935" s="51" t="s">
        <v>3092</v>
      </c>
      <c r="K1935" s="106" t="s">
        <v>3506</v>
      </c>
      <c r="L1935" s="94">
        <v>41968</v>
      </c>
    </row>
    <row r="1936" spans="1:12" x14ac:dyDescent="0.15">
      <c r="A1936" s="50" t="s">
        <v>31</v>
      </c>
      <c r="B1936" s="50">
        <v>1892</v>
      </c>
      <c r="C1936" s="50">
        <v>70010042</v>
      </c>
      <c r="D1936" s="50" t="s">
        <v>3441</v>
      </c>
      <c r="E1936" s="50" t="s">
        <v>450</v>
      </c>
      <c r="F1936" s="50" t="s">
        <v>3517</v>
      </c>
      <c r="G1936" s="50" t="s">
        <v>3237</v>
      </c>
      <c r="H1936" s="92" t="s">
        <v>3177</v>
      </c>
      <c r="I1936" s="101" t="s">
        <v>3349</v>
      </c>
      <c r="J1936" s="51" t="s">
        <v>3092</v>
      </c>
      <c r="K1936" s="106" t="s">
        <v>3506</v>
      </c>
      <c r="L1936" s="94">
        <v>41968</v>
      </c>
    </row>
    <row r="1937" spans="1:12" x14ac:dyDescent="0.15">
      <c r="A1937" s="50" t="s">
        <v>31</v>
      </c>
      <c r="B1937" s="50">
        <v>1893</v>
      </c>
      <c r="C1937" s="50">
        <v>70010052</v>
      </c>
      <c r="D1937" s="50" t="s">
        <v>3442</v>
      </c>
      <c r="E1937" s="50" t="s">
        <v>450</v>
      </c>
      <c r="F1937" s="50" t="s">
        <v>3517</v>
      </c>
      <c r="G1937" s="50" t="s">
        <v>3237</v>
      </c>
      <c r="H1937" s="92" t="s">
        <v>3177</v>
      </c>
      <c r="I1937" s="101" t="s">
        <v>3349</v>
      </c>
      <c r="J1937" s="51" t="s">
        <v>3092</v>
      </c>
      <c r="K1937" s="106" t="s">
        <v>3506</v>
      </c>
      <c r="L1937" s="94">
        <v>41968</v>
      </c>
    </row>
    <row r="1938" spans="1:12" x14ac:dyDescent="0.15">
      <c r="A1938" s="50" t="s">
        <v>31</v>
      </c>
      <c r="B1938" s="50">
        <v>1894</v>
      </c>
      <c r="C1938" s="50">
        <v>36827012</v>
      </c>
      <c r="D1938" s="50" t="s">
        <v>3443</v>
      </c>
      <c r="E1938" s="50" t="s">
        <v>450</v>
      </c>
      <c r="F1938" s="50" t="s">
        <v>3517</v>
      </c>
      <c r="G1938" s="50" t="s">
        <v>3237</v>
      </c>
      <c r="H1938" s="92" t="s">
        <v>3177</v>
      </c>
      <c r="I1938" s="101" t="s">
        <v>3349</v>
      </c>
      <c r="J1938" s="51" t="s">
        <v>3092</v>
      </c>
      <c r="K1938" s="106" t="s">
        <v>3506</v>
      </c>
      <c r="L1938" s="94">
        <v>41968</v>
      </c>
    </row>
    <row r="1939" spans="1:12" x14ac:dyDescent="0.15">
      <c r="A1939" s="50" t="s">
        <v>31</v>
      </c>
      <c r="B1939" s="50">
        <v>1895</v>
      </c>
      <c r="C1939" s="50">
        <v>40798012</v>
      </c>
      <c r="D1939" s="50" t="s">
        <v>3444</v>
      </c>
      <c r="E1939" s="50" t="s">
        <v>450</v>
      </c>
      <c r="F1939" s="50" t="s">
        <v>3517</v>
      </c>
      <c r="G1939" s="50" t="s">
        <v>3237</v>
      </c>
      <c r="H1939" s="92" t="s">
        <v>3177</v>
      </c>
      <c r="I1939" s="101" t="s">
        <v>3349</v>
      </c>
      <c r="J1939" s="51" t="s">
        <v>3092</v>
      </c>
      <c r="K1939" s="106" t="s">
        <v>3506</v>
      </c>
      <c r="L1939" s="94">
        <v>41968</v>
      </c>
    </row>
    <row r="1940" spans="1:12" x14ac:dyDescent="0.15">
      <c r="A1940" s="50" t="s">
        <v>31</v>
      </c>
      <c r="B1940" s="50">
        <v>1896</v>
      </c>
      <c r="C1940" s="50">
        <v>40937012</v>
      </c>
      <c r="D1940" s="50" t="s">
        <v>3445</v>
      </c>
      <c r="E1940" s="50" t="s">
        <v>450</v>
      </c>
      <c r="F1940" s="50" t="s">
        <v>3517</v>
      </c>
      <c r="G1940" s="50" t="s">
        <v>3237</v>
      </c>
      <c r="H1940" s="92" t="s">
        <v>3177</v>
      </c>
      <c r="I1940" s="101" t="s">
        <v>3349</v>
      </c>
      <c r="J1940" s="51" t="s">
        <v>3092</v>
      </c>
      <c r="K1940" s="106" t="s">
        <v>3506</v>
      </c>
      <c r="L1940" s="94">
        <v>41968</v>
      </c>
    </row>
    <row r="1941" spans="1:12" x14ac:dyDescent="0.15">
      <c r="A1941" s="50" t="s">
        <v>31</v>
      </c>
      <c r="B1941" s="50">
        <v>1897</v>
      </c>
      <c r="C1941" s="50">
        <v>40940012</v>
      </c>
      <c r="D1941" s="50" t="s">
        <v>3446</v>
      </c>
      <c r="E1941" s="50" t="s">
        <v>450</v>
      </c>
      <c r="F1941" s="50" t="s">
        <v>3517</v>
      </c>
      <c r="G1941" s="50" t="s">
        <v>3237</v>
      </c>
      <c r="H1941" s="92" t="s">
        <v>3177</v>
      </c>
      <c r="I1941" s="101" t="s">
        <v>3349</v>
      </c>
      <c r="J1941" s="51" t="s">
        <v>3092</v>
      </c>
      <c r="K1941" s="106" t="s">
        <v>3506</v>
      </c>
      <c r="L1941" s="94">
        <v>41968</v>
      </c>
    </row>
    <row r="1942" spans="1:12" x14ac:dyDescent="0.15">
      <c r="A1942" s="50" t="s">
        <v>31</v>
      </c>
      <c r="B1942" s="50">
        <v>1898</v>
      </c>
      <c r="C1942" s="50">
        <v>40935012</v>
      </c>
      <c r="D1942" s="50" t="s">
        <v>3447</v>
      </c>
      <c r="E1942" s="50" t="s">
        <v>450</v>
      </c>
      <c r="F1942" s="50" t="s">
        <v>3517</v>
      </c>
      <c r="G1942" s="50" t="s">
        <v>3237</v>
      </c>
      <c r="H1942" s="92" t="s">
        <v>3177</v>
      </c>
      <c r="I1942" s="101" t="s">
        <v>3349</v>
      </c>
      <c r="J1942" s="51" t="s">
        <v>3092</v>
      </c>
      <c r="K1942" s="106" t="s">
        <v>3506</v>
      </c>
      <c r="L1942" s="94">
        <v>41968</v>
      </c>
    </row>
    <row r="1943" spans="1:12" x14ac:dyDescent="0.15">
      <c r="A1943" s="50" t="s">
        <v>31</v>
      </c>
      <c r="B1943" s="50">
        <v>1899</v>
      </c>
      <c r="C1943" s="50">
        <v>40936012</v>
      </c>
      <c r="D1943" s="50" t="s">
        <v>3448</v>
      </c>
      <c r="E1943" s="50" t="s">
        <v>450</v>
      </c>
      <c r="F1943" s="50" t="s">
        <v>3517</v>
      </c>
      <c r="G1943" s="50" t="s">
        <v>3237</v>
      </c>
      <c r="H1943" s="92" t="s">
        <v>3177</v>
      </c>
      <c r="I1943" s="101" t="s">
        <v>3349</v>
      </c>
      <c r="J1943" s="51" t="s">
        <v>3092</v>
      </c>
      <c r="K1943" s="106" t="s">
        <v>3506</v>
      </c>
      <c r="L1943" s="94">
        <v>41968</v>
      </c>
    </row>
    <row r="1944" spans="1:12" x14ac:dyDescent="0.15">
      <c r="A1944" s="50" t="s">
        <v>31</v>
      </c>
      <c r="B1944" s="50">
        <v>1900</v>
      </c>
      <c r="C1944" s="50">
        <v>70030012</v>
      </c>
      <c r="D1944" s="50" t="s">
        <v>3449</v>
      </c>
      <c r="E1944" s="50" t="s">
        <v>450</v>
      </c>
      <c r="F1944" s="50" t="s">
        <v>3517</v>
      </c>
      <c r="G1944" s="50" t="s">
        <v>3237</v>
      </c>
      <c r="H1944" s="92" t="s">
        <v>3177</v>
      </c>
      <c r="I1944" s="101" t="s">
        <v>3349</v>
      </c>
      <c r="J1944" s="51" t="s">
        <v>3092</v>
      </c>
      <c r="K1944" s="106" t="s">
        <v>3506</v>
      </c>
      <c r="L1944" s="94">
        <v>41968</v>
      </c>
    </row>
    <row r="1945" spans="1:12" x14ac:dyDescent="0.15">
      <c r="A1945" s="50" t="s">
        <v>31</v>
      </c>
      <c r="B1945" s="50">
        <v>1901</v>
      </c>
      <c r="C1945" s="50">
        <v>70010062</v>
      </c>
      <c r="D1945" s="50" t="s">
        <v>3450</v>
      </c>
      <c r="E1945" s="50" t="s">
        <v>450</v>
      </c>
      <c r="F1945" s="50" t="s">
        <v>3517</v>
      </c>
      <c r="G1945" s="50" t="s">
        <v>3237</v>
      </c>
      <c r="H1945" s="92" t="s">
        <v>3177</v>
      </c>
      <c r="I1945" s="101" t="s">
        <v>3349</v>
      </c>
      <c r="J1945" s="51" t="s">
        <v>3092</v>
      </c>
      <c r="K1945" s="106" t="s">
        <v>3506</v>
      </c>
      <c r="L1945" s="94">
        <v>41968</v>
      </c>
    </row>
    <row r="1946" spans="1:12" x14ac:dyDescent="0.15">
      <c r="A1946" s="50" t="s">
        <v>31</v>
      </c>
      <c r="B1946" s="50">
        <v>1902</v>
      </c>
      <c r="C1946" s="50">
        <v>13754012</v>
      </c>
      <c r="D1946" s="50" t="s">
        <v>3451</v>
      </c>
      <c r="E1946" s="50" t="s">
        <v>450</v>
      </c>
      <c r="F1946" s="50" t="s">
        <v>3517</v>
      </c>
      <c r="G1946" s="50" t="s">
        <v>3237</v>
      </c>
      <c r="H1946" s="92" t="s">
        <v>3177</v>
      </c>
      <c r="I1946" s="101" t="s">
        <v>3349</v>
      </c>
      <c r="J1946" s="51" t="s">
        <v>3092</v>
      </c>
      <c r="K1946" s="106" t="s">
        <v>3506</v>
      </c>
      <c r="L1946" s="94">
        <v>41968</v>
      </c>
    </row>
    <row r="1947" spans="1:12" x14ac:dyDescent="0.15">
      <c r="A1947" s="50" t="s">
        <v>31</v>
      </c>
      <c r="B1947" s="50">
        <v>1903</v>
      </c>
      <c r="C1947" s="50">
        <v>70064012</v>
      </c>
      <c r="D1947" s="50" t="s">
        <v>3452</v>
      </c>
      <c r="E1947" s="50" t="s">
        <v>450</v>
      </c>
      <c r="F1947" s="50" t="s">
        <v>3517</v>
      </c>
      <c r="G1947" s="50" t="s">
        <v>3237</v>
      </c>
      <c r="H1947" s="92" t="s">
        <v>3177</v>
      </c>
      <c r="I1947" s="101" t="s">
        <v>3349</v>
      </c>
      <c r="J1947" s="51" t="s">
        <v>3092</v>
      </c>
      <c r="K1947" s="106" t="s">
        <v>3506</v>
      </c>
      <c r="L1947" s="94">
        <v>41968</v>
      </c>
    </row>
    <row r="1948" spans="1:12" x14ac:dyDescent="0.15">
      <c r="A1948" s="50" t="s">
        <v>31</v>
      </c>
      <c r="B1948" s="50">
        <v>1904</v>
      </c>
      <c r="C1948" s="50">
        <v>36159012</v>
      </c>
      <c r="D1948" s="50" t="s">
        <v>3453</v>
      </c>
      <c r="E1948" s="50" t="s">
        <v>450</v>
      </c>
      <c r="F1948" s="50" t="s">
        <v>3517</v>
      </c>
      <c r="G1948" s="50" t="s">
        <v>3237</v>
      </c>
      <c r="H1948" s="92" t="s">
        <v>3177</v>
      </c>
      <c r="I1948" s="101" t="s">
        <v>3349</v>
      </c>
      <c r="J1948" s="51" t="s">
        <v>3092</v>
      </c>
      <c r="K1948" s="106" t="s">
        <v>3506</v>
      </c>
      <c r="L1948" s="94">
        <v>41968</v>
      </c>
    </row>
    <row r="1949" spans="1:12" x14ac:dyDescent="0.15">
      <c r="A1949" s="50" t="s">
        <v>31</v>
      </c>
      <c r="B1949" s="50">
        <v>1905</v>
      </c>
      <c r="C1949" s="50">
        <v>17228012</v>
      </c>
      <c r="D1949" s="50" t="s">
        <v>3454</v>
      </c>
      <c r="E1949" s="50" t="s">
        <v>450</v>
      </c>
      <c r="F1949" s="50" t="s">
        <v>3517</v>
      </c>
      <c r="G1949" s="50" t="s">
        <v>3237</v>
      </c>
      <c r="H1949" s="92" t="s">
        <v>3177</v>
      </c>
      <c r="I1949" s="101" t="s">
        <v>3349</v>
      </c>
      <c r="J1949" s="51" t="s">
        <v>3092</v>
      </c>
      <c r="K1949" s="106" t="s">
        <v>3506</v>
      </c>
      <c r="L1949" s="94">
        <v>41968</v>
      </c>
    </row>
    <row r="1950" spans="1:12" x14ac:dyDescent="0.15">
      <c r="A1950" s="50" t="s">
        <v>31</v>
      </c>
      <c r="B1950" s="50">
        <v>1906</v>
      </c>
      <c r="C1950" s="50">
        <v>17242012</v>
      </c>
      <c r="D1950" s="50" t="s">
        <v>3455</v>
      </c>
      <c r="E1950" s="50" t="s">
        <v>450</v>
      </c>
      <c r="F1950" s="50" t="s">
        <v>3517</v>
      </c>
      <c r="G1950" s="50" t="s">
        <v>3237</v>
      </c>
      <c r="H1950" s="92" t="s">
        <v>3177</v>
      </c>
      <c r="I1950" s="101" t="s">
        <v>3349</v>
      </c>
      <c r="J1950" s="51" t="s">
        <v>3092</v>
      </c>
      <c r="K1950" s="106" t="s">
        <v>3506</v>
      </c>
      <c r="L1950" s="94">
        <v>41968</v>
      </c>
    </row>
    <row r="1951" spans="1:12" x14ac:dyDescent="0.15">
      <c r="A1951" s="50" t="s">
        <v>31</v>
      </c>
      <c r="B1951" s="50">
        <v>1907</v>
      </c>
      <c r="C1951" s="50">
        <v>31923012</v>
      </c>
      <c r="D1951" s="50" t="s">
        <v>3456</v>
      </c>
      <c r="E1951" s="50" t="s">
        <v>450</v>
      </c>
      <c r="F1951" s="50" t="s">
        <v>3517</v>
      </c>
      <c r="G1951" s="50" t="s">
        <v>3237</v>
      </c>
      <c r="H1951" s="92" t="s">
        <v>3177</v>
      </c>
      <c r="I1951" s="101" t="s">
        <v>3349</v>
      </c>
      <c r="J1951" s="51" t="s">
        <v>3092</v>
      </c>
      <c r="K1951" s="106" t="s">
        <v>3506</v>
      </c>
      <c r="L1951" s="94">
        <v>41968</v>
      </c>
    </row>
    <row r="1952" spans="1:12" x14ac:dyDescent="0.15">
      <c r="A1952" s="50" t="s">
        <v>31</v>
      </c>
      <c r="B1952" s="50">
        <v>1908</v>
      </c>
      <c r="C1952" s="50">
        <v>40643012</v>
      </c>
      <c r="D1952" s="50" t="s">
        <v>3457</v>
      </c>
      <c r="E1952" s="50" t="s">
        <v>450</v>
      </c>
      <c r="F1952" s="50" t="s">
        <v>3517</v>
      </c>
      <c r="G1952" s="50" t="s">
        <v>3237</v>
      </c>
      <c r="H1952" s="92" t="s">
        <v>3177</v>
      </c>
      <c r="I1952" s="101" t="s">
        <v>3349</v>
      </c>
      <c r="J1952" s="51" t="s">
        <v>3092</v>
      </c>
      <c r="K1952" s="106" t="s">
        <v>3506</v>
      </c>
      <c r="L1952" s="94">
        <v>41968</v>
      </c>
    </row>
    <row r="1953" spans="1:12" x14ac:dyDescent="0.15">
      <c r="A1953" s="50" t="s">
        <v>31</v>
      </c>
      <c r="B1953" s="50">
        <v>1909</v>
      </c>
      <c r="C1953" s="50">
        <v>70008012</v>
      </c>
      <c r="D1953" s="50" t="s">
        <v>3458</v>
      </c>
      <c r="E1953" s="50" t="s">
        <v>450</v>
      </c>
      <c r="F1953" s="50" t="s">
        <v>3517</v>
      </c>
      <c r="G1953" s="50" t="s">
        <v>3237</v>
      </c>
      <c r="H1953" s="92" t="s">
        <v>3177</v>
      </c>
      <c r="I1953" s="101" t="s">
        <v>3349</v>
      </c>
      <c r="J1953" s="51" t="s">
        <v>3092</v>
      </c>
      <c r="K1953" s="106" t="s">
        <v>3506</v>
      </c>
      <c r="L1953" s="94">
        <v>41968</v>
      </c>
    </row>
    <row r="1954" spans="1:12" x14ac:dyDescent="0.15">
      <c r="A1954" s="50" t="s">
        <v>31</v>
      </c>
      <c r="B1954" s="50">
        <v>1910</v>
      </c>
      <c r="C1954" s="50">
        <v>70024012</v>
      </c>
      <c r="D1954" s="50" t="s">
        <v>3459</v>
      </c>
      <c r="E1954" s="50" t="s">
        <v>450</v>
      </c>
      <c r="F1954" s="50" t="s">
        <v>3517</v>
      </c>
      <c r="G1954" s="50" t="s">
        <v>3237</v>
      </c>
      <c r="H1954" s="92" t="s">
        <v>3177</v>
      </c>
      <c r="I1954" s="101" t="s">
        <v>3349</v>
      </c>
      <c r="J1954" s="51" t="s">
        <v>3092</v>
      </c>
      <c r="K1954" s="106" t="s">
        <v>3506</v>
      </c>
      <c r="L1954" s="94">
        <v>41968</v>
      </c>
    </row>
    <row r="1955" spans="1:12" x14ac:dyDescent="0.15">
      <c r="A1955" s="50" t="s">
        <v>31</v>
      </c>
      <c r="B1955" s="50">
        <v>1911</v>
      </c>
      <c r="C1955" s="50">
        <v>70025012</v>
      </c>
      <c r="D1955" s="50" t="s">
        <v>3460</v>
      </c>
      <c r="E1955" s="50" t="s">
        <v>450</v>
      </c>
      <c r="F1955" s="50" t="s">
        <v>3517</v>
      </c>
      <c r="G1955" s="50" t="s">
        <v>3237</v>
      </c>
      <c r="H1955" s="92" t="s">
        <v>3177</v>
      </c>
      <c r="I1955" s="101" t="s">
        <v>3349</v>
      </c>
      <c r="J1955" s="51" t="s">
        <v>3092</v>
      </c>
      <c r="K1955" s="106" t="s">
        <v>3506</v>
      </c>
      <c r="L1955" s="94">
        <v>41968</v>
      </c>
    </row>
    <row r="1956" spans="1:12" x14ac:dyDescent="0.15">
      <c r="A1956" s="50" t="s">
        <v>31</v>
      </c>
      <c r="B1956" s="50">
        <v>1912</v>
      </c>
      <c r="C1956" s="50">
        <v>16986012</v>
      </c>
      <c r="D1956" s="50" t="s">
        <v>3461</v>
      </c>
      <c r="E1956" s="50" t="s">
        <v>450</v>
      </c>
      <c r="F1956" s="50" t="s">
        <v>3517</v>
      </c>
      <c r="G1956" s="50" t="s">
        <v>3237</v>
      </c>
      <c r="H1956" s="92" t="s">
        <v>3177</v>
      </c>
      <c r="I1956" s="101" t="s">
        <v>3349</v>
      </c>
      <c r="J1956" s="51" t="s">
        <v>3092</v>
      </c>
      <c r="K1956" s="106" t="s">
        <v>3506</v>
      </c>
      <c r="L1956" s="94">
        <v>41968</v>
      </c>
    </row>
    <row r="1957" spans="1:12" x14ac:dyDescent="0.15">
      <c r="A1957" s="50" t="s">
        <v>31</v>
      </c>
      <c r="B1957" s="50">
        <v>1913</v>
      </c>
      <c r="C1957" s="50">
        <v>70045012</v>
      </c>
      <c r="D1957" s="50" t="s">
        <v>3462</v>
      </c>
      <c r="E1957" s="50" t="s">
        <v>450</v>
      </c>
      <c r="F1957" s="50" t="s">
        <v>3517</v>
      </c>
      <c r="G1957" s="50" t="s">
        <v>3237</v>
      </c>
      <c r="H1957" s="92" t="s">
        <v>3177</v>
      </c>
      <c r="I1957" s="101" t="s">
        <v>3349</v>
      </c>
      <c r="J1957" s="51" t="s">
        <v>3092</v>
      </c>
      <c r="K1957" s="106" t="s">
        <v>3506</v>
      </c>
      <c r="L1957" s="94">
        <v>41968</v>
      </c>
    </row>
    <row r="1958" spans="1:12" x14ac:dyDescent="0.15">
      <c r="A1958" s="50" t="s">
        <v>31</v>
      </c>
      <c r="B1958" s="50">
        <v>1914</v>
      </c>
      <c r="C1958" s="50">
        <v>70048012</v>
      </c>
      <c r="D1958" s="50" t="s">
        <v>3463</v>
      </c>
      <c r="E1958" s="50" t="s">
        <v>450</v>
      </c>
      <c r="F1958" s="50" t="s">
        <v>3517</v>
      </c>
      <c r="G1958" s="50" t="s">
        <v>3237</v>
      </c>
      <c r="H1958" s="92" t="s">
        <v>3177</v>
      </c>
      <c r="I1958" s="101" t="s">
        <v>3349</v>
      </c>
      <c r="J1958" s="51" t="s">
        <v>3092</v>
      </c>
      <c r="K1958" s="106" t="s">
        <v>3506</v>
      </c>
      <c r="L1958" s="94">
        <v>41968</v>
      </c>
    </row>
    <row r="1959" spans="1:12" x14ac:dyDescent="0.15">
      <c r="A1959" s="50" t="s">
        <v>31</v>
      </c>
      <c r="B1959" s="50">
        <v>1915</v>
      </c>
      <c r="C1959" s="50">
        <v>10615032</v>
      </c>
      <c r="D1959" s="50" t="s">
        <v>3464</v>
      </c>
      <c r="E1959" s="50" t="s">
        <v>450</v>
      </c>
      <c r="F1959" s="50" t="s">
        <v>3517</v>
      </c>
      <c r="G1959" s="50" t="s">
        <v>3237</v>
      </c>
      <c r="H1959" s="92" t="s">
        <v>3177</v>
      </c>
      <c r="I1959" s="101" t="s">
        <v>3349</v>
      </c>
      <c r="J1959" s="51" t="s">
        <v>3092</v>
      </c>
      <c r="K1959" s="106" t="s">
        <v>3506</v>
      </c>
      <c r="L1959" s="94">
        <v>41968</v>
      </c>
    </row>
    <row r="1960" spans="1:12" x14ac:dyDescent="0.15">
      <c r="A1960" s="50" t="s">
        <v>31</v>
      </c>
      <c r="B1960" s="50">
        <v>1916</v>
      </c>
      <c r="C1960" s="50">
        <v>16177012</v>
      </c>
      <c r="D1960" s="50" t="s">
        <v>3465</v>
      </c>
      <c r="E1960" s="50" t="s">
        <v>450</v>
      </c>
      <c r="F1960" s="50" t="s">
        <v>3517</v>
      </c>
      <c r="G1960" s="50" t="s">
        <v>3237</v>
      </c>
      <c r="H1960" s="92" t="s">
        <v>3177</v>
      </c>
      <c r="I1960" s="101" t="s">
        <v>3349</v>
      </c>
      <c r="J1960" s="51" t="s">
        <v>3092</v>
      </c>
      <c r="K1960" s="106" t="s">
        <v>3506</v>
      </c>
      <c r="L1960" s="94">
        <v>41968</v>
      </c>
    </row>
    <row r="1961" spans="1:12" x14ac:dyDescent="0.15">
      <c r="A1961" s="50" t="s">
        <v>31</v>
      </c>
      <c r="B1961" s="50">
        <v>1917</v>
      </c>
      <c r="C1961" s="50">
        <v>17496012</v>
      </c>
      <c r="D1961" s="50" t="s">
        <v>3466</v>
      </c>
      <c r="E1961" s="50" t="s">
        <v>450</v>
      </c>
      <c r="F1961" s="50" t="s">
        <v>3517</v>
      </c>
      <c r="G1961" s="50" t="s">
        <v>3237</v>
      </c>
      <c r="H1961" s="92" t="s">
        <v>3177</v>
      </c>
      <c r="I1961" s="101" t="s">
        <v>3349</v>
      </c>
      <c r="J1961" s="51" t="s">
        <v>3092</v>
      </c>
      <c r="K1961" s="106" t="s">
        <v>3506</v>
      </c>
      <c r="L1961" s="94">
        <v>41968</v>
      </c>
    </row>
    <row r="1962" spans="1:12" x14ac:dyDescent="0.15">
      <c r="A1962" s="50" t="s">
        <v>31</v>
      </c>
      <c r="B1962" s="50">
        <v>1918</v>
      </c>
      <c r="C1962" s="50">
        <v>70050012</v>
      </c>
      <c r="D1962" s="50" t="s">
        <v>3467</v>
      </c>
      <c r="E1962" s="50" t="s">
        <v>450</v>
      </c>
      <c r="F1962" s="50" t="s">
        <v>3517</v>
      </c>
      <c r="G1962" s="50" t="s">
        <v>3237</v>
      </c>
      <c r="H1962" s="92" t="s">
        <v>3177</v>
      </c>
      <c r="I1962" s="101" t="s">
        <v>3349</v>
      </c>
      <c r="J1962" s="51" t="s">
        <v>3092</v>
      </c>
      <c r="K1962" s="106" t="s">
        <v>3506</v>
      </c>
      <c r="L1962" s="94">
        <v>41968</v>
      </c>
    </row>
    <row r="1963" spans="1:12" x14ac:dyDescent="0.15">
      <c r="A1963" s="50" t="s">
        <v>31</v>
      </c>
      <c r="B1963" s="50">
        <v>1919</v>
      </c>
      <c r="C1963" s="50">
        <v>70051012</v>
      </c>
      <c r="D1963" s="50" t="s">
        <v>3468</v>
      </c>
      <c r="E1963" s="50" t="s">
        <v>450</v>
      </c>
      <c r="F1963" s="50" t="s">
        <v>3517</v>
      </c>
      <c r="G1963" s="50" t="s">
        <v>3237</v>
      </c>
      <c r="H1963" s="92" t="s">
        <v>3177</v>
      </c>
      <c r="I1963" s="101" t="s">
        <v>3349</v>
      </c>
      <c r="J1963" s="51" t="s">
        <v>3092</v>
      </c>
      <c r="K1963" s="106" t="s">
        <v>3506</v>
      </c>
      <c r="L1963" s="94">
        <v>41968</v>
      </c>
    </row>
    <row r="1964" spans="1:12" x14ac:dyDescent="0.15">
      <c r="A1964" s="50" t="s">
        <v>31</v>
      </c>
      <c r="B1964" s="50">
        <v>1920</v>
      </c>
      <c r="C1964" s="50">
        <v>33843012</v>
      </c>
      <c r="D1964" s="50" t="s">
        <v>3469</v>
      </c>
      <c r="E1964" s="50" t="s">
        <v>450</v>
      </c>
      <c r="F1964" s="50" t="s">
        <v>3517</v>
      </c>
      <c r="G1964" s="50" t="s">
        <v>3237</v>
      </c>
      <c r="H1964" s="92" t="s">
        <v>3177</v>
      </c>
      <c r="I1964" s="101" t="s">
        <v>3349</v>
      </c>
      <c r="J1964" s="51" t="s">
        <v>3092</v>
      </c>
      <c r="K1964" s="106" t="s">
        <v>3506</v>
      </c>
      <c r="L1964" s="94">
        <v>41968</v>
      </c>
    </row>
    <row r="1965" spans="1:12" x14ac:dyDescent="0.15">
      <c r="A1965" s="50" t="s">
        <v>31</v>
      </c>
      <c r="B1965" s="50">
        <v>1921</v>
      </c>
      <c r="C1965" s="50">
        <v>10432012</v>
      </c>
      <c r="D1965" s="50" t="s">
        <v>3470</v>
      </c>
      <c r="E1965" s="50" t="s">
        <v>450</v>
      </c>
      <c r="F1965" s="50" t="s">
        <v>3517</v>
      </c>
      <c r="G1965" s="50" t="s">
        <v>3237</v>
      </c>
      <c r="H1965" s="92" t="s">
        <v>3177</v>
      </c>
      <c r="I1965" s="101" t="s">
        <v>3349</v>
      </c>
      <c r="J1965" s="51" t="s">
        <v>3092</v>
      </c>
      <c r="K1965" s="106" t="s">
        <v>3506</v>
      </c>
      <c r="L1965" s="94">
        <v>41968</v>
      </c>
    </row>
    <row r="1966" spans="1:12" x14ac:dyDescent="0.15">
      <c r="A1966" s="50" t="s">
        <v>31</v>
      </c>
      <c r="B1966" s="50">
        <v>1922</v>
      </c>
      <c r="C1966" s="50">
        <v>14307012</v>
      </c>
      <c r="D1966" s="50" t="s">
        <v>3471</v>
      </c>
      <c r="E1966" s="50" t="s">
        <v>450</v>
      </c>
      <c r="F1966" s="50" t="s">
        <v>3517</v>
      </c>
      <c r="G1966" s="50" t="s">
        <v>3237</v>
      </c>
      <c r="H1966" s="92" t="s">
        <v>3177</v>
      </c>
      <c r="I1966" s="101" t="s">
        <v>3349</v>
      </c>
      <c r="J1966" s="51" t="s">
        <v>3092</v>
      </c>
      <c r="K1966" s="106" t="s">
        <v>3506</v>
      </c>
      <c r="L1966" s="94">
        <v>41968</v>
      </c>
    </row>
    <row r="1967" spans="1:12" x14ac:dyDescent="0.15">
      <c r="A1967" s="50" t="s">
        <v>31</v>
      </c>
      <c r="B1967" s="50">
        <v>1923</v>
      </c>
      <c r="C1967" s="50">
        <v>35242012</v>
      </c>
      <c r="D1967" s="50" t="s">
        <v>3472</v>
      </c>
      <c r="E1967" s="50" t="s">
        <v>450</v>
      </c>
      <c r="F1967" s="50" t="s">
        <v>3517</v>
      </c>
      <c r="G1967" s="50" t="s">
        <v>3237</v>
      </c>
      <c r="H1967" s="92" t="s">
        <v>3177</v>
      </c>
      <c r="I1967" s="101" t="s">
        <v>3349</v>
      </c>
      <c r="J1967" s="51" t="s">
        <v>3092</v>
      </c>
      <c r="K1967" s="106" t="s">
        <v>3506</v>
      </c>
      <c r="L1967" s="94">
        <v>41968</v>
      </c>
    </row>
    <row r="1968" spans="1:12" x14ac:dyDescent="0.15">
      <c r="A1968" s="50" t="s">
        <v>31</v>
      </c>
      <c r="B1968" s="50">
        <v>1924</v>
      </c>
      <c r="C1968" s="50">
        <v>36145012</v>
      </c>
      <c r="D1968" s="50" t="s">
        <v>3473</v>
      </c>
      <c r="E1968" s="50" t="s">
        <v>450</v>
      </c>
      <c r="F1968" s="50" t="s">
        <v>3517</v>
      </c>
      <c r="G1968" s="50" t="s">
        <v>3237</v>
      </c>
      <c r="H1968" s="92" t="s">
        <v>3177</v>
      </c>
      <c r="I1968" s="101" t="s">
        <v>3349</v>
      </c>
      <c r="J1968" s="51" t="s">
        <v>3092</v>
      </c>
      <c r="K1968" s="106" t="s">
        <v>3506</v>
      </c>
      <c r="L1968" s="94">
        <v>41968</v>
      </c>
    </row>
    <row r="1969" spans="1:12" x14ac:dyDescent="0.15">
      <c r="A1969" s="50" t="s">
        <v>31</v>
      </c>
      <c r="B1969" s="50">
        <v>1925</v>
      </c>
      <c r="C1969" s="50">
        <v>70066012</v>
      </c>
      <c r="D1969" s="50" t="s">
        <v>3474</v>
      </c>
      <c r="E1969" s="50" t="s">
        <v>450</v>
      </c>
      <c r="F1969" s="50" t="s">
        <v>3517</v>
      </c>
      <c r="G1969" s="50" t="s">
        <v>3237</v>
      </c>
      <c r="H1969" s="92" t="s">
        <v>3177</v>
      </c>
      <c r="I1969" s="101" t="s">
        <v>3349</v>
      </c>
      <c r="J1969" s="51" t="s">
        <v>3092</v>
      </c>
      <c r="K1969" s="106" t="s">
        <v>3506</v>
      </c>
      <c r="L1969" s="94">
        <v>41968</v>
      </c>
    </row>
    <row r="1970" spans="1:12" x14ac:dyDescent="0.15">
      <c r="A1970" s="50" t="s">
        <v>31</v>
      </c>
      <c r="B1970" s="50">
        <v>1926</v>
      </c>
      <c r="C1970" s="50">
        <v>36902012</v>
      </c>
      <c r="D1970" s="50" t="s">
        <v>3475</v>
      </c>
      <c r="E1970" s="50" t="s">
        <v>450</v>
      </c>
      <c r="F1970" s="50" t="s">
        <v>3517</v>
      </c>
      <c r="G1970" s="50" t="s">
        <v>3237</v>
      </c>
      <c r="H1970" s="92" t="s">
        <v>3177</v>
      </c>
      <c r="I1970" s="101" t="s">
        <v>3349</v>
      </c>
      <c r="J1970" s="51" t="s">
        <v>3092</v>
      </c>
      <c r="K1970" s="106" t="s">
        <v>3506</v>
      </c>
      <c r="L1970" s="94">
        <v>41968</v>
      </c>
    </row>
    <row r="1971" spans="1:12" x14ac:dyDescent="0.15">
      <c r="A1971" s="50" t="s">
        <v>31</v>
      </c>
      <c r="B1971" s="50">
        <v>1927</v>
      </c>
      <c r="C1971" s="50">
        <v>38470012</v>
      </c>
      <c r="D1971" s="50" t="s">
        <v>3476</v>
      </c>
      <c r="E1971" s="50" t="s">
        <v>450</v>
      </c>
      <c r="F1971" s="50" t="s">
        <v>3517</v>
      </c>
      <c r="G1971" s="50" t="s">
        <v>3237</v>
      </c>
      <c r="H1971" s="92" t="s">
        <v>3177</v>
      </c>
      <c r="I1971" s="101" t="s">
        <v>3349</v>
      </c>
      <c r="J1971" s="51" t="s">
        <v>3092</v>
      </c>
      <c r="K1971" s="106" t="s">
        <v>3506</v>
      </c>
      <c r="L1971" s="94">
        <v>41968</v>
      </c>
    </row>
    <row r="1972" spans="1:12" x14ac:dyDescent="0.15">
      <c r="A1972" s="50" t="s">
        <v>31</v>
      </c>
      <c r="B1972" s="50">
        <v>1928</v>
      </c>
      <c r="C1972" s="50">
        <v>31681012</v>
      </c>
      <c r="D1972" s="50" t="s">
        <v>3477</v>
      </c>
      <c r="E1972" s="50" t="s">
        <v>450</v>
      </c>
      <c r="F1972" s="50" t="s">
        <v>3517</v>
      </c>
      <c r="G1972" s="50" t="s">
        <v>3237</v>
      </c>
      <c r="H1972" s="92" t="s">
        <v>3177</v>
      </c>
      <c r="I1972" s="101" t="s">
        <v>3349</v>
      </c>
      <c r="J1972" s="51" t="s">
        <v>3092</v>
      </c>
      <c r="K1972" s="106" t="s">
        <v>3506</v>
      </c>
      <c r="L1972" s="94">
        <v>41968</v>
      </c>
    </row>
    <row r="1973" spans="1:12" x14ac:dyDescent="0.15">
      <c r="A1973" s="50" t="s">
        <v>31</v>
      </c>
      <c r="B1973" s="50">
        <v>1929</v>
      </c>
      <c r="C1973" s="50">
        <v>33586012</v>
      </c>
      <c r="D1973" s="50" t="s">
        <v>3478</v>
      </c>
      <c r="E1973" s="50" t="s">
        <v>450</v>
      </c>
      <c r="F1973" s="50" t="s">
        <v>3517</v>
      </c>
      <c r="G1973" s="50" t="s">
        <v>3237</v>
      </c>
      <c r="H1973" s="92" t="s">
        <v>3177</v>
      </c>
      <c r="I1973" s="101" t="s">
        <v>3349</v>
      </c>
      <c r="J1973" s="51" t="s">
        <v>3092</v>
      </c>
      <c r="K1973" s="106" t="s">
        <v>3506</v>
      </c>
      <c r="L1973" s="94">
        <v>41968</v>
      </c>
    </row>
    <row r="1974" spans="1:12" x14ac:dyDescent="0.15">
      <c r="A1974" s="50" t="s">
        <v>31</v>
      </c>
      <c r="B1974" s="50">
        <v>1930</v>
      </c>
      <c r="C1974" s="50">
        <v>35194012</v>
      </c>
      <c r="D1974" s="50" t="s">
        <v>3479</v>
      </c>
      <c r="E1974" s="50" t="s">
        <v>450</v>
      </c>
      <c r="F1974" s="50" t="s">
        <v>3517</v>
      </c>
      <c r="G1974" s="50" t="s">
        <v>3237</v>
      </c>
      <c r="H1974" s="92" t="s">
        <v>3177</v>
      </c>
      <c r="I1974" s="101" t="s">
        <v>3349</v>
      </c>
      <c r="J1974" s="51" t="s">
        <v>3092</v>
      </c>
      <c r="K1974" s="106" t="s">
        <v>3506</v>
      </c>
      <c r="L1974" s="94">
        <v>41968</v>
      </c>
    </row>
    <row r="1975" spans="1:12" x14ac:dyDescent="0.15">
      <c r="A1975" s="50" t="s">
        <v>31</v>
      </c>
      <c r="B1975" s="50">
        <v>1931</v>
      </c>
      <c r="C1975" s="50">
        <v>35195012</v>
      </c>
      <c r="D1975" s="50" t="s">
        <v>3480</v>
      </c>
      <c r="E1975" s="50" t="s">
        <v>450</v>
      </c>
      <c r="F1975" s="50" t="s">
        <v>3517</v>
      </c>
      <c r="G1975" s="50" t="s">
        <v>3237</v>
      </c>
      <c r="H1975" s="92" t="s">
        <v>3177</v>
      </c>
      <c r="I1975" s="101" t="s">
        <v>3349</v>
      </c>
      <c r="J1975" s="51" t="s">
        <v>3092</v>
      </c>
      <c r="K1975" s="106" t="s">
        <v>3506</v>
      </c>
      <c r="L1975" s="94">
        <v>41968</v>
      </c>
    </row>
    <row r="1976" spans="1:12" x14ac:dyDescent="0.15">
      <c r="A1976" s="50" t="s">
        <v>31</v>
      </c>
      <c r="B1976" s="50">
        <v>1932</v>
      </c>
      <c r="C1976" s="50">
        <v>35196012</v>
      </c>
      <c r="D1976" s="50" t="s">
        <v>3481</v>
      </c>
      <c r="E1976" s="50" t="s">
        <v>450</v>
      </c>
      <c r="F1976" s="50" t="s">
        <v>3517</v>
      </c>
      <c r="G1976" s="50" t="s">
        <v>3237</v>
      </c>
      <c r="H1976" s="92" t="s">
        <v>3177</v>
      </c>
      <c r="I1976" s="101" t="s">
        <v>3349</v>
      </c>
      <c r="J1976" s="51" t="s">
        <v>3092</v>
      </c>
      <c r="K1976" s="106" t="s">
        <v>3506</v>
      </c>
      <c r="L1976" s="94">
        <v>41968</v>
      </c>
    </row>
    <row r="1977" spans="1:12" x14ac:dyDescent="0.15">
      <c r="A1977" s="50" t="s">
        <v>31</v>
      </c>
      <c r="B1977" s="50">
        <v>1933</v>
      </c>
      <c r="C1977" s="50">
        <v>36872012</v>
      </c>
      <c r="D1977" s="50" t="s">
        <v>3482</v>
      </c>
      <c r="E1977" s="50" t="s">
        <v>450</v>
      </c>
      <c r="F1977" s="50" t="s">
        <v>3517</v>
      </c>
      <c r="G1977" s="50" t="s">
        <v>3237</v>
      </c>
      <c r="H1977" s="92" t="s">
        <v>3177</v>
      </c>
      <c r="I1977" s="101" t="s">
        <v>3349</v>
      </c>
      <c r="J1977" s="51" t="s">
        <v>3092</v>
      </c>
      <c r="K1977" s="106" t="s">
        <v>3506</v>
      </c>
      <c r="L1977" s="94">
        <v>41968</v>
      </c>
    </row>
    <row r="1978" spans="1:12" x14ac:dyDescent="0.15">
      <c r="A1978" s="50" t="s">
        <v>31</v>
      </c>
      <c r="B1978" s="50">
        <v>1934</v>
      </c>
      <c r="C1978" s="50">
        <v>15200012</v>
      </c>
      <c r="D1978" s="50" t="s">
        <v>3483</v>
      </c>
      <c r="E1978" s="50" t="s">
        <v>450</v>
      </c>
      <c r="F1978" s="50" t="s">
        <v>3517</v>
      </c>
      <c r="G1978" s="50" t="s">
        <v>3237</v>
      </c>
      <c r="H1978" s="92" t="s">
        <v>3177</v>
      </c>
      <c r="I1978" s="101" t="s">
        <v>3349</v>
      </c>
      <c r="J1978" s="51" t="s">
        <v>3092</v>
      </c>
      <c r="K1978" s="106" t="s">
        <v>3506</v>
      </c>
      <c r="L1978" s="94">
        <v>41968</v>
      </c>
    </row>
    <row r="1979" spans="1:12" x14ac:dyDescent="0.15">
      <c r="A1979" s="50" t="s">
        <v>31</v>
      </c>
      <c r="B1979" s="50">
        <v>1935</v>
      </c>
      <c r="C1979" s="50">
        <v>31692012</v>
      </c>
      <c r="D1979" s="50" t="s">
        <v>3484</v>
      </c>
      <c r="E1979" s="50" t="s">
        <v>450</v>
      </c>
      <c r="F1979" s="50" t="s">
        <v>3517</v>
      </c>
      <c r="G1979" s="50" t="s">
        <v>3237</v>
      </c>
      <c r="H1979" s="92" t="s">
        <v>3177</v>
      </c>
      <c r="I1979" s="101" t="s">
        <v>3349</v>
      </c>
      <c r="J1979" s="51" t="s">
        <v>3092</v>
      </c>
      <c r="K1979" s="106" t="s">
        <v>3506</v>
      </c>
      <c r="L1979" s="94">
        <v>41968</v>
      </c>
    </row>
    <row r="1980" spans="1:12" x14ac:dyDescent="0.15">
      <c r="A1980" s="50" t="s">
        <v>31</v>
      </c>
      <c r="B1980" s="50">
        <v>1936</v>
      </c>
      <c r="C1980" s="50">
        <v>31733012</v>
      </c>
      <c r="D1980" s="50" t="s">
        <v>3485</v>
      </c>
      <c r="E1980" s="50" t="s">
        <v>450</v>
      </c>
      <c r="F1980" s="50" t="s">
        <v>3517</v>
      </c>
      <c r="G1980" s="50" t="s">
        <v>3237</v>
      </c>
      <c r="H1980" s="92" t="s">
        <v>3177</v>
      </c>
      <c r="I1980" s="101" t="s">
        <v>3349</v>
      </c>
      <c r="J1980" s="51" t="s">
        <v>3092</v>
      </c>
      <c r="K1980" s="106" t="s">
        <v>3506</v>
      </c>
      <c r="L1980" s="94">
        <v>41968</v>
      </c>
    </row>
    <row r="1981" spans="1:12" x14ac:dyDescent="0.15">
      <c r="A1981" s="50" t="s">
        <v>31</v>
      </c>
      <c r="B1981" s="50">
        <v>1937</v>
      </c>
      <c r="C1981" s="50">
        <v>35626012</v>
      </c>
      <c r="D1981" s="50" t="s">
        <v>3486</v>
      </c>
      <c r="E1981" s="50" t="s">
        <v>450</v>
      </c>
      <c r="F1981" s="50" t="s">
        <v>3517</v>
      </c>
      <c r="G1981" s="50" t="s">
        <v>3237</v>
      </c>
      <c r="H1981" s="92" t="s">
        <v>3177</v>
      </c>
      <c r="I1981" s="101" t="s">
        <v>3349</v>
      </c>
      <c r="J1981" s="51" t="s">
        <v>3092</v>
      </c>
      <c r="K1981" s="106" t="s">
        <v>3506</v>
      </c>
      <c r="L1981" s="94">
        <v>41968</v>
      </c>
    </row>
    <row r="1982" spans="1:12" x14ac:dyDescent="0.15">
      <c r="A1982" s="50" t="s">
        <v>31</v>
      </c>
      <c r="B1982" s="50">
        <v>1938</v>
      </c>
      <c r="C1982" s="50">
        <v>32547012</v>
      </c>
      <c r="D1982" s="50" t="s">
        <v>3487</v>
      </c>
      <c r="E1982" s="50" t="s">
        <v>450</v>
      </c>
      <c r="F1982" s="50" t="s">
        <v>3517</v>
      </c>
      <c r="G1982" s="50" t="s">
        <v>3237</v>
      </c>
      <c r="H1982" s="92" t="s">
        <v>3177</v>
      </c>
      <c r="I1982" s="101" t="s">
        <v>3349</v>
      </c>
      <c r="J1982" s="51" t="s">
        <v>3092</v>
      </c>
      <c r="K1982" s="106" t="s">
        <v>3506</v>
      </c>
      <c r="L1982" s="94">
        <v>41968</v>
      </c>
    </row>
    <row r="1983" spans="1:12" x14ac:dyDescent="0.15">
      <c r="A1983" s="50" t="s">
        <v>31</v>
      </c>
      <c r="B1983" s="50">
        <v>1939</v>
      </c>
      <c r="C1983" s="50">
        <v>70079032</v>
      </c>
      <c r="D1983" s="50" t="s">
        <v>3488</v>
      </c>
      <c r="E1983" s="50" t="s">
        <v>450</v>
      </c>
      <c r="F1983" s="50" t="s">
        <v>3517</v>
      </c>
      <c r="G1983" s="50" t="s">
        <v>3237</v>
      </c>
      <c r="H1983" s="92" t="s">
        <v>3177</v>
      </c>
      <c r="I1983" s="101" t="s">
        <v>3349</v>
      </c>
      <c r="J1983" s="51" t="s">
        <v>3092</v>
      </c>
      <c r="K1983" s="106" t="s">
        <v>3506</v>
      </c>
      <c r="L1983" s="94">
        <v>41968</v>
      </c>
    </row>
    <row r="1984" spans="1:12" x14ac:dyDescent="0.15">
      <c r="A1984" s="50" t="s">
        <v>31</v>
      </c>
      <c r="B1984" s="50">
        <v>1940</v>
      </c>
      <c r="C1984" s="50">
        <v>13680012</v>
      </c>
      <c r="D1984" s="50" t="s">
        <v>3489</v>
      </c>
      <c r="E1984" s="50" t="s">
        <v>450</v>
      </c>
      <c r="F1984" s="50" t="s">
        <v>3517</v>
      </c>
      <c r="G1984" s="50" t="s">
        <v>3237</v>
      </c>
      <c r="H1984" s="92" t="s">
        <v>3177</v>
      </c>
      <c r="I1984" s="101" t="s">
        <v>3349</v>
      </c>
      <c r="J1984" s="51" t="s">
        <v>3092</v>
      </c>
      <c r="K1984" s="106" t="s">
        <v>3506</v>
      </c>
      <c r="L1984" s="94">
        <v>41968</v>
      </c>
    </row>
    <row r="1985" spans="1:12" x14ac:dyDescent="0.15">
      <c r="A1985" s="50" t="s">
        <v>31</v>
      </c>
      <c r="B1985" s="50">
        <v>1941</v>
      </c>
      <c r="C1985" s="50">
        <v>35282042</v>
      </c>
      <c r="D1985" s="50" t="s">
        <v>3490</v>
      </c>
      <c r="E1985" s="50" t="s">
        <v>450</v>
      </c>
      <c r="F1985" s="50" t="s">
        <v>3517</v>
      </c>
      <c r="G1985" s="50" t="s">
        <v>3237</v>
      </c>
      <c r="H1985" s="92" t="s">
        <v>3177</v>
      </c>
      <c r="I1985" s="101" t="s">
        <v>3349</v>
      </c>
      <c r="J1985" s="51" t="s">
        <v>3092</v>
      </c>
      <c r="K1985" s="106" t="s">
        <v>3506</v>
      </c>
      <c r="L1985" s="94">
        <v>41968</v>
      </c>
    </row>
    <row r="1986" spans="1:12" x14ac:dyDescent="0.15">
      <c r="A1986" s="50" t="s">
        <v>31</v>
      </c>
      <c r="B1986" s="50">
        <v>1942</v>
      </c>
      <c r="C1986" s="50">
        <v>16918012</v>
      </c>
      <c r="D1986" s="50" t="s">
        <v>3491</v>
      </c>
      <c r="E1986" s="50" t="s">
        <v>450</v>
      </c>
      <c r="F1986" s="50" t="s">
        <v>3517</v>
      </c>
      <c r="G1986" s="50" t="s">
        <v>3237</v>
      </c>
      <c r="H1986" s="92" t="s">
        <v>3177</v>
      </c>
      <c r="I1986" s="101" t="s">
        <v>3349</v>
      </c>
      <c r="J1986" s="51" t="s">
        <v>3092</v>
      </c>
      <c r="K1986" s="106" t="s">
        <v>3506</v>
      </c>
      <c r="L1986" s="94">
        <v>41968</v>
      </c>
    </row>
    <row r="1987" spans="1:12" x14ac:dyDescent="0.15">
      <c r="A1987" s="50" t="s">
        <v>31</v>
      </c>
      <c r="B1987" s="50">
        <v>1943</v>
      </c>
      <c r="C1987" s="50">
        <v>37349012</v>
      </c>
      <c r="D1987" s="50" t="s">
        <v>3492</v>
      </c>
      <c r="E1987" s="50" t="s">
        <v>450</v>
      </c>
      <c r="F1987" s="50" t="s">
        <v>3517</v>
      </c>
      <c r="G1987" s="50" t="s">
        <v>3237</v>
      </c>
      <c r="H1987" s="92" t="s">
        <v>3177</v>
      </c>
      <c r="I1987" s="101" t="s">
        <v>3349</v>
      </c>
      <c r="J1987" s="51" t="s">
        <v>3092</v>
      </c>
      <c r="K1987" s="106" t="s">
        <v>3506</v>
      </c>
      <c r="L1987" s="94">
        <v>41968</v>
      </c>
    </row>
    <row r="1988" spans="1:12" x14ac:dyDescent="0.15">
      <c r="A1988" s="50" t="s">
        <v>31</v>
      </c>
      <c r="B1988" s="50">
        <v>1944</v>
      </c>
      <c r="C1988" s="50">
        <v>34891012</v>
      </c>
      <c r="D1988" s="50" t="s">
        <v>3493</v>
      </c>
      <c r="E1988" s="50" t="s">
        <v>450</v>
      </c>
      <c r="F1988" s="50" t="s">
        <v>3517</v>
      </c>
      <c r="G1988" s="50" t="s">
        <v>3237</v>
      </c>
      <c r="H1988" s="92" t="s">
        <v>3177</v>
      </c>
      <c r="I1988" s="101" t="s">
        <v>3349</v>
      </c>
      <c r="J1988" s="51" t="s">
        <v>3092</v>
      </c>
      <c r="K1988" s="106" t="s">
        <v>3506</v>
      </c>
      <c r="L1988" s="94">
        <v>41968</v>
      </c>
    </row>
    <row r="1989" spans="1:12" x14ac:dyDescent="0.15">
      <c r="A1989" s="50" t="s">
        <v>31</v>
      </c>
      <c r="B1989" s="50">
        <v>1945</v>
      </c>
      <c r="C1989" s="50">
        <v>70100012</v>
      </c>
      <c r="D1989" s="50" t="s">
        <v>3494</v>
      </c>
      <c r="E1989" s="50" t="s">
        <v>450</v>
      </c>
      <c r="F1989" s="50" t="s">
        <v>3517</v>
      </c>
      <c r="G1989" s="50" t="s">
        <v>3237</v>
      </c>
      <c r="H1989" s="92" t="s">
        <v>3177</v>
      </c>
      <c r="I1989" s="101" t="s">
        <v>3349</v>
      </c>
      <c r="J1989" s="51" t="s">
        <v>3092</v>
      </c>
      <c r="K1989" s="106" t="s">
        <v>3506</v>
      </c>
      <c r="L1989" s="94">
        <v>41968</v>
      </c>
    </row>
    <row r="1990" spans="1:12" x14ac:dyDescent="0.15">
      <c r="A1990" s="50" t="s">
        <v>31</v>
      </c>
      <c r="B1990" s="50">
        <v>1946</v>
      </c>
      <c r="C1990" s="50">
        <v>36022032</v>
      </c>
      <c r="D1990" s="50" t="s">
        <v>3495</v>
      </c>
      <c r="E1990" s="50" t="s">
        <v>450</v>
      </c>
      <c r="F1990" s="50" t="s">
        <v>3517</v>
      </c>
      <c r="G1990" s="50" t="s">
        <v>3237</v>
      </c>
      <c r="H1990" s="92" t="s">
        <v>3177</v>
      </c>
      <c r="I1990" s="101" t="s">
        <v>3349</v>
      </c>
      <c r="J1990" s="51" t="s">
        <v>3092</v>
      </c>
      <c r="K1990" s="106" t="s">
        <v>3506</v>
      </c>
      <c r="L1990" s="94">
        <v>41968</v>
      </c>
    </row>
    <row r="1991" spans="1:12" x14ac:dyDescent="0.15">
      <c r="A1991" s="50" t="s">
        <v>31</v>
      </c>
      <c r="B1991" s="50">
        <v>1947</v>
      </c>
      <c r="C1991" s="50">
        <v>70161012</v>
      </c>
      <c r="D1991" s="50" t="s">
        <v>3496</v>
      </c>
      <c r="E1991" s="50" t="s">
        <v>450</v>
      </c>
      <c r="F1991" s="50" t="s">
        <v>3517</v>
      </c>
      <c r="G1991" s="50" t="s">
        <v>3237</v>
      </c>
      <c r="H1991" s="92" t="s">
        <v>3177</v>
      </c>
      <c r="I1991" s="101" t="s">
        <v>3349</v>
      </c>
      <c r="J1991" s="51" t="s">
        <v>3092</v>
      </c>
      <c r="K1991" s="106" t="s">
        <v>3506</v>
      </c>
      <c r="L1991" s="94">
        <v>41968</v>
      </c>
    </row>
    <row r="1992" spans="1:12" x14ac:dyDescent="0.15">
      <c r="A1992" s="50" t="s">
        <v>31</v>
      </c>
      <c r="B1992" s="50">
        <v>1948</v>
      </c>
      <c r="C1992" s="50">
        <v>70180012</v>
      </c>
      <c r="D1992" s="50" t="s">
        <v>3497</v>
      </c>
      <c r="E1992" s="50" t="s">
        <v>450</v>
      </c>
      <c r="F1992" s="50" t="s">
        <v>3517</v>
      </c>
      <c r="G1992" s="50" t="s">
        <v>3237</v>
      </c>
      <c r="H1992" s="92" t="s">
        <v>3177</v>
      </c>
      <c r="I1992" s="101" t="s">
        <v>3349</v>
      </c>
      <c r="J1992" s="51" t="s">
        <v>3092</v>
      </c>
      <c r="K1992" s="106" t="s">
        <v>3506</v>
      </c>
      <c r="L1992" s="94">
        <v>41968</v>
      </c>
    </row>
    <row r="1993" spans="1:12" x14ac:dyDescent="0.15">
      <c r="A1993" s="50" t="s">
        <v>31</v>
      </c>
      <c r="B1993" s="50">
        <v>1949</v>
      </c>
      <c r="C1993" s="50">
        <v>37625032</v>
      </c>
      <c r="D1993" s="50" t="s">
        <v>3498</v>
      </c>
      <c r="E1993" s="50" t="s">
        <v>450</v>
      </c>
      <c r="F1993" s="50" t="s">
        <v>3517</v>
      </c>
      <c r="G1993" s="50" t="s">
        <v>3237</v>
      </c>
      <c r="H1993" s="92" t="s">
        <v>3177</v>
      </c>
      <c r="I1993" s="101" t="s">
        <v>3349</v>
      </c>
      <c r="J1993" s="51" t="s">
        <v>3092</v>
      </c>
      <c r="K1993" s="106" t="s">
        <v>3506</v>
      </c>
      <c r="L1993" s="94">
        <v>41968</v>
      </c>
    </row>
    <row r="1994" spans="1:12" x14ac:dyDescent="0.15">
      <c r="A1994" s="50" t="s">
        <v>31</v>
      </c>
      <c r="B1994" s="50">
        <v>1950</v>
      </c>
      <c r="C1994" s="50">
        <v>17888012</v>
      </c>
      <c r="D1994" s="50" t="s">
        <v>3499</v>
      </c>
      <c r="E1994" s="50" t="s">
        <v>450</v>
      </c>
      <c r="F1994" s="50" t="s">
        <v>3517</v>
      </c>
      <c r="G1994" s="50" t="s">
        <v>3237</v>
      </c>
      <c r="H1994" s="92" t="s">
        <v>3177</v>
      </c>
      <c r="I1994" s="101" t="s">
        <v>3349</v>
      </c>
      <c r="J1994" s="51" t="s">
        <v>3092</v>
      </c>
      <c r="K1994" s="106" t="s">
        <v>3506</v>
      </c>
      <c r="L1994" s="94">
        <v>41968</v>
      </c>
    </row>
    <row r="1995" spans="1:12" x14ac:dyDescent="0.15">
      <c r="A1995" s="50" t="s">
        <v>31</v>
      </c>
      <c r="B1995" s="50">
        <v>1951</v>
      </c>
      <c r="C1995" s="50">
        <v>14345012</v>
      </c>
      <c r="D1995" s="50" t="s">
        <v>3500</v>
      </c>
      <c r="E1995" s="50" t="s">
        <v>450</v>
      </c>
      <c r="F1995" s="50" t="s">
        <v>3517</v>
      </c>
      <c r="G1995" s="50" t="s">
        <v>3237</v>
      </c>
      <c r="H1995" s="92" t="s">
        <v>3177</v>
      </c>
      <c r="I1995" s="101" t="s">
        <v>3349</v>
      </c>
      <c r="J1995" s="51" t="s">
        <v>3092</v>
      </c>
      <c r="K1995" s="106" t="s">
        <v>3506</v>
      </c>
      <c r="L1995" s="94">
        <v>41968</v>
      </c>
    </row>
    <row r="1996" spans="1:12" x14ac:dyDescent="0.15">
      <c r="A1996" s="50" t="s">
        <v>31</v>
      </c>
      <c r="B1996" s="50">
        <v>1952</v>
      </c>
      <c r="C1996" s="50">
        <v>11407062</v>
      </c>
      <c r="D1996" s="50" t="s">
        <v>3501</v>
      </c>
      <c r="E1996" s="50" t="s">
        <v>450</v>
      </c>
      <c r="F1996" s="50" t="s">
        <v>3517</v>
      </c>
      <c r="G1996" s="50" t="s">
        <v>3237</v>
      </c>
      <c r="H1996" s="92" t="s">
        <v>3177</v>
      </c>
      <c r="I1996" s="101" t="s">
        <v>3349</v>
      </c>
      <c r="J1996" s="51" t="s">
        <v>3092</v>
      </c>
      <c r="K1996" s="106" t="s">
        <v>3506</v>
      </c>
      <c r="L1996" s="94">
        <v>41968</v>
      </c>
    </row>
    <row r="1997" spans="1:12" x14ac:dyDescent="0.15">
      <c r="A1997" s="50" t="s">
        <v>31</v>
      </c>
      <c r="B1997" s="50">
        <v>1953</v>
      </c>
      <c r="C1997" s="50">
        <v>70093012</v>
      </c>
      <c r="D1997" s="50" t="s">
        <v>3502</v>
      </c>
      <c r="E1997" s="50" t="s">
        <v>450</v>
      </c>
      <c r="F1997" s="50" t="s">
        <v>3517</v>
      </c>
      <c r="G1997" s="50" t="s">
        <v>3237</v>
      </c>
      <c r="H1997" s="92" t="s">
        <v>3177</v>
      </c>
      <c r="I1997" s="101" t="s">
        <v>3349</v>
      </c>
      <c r="J1997" s="51" t="s">
        <v>3092</v>
      </c>
      <c r="K1997" s="106" t="s">
        <v>3506</v>
      </c>
      <c r="L1997" s="94">
        <v>41968</v>
      </c>
    </row>
    <row r="1998" spans="1:12" x14ac:dyDescent="0.15">
      <c r="A1998" s="50" t="s">
        <v>31</v>
      </c>
      <c r="B1998" s="50">
        <v>1954</v>
      </c>
      <c r="C1998" s="50">
        <v>38723032</v>
      </c>
      <c r="D1998" s="50" t="s">
        <v>3503</v>
      </c>
      <c r="E1998" s="50" t="s">
        <v>450</v>
      </c>
      <c r="F1998" s="50" t="s">
        <v>3517</v>
      </c>
      <c r="G1998" s="50" t="s">
        <v>3237</v>
      </c>
      <c r="H1998" s="92" t="s">
        <v>3177</v>
      </c>
      <c r="I1998" s="101" t="s">
        <v>3349</v>
      </c>
      <c r="J1998" s="51" t="s">
        <v>3092</v>
      </c>
      <c r="K1998" s="106" t="s">
        <v>3506</v>
      </c>
      <c r="L1998" s="94">
        <v>41968</v>
      </c>
    </row>
    <row r="1999" spans="1:12" x14ac:dyDescent="0.15">
      <c r="A1999" s="50" t="s">
        <v>31</v>
      </c>
      <c r="B1999" s="50">
        <v>1955</v>
      </c>
      <c r="C1999" s="50">
        <v>58250012</v>
      </c>
      <c r="D1999" s="50" t="s">
        <v>3504</v>
      </c>
      <c r="E1999" s="50" t="s">
        <v>450</v>
      </c>
      <c r="F1999" s="50" t="s">
        <v>3517</v>
      </c>
      <c r="G1999" s="50" t="s">
        <v>3237</v>
      </c>
      <c r="H1999" s="92" t="s">
        <v>3177</v>
      </c>
      <c r="I1999" s="101" t="s">
        <v>3349</v>
      </c>
      <c r="J1999" s="51" t="s">
        <v>3092</v>
      </c>
      <c r="K1999" s="106" t="s">
        <v>3506</v>
      </c>
      <c r="L1999" s="94">
        <v>41968</v>
      </c>
    </row>
    <row r="2000" spans="1:12" x14ac:dyDescent="0.15">
      <c r="A2000" s="50" t="s">
        <v>31</v>
      </c>
      <c r="B2000" s="50">
        <v>1956</v>
      </c>
      <c r="C2000" s="50">
        <v>59078002</v>
      </c>
      <c r="D2000" s="50" t="s">
        <v>3175</v>
      </c>
      <c r="E2000" s="50" t="s">
        <v>450</v>
      </c>
      <c r="F2000" s="50" t="s">
        <v>3273</v>
      </c>
      <c r="G2000" s="50" t="s">
        <v>3229</v>
      </c>
      <c r="H2000" s="50" t="s">
        <v>681</v>
      </c>
      <c r="I2000" s="100" t="s">
        <v>682</v>
      </c>
      <c r="J2000" s="51" t="s">
        <v>3092</v>
      </c>
      <c r="K2000" s="51" t="s">
        <v>26</v>
      </c>
      <c r="L2000" s="94">
        <v>42150</v>
      </c>
    </row>
    <row r="2001" spans="1:12" x14ac:dyDescent="0.15">
      <c r="A2001" s="50" t="s">
        <v>31</v>
      </c>
      <c r="B2001" s="50">
        <v>1957</v>
      </c>
      <c r="C2001" s="87">
        <v>46087002</v>
      </c>
      <c r="D2001" s="87" t="s">
        <v>3340</v>
      </c>
      <c r="E2001" s="50" t="s">
        <v>450</v>
      </c>
      <c r="F2001" s="50" t="s">
        <v>3289</v>
      </c>
      <c r="G2001" s="50" t="s">
        <v>3231</v>
      </c>
      <c r="H2001" s="87" t="s">
        <v>3341</v>
      </c>
      <c r="I2001" s="100" t="s">
        <v>3343</v>
      </c>
      <c r="J2001" s="51" t="s">
        <v>3092</v>
      </c>
      <c r="K2001" s="106" t="s">
        <v>3506</v>
      </c>
      <c r="L2001" s="94">
        <v>42265</v>
      </c>
    </row>
    <row r="2002" spans="1:12" x14ac:dyDescent="0.15">
      <c r="A2002" s="50" t="s">
        <v>31</v>
      </c>
      <c r="B2002" s="50">
        <v>1958</v>
      </c>
      <c r="C2002" s="50">
        <v>12745012</v>
      </c>
      <c r="D2002" s="50" t="s">
        <v>3505</v>
      </c>
      <c r="E2002" s="50" t="s">
        <v>450</v>
      </c>
      <c r="F2002" s="50" t="s">
        <v>3270</v>
      </c>
      <c r="G2002" s="50" t="s">
        <v>3207</v>
      </c>
      <c r="H2002" s="50" t="s">
        <v>3342</v>
      </c>
      <c r="I2002" s="100" t="s">
        <v>3344</v>
      </c>
      <c r="J2002" s="51" t="s">
        <v>3092</v>
      </c>
      <c r="K2002" s="106" t="s">
        <v>3506</v>
      </c>
      <c r="L2002" s="94">
        <v>42265</v>
      </c>
    </row>
    <row r="2003" spans="1:12" x14ac:dyDescent="0.15">
      <c r="A2003" s="15" t="s">
        <v>31</v>
      </c>
      <c r="B2003" s="15">
        <v>1959</v>
      </c>
      <c r="C2003" s="230">
        <v>37357002</v>
      </c>
      <c r="D2003" s="15" t="s">
        <v>3351</v>
      </c>
      <c r="E2003" s="15" t="s">
        <v>450</v>
      </c>
      <c r="F2003" s="15" t="s">
        <v>3265</v>
      </c>
      <c r="G2003" s="15" t="s">
        <v>3211</v>
      </c>
      <c r="H2003" s="15" t="s">
        <v>568</v>
      </c>
      <c r="I2003" s="99" t="s">
        <v>3345</v>
      </c>
      <c r="J2003" s="49" t="s">
        <v>3092</v>
      </c>
      <c r="K2003" s="49" t="s">
        <v>3172</v>
      </c>
      <c r="L2003" s="94">
        <v>42265</v>
      </c>
    </row>
    <row r="2004" spans="1:12" x14ac:dyDescent="0.15">
      <c r="A2004" s="50" t="s">
        <v>31</v>
      </c>
      <c r="B2004" s="50">
        <v>1960</v>
      </c>
      <c r="C2004" s="50">
        <v>71040002</v>
      </c>
      <c r="D2004" s="50" t="s">
        <v>3337</v>
      </c>
      <c r="E2004" s="50" t="s">
        <v>450</v>
      </c>
      <c r="F2004" s="50" t="s">
        <v>3517</v>
      </c>
      <c r="G2004" s="50" t="s">
        <v>3237</v>
      </c>
      <c r="H2004" s="92" t="s">
        <v>3177</v>
      </c>
      <c r="I2004" s="101" t="s">
        <v>3349</v>
      </c>
      <c r="J2004" s="51" t="s">
        <v>3092</v>
      </c>
      <c r="K2004" s="106" t="s">
        <v>3506</v>
      </c>
      <c r="L2004" s="95">
        <v>42286</v>
      </c>
    </row>
    <row r="2005" spans="1:12" x14ac:dyDescent="0.15">
      <c r="A2005" s="50" t="s">
        <v>31</v>
      </c>
      <c r="B2005" s="50">
        <v>1961</v>
      </c>
      <c r="C2005" s="50">
        <v>71041002</v>
      </c>
      <c r="D2005" s="50" t="s">
        <v>3336</v>
      </c>
      <c r="E2005" s="50" t="s">
        <v>450</v>
      </c>
      <c r="F2005" s="50" t="s">
        <v>3517</v>
      </c>
      <c r="G2005" s="50" t="s">
        <v>3237</v>
      </c>
      <c r="H2005" s="92" t="s">
        <v>3177</v>
      </c>
      <c r="I2005" s="101" t="s">
        <v>3349</v>
      </c>
      <c r="J2005" s="51" t="s">
        <v>3092</v>
      </c>
      <c r="K2005" s="106" t="s">
        <v>3506</v>
      </c>
      <c r="L2005" s="95">
        <v>42286</v>
      </c>
    </row>
    <row r="2006" spans="1:12" x14ac:dyDescent="0.15">
      <c r="A2006" s="50" t="s">
        <v>31</v>
      </c>
      <c r="B2006" s="50">
        <v>1962</v>
      </c>
      <c r="C2006" s="87">
        <v>71042002</v>
      </c>
      <c r="D2006" s="50" t="s">
        <v>3335</v>
      </c>
      <c r="E2006" s="50" t="s">
        <v>450</v>
      </c>
      <c r="F2006" s="50" t="s">
        <v>3517</v>
      </c>
      <c r="G2006" s="50" t="s">
        <v>3237</v>
      </c>
      <c r="H2006" s="92" t="s">
        <v>3177</v>
      </c>
      <c r="I2006" s="101" t="s">
        <v>3349</v>
      </c>
      <c r="J2006" s="51" t="s">
        <v>3092</v>
      </c>
      <c r="K2006" s="106" t="s">
        <v>3506</v>
      </c>
      <c r="L2006" s="95">
        <v>42286</v>
      </c>
    </row>
    <row r="2007" spans="1:12" x14ac:dyDescent="0.15">
      <c r="A2007" s="50" t="s">
        <v>31</v>
      </c>
      <c r="B2007" s="50">
        <v>1963</v>
      </c>
      <c r="C2007" s="50">
        <v>71043002</v>
      </c>
      <c r="D2007" s="50" t="s">
        <v>3334</v>
      </c>
      <c r="E2007" s="50" t="s">
        <v>450</v>
      </c>
      <c r="F2007" s="50" t="s">
        <v>3517</v>
      </c>
      <c r="G2007" s="50" t="s">
        <v>3237</v>
      </c>
      <c r="H2007" s="92" t="s">
        <v>3177</v>
      </c>
      <c r="I2007" s="101" t="s">
        <v>3349</v>
      </c>
      <c r="J2007" s="51" t="s">
        <v>3092</v>
      </c>
      <c r="K2007" s="106" t="s">
        <v>3506</v>
      </c>
      <c r="L2007" s="95">
        <v>42286</v>
      </c>
    </row>
    <row r="2008" spans="1:12" x14ac:dyDescent="0.15">
      <c r="A2008" s="50" t="s">
        <v>31</v>
      </c>
      <c r="B2008" s="50">
        <v>1964</v>
      </c>
      <c r="C2008" s="50">
        <v>71044002</v>
      </c>
      <c r="D2008" s="50" t="s">
        <v>3333</v>
      </c>
      <c r="E2008" s="50" t="s">
        <v>450</v>
      </c>
      <c r="F2008" s="50" t="s">
        <v>3517</v>
      </c>
      <c r="G2008" s="50" t="s">
        <v>3237</v>
      </c>
      <c r="H2008" s="92" t="s">
        <v>3177</v>
      </c>
      <c r="I2008" s="101" t="s">
        <v>3349</v>
      </c>
      <c r="J2008" s="51" t="s">
        <v>3092</v>
      </c>
      <c r="K2008" s="106" t="s">
        <v>3506</v>
      </c>
      <c r="L2008" s="95">
        <v>42286</v>
      </c>
    </row>
    <row r="2009" spans="1:12" x14ac:dyDescent="0.15">
      <c r="A2009" s="50" t="s">
        <v>31</v>
      </c>
      <c r="B2009" s="50">
        <v>1965</v>
      </c>
      <c r="C2009" s="50">
        <v>58120002</v>
      </c>
      <c r="D2009" s="50" t="s">
        <v>3332</v>
      </c>
      <c r="E2009" s="50" t="s">
        <v>450</v>
      </c>
      <c r="F2009" s="50" t="s">
        <v>3517</v>
      </c>
      <c r="G2009" s="50" t="s">
        <v>3237</v>
      </c>
      <c r="H2009" s="92" t="s">
        <v>3177</v>
      </c>
      <c r="I2009" s="101" t="s">
        <v>3349</v>
      </c>
      <c r="J2009" s="51" t="s">
        <v>3092</v>
      </c>
      <c r="K2009" s="106" t="s">
        <v>3506</v>
      </c>
      <c r="L2009" s="95">
        <v>42286</v>
      </c>
    </row>
    <row r="2010" spans="1:12" x14ac:dyDescent="0.15">
      <c r="A2010" s="50" t="s">
        <v>31</v>
      </c>
      <c r="B2010" s="50">
        <v>1966</v>
      </c>
      <c r="C2010" s="50">
        <v>71045002</v>
      </c>
      <c r="D2010" s="50" t="s">
        <v>3331</v>
      </c>
      <c r="E2010" s="50" t="s">
        <v>450</v>
      </c>
      <c r="F2010" s="50" t="s">
        <v>3517</v>
      </c>
      <c r="G2010" s="50" t="s">
        <v>3237</v>
      </c>
      <c r="H2010" s="92" t="s">
        <v>3177</v>
      </c>
      <c r="I2010" s="101" t="s">
        <v>3349</v>
      </c>
      <c r="J2010" s="51" t="s">
        <v>3092</v>
      </c>
      <c r="K2010" s="106" t="s">
        <v>3506</v>
      </c>
      <c r="L2010" s="95">
        <v>42286</v>
      </c>
    </row>
    <row r="2011" spans="1:12" x14ac:dyDescent="0.15">
      <c r="A2011" s="50" t="s">
        <v>31</v>
      </c>
      <c r="B2011" s="50">
        <v>1967</v>
      </c>
      <c r="C2011" s="50">
        <v>71046002</v>
      </c>
      <c r="D2011" s="50" t="s">
        <v>3330</v>
      </c>
      <c r="E2011" s="50" t="s">
        <v>450</v>
      </c>
      <c r="F2011" s="50" t="s">
        <v>3517</v>
      </c>
      <c r="G2011" s="256" t="s">
        <v>3237</v>
      </c>
      <c r="H2011" s="92" t="s">
        <v>3177</v>
      </c>
      <c r="I2011" s="101" t="s">
        <v>3349</v>
      </c>
      <c r="J2011" s="51" t="s">
        <v>3092</v>
      </c>
      <c r="K2011" s="106" t="s">
        <v>3506</v>
      </c>
      <c r="L2011" s="95">
        <v>42286</v>
      </c>
    </row>
    <row r="2012" spans="1:12" x14ac:dyDescent="0.15">
      <c r="A2012" s="50" t="s">
        <v>31</v>
      </c>
      <c r="B2012" s="50">
        <v>1968</v>
      </c>
      <c r="C2012" s="50">
        <v>71047002</v>
      </c>
      <c r="D2012" s="50" t="s">
        <v>3329</v>
      </c>
      <c r="E2012" s="50" t="s">
        <v>450</v>
      </c>
      <c r="F2012" s="50" t="s">
        <v>3517</v>
      </c>
      <c r="G2012" s="50" t="s">
        <v>3237</v>
      </c>
      <c r="H2012" s="92" t="s">
        <v>3177</v>
      </c>
      <c r="I2012" s="101" t="s">
        <v>3349</v>
      </c>
      <c r="J2012" s="51" t="s">
        <v>3092</v>
      </c>
      <c r="K2012" s="106" t="s">
        <v>3506</v>
      </c>
      <c r="L2012" s="95">
        <v>42286</v>
      </c>
    </row>
    <row r="2013" spans="1:12" x14ac:dyDescent="0.15">
      <c r="A2013" s="50" t="s">
        <v>31</v>
      </c>
      <c r="B2013" s="50">
        <v>1969</v>
      </c>
      <c r="C2013" s="50">
        <v>61667002</v>
      </c>
      <c r="D2013" s="50" t="s">
        <v>3328</v>
      </c>
      <c r="E2013" s="50" t="s">
        <v>450</v>
      </c>
      <c r="F2013" s="50" t="s">
        <v>3273</v>
      </c>
      <c r="G2013" s="50" t="s">
        <v>3229</v>
      </c>
      <c r="H2013" s="50" t="s">
        <v>3339</v>
      </c>
      <c r="I2013" s="100" t="s">
        <v>682</v>
      </c>
      <c r="J2013" s="51" t="s">
        <v>3092</v>
      </c>
      <c r="K2013" s="51" t="s">
        <v>3172</v>
      </c>
      <c r="L2013" s="94">
        <v>42321</v>
      </c>
    </row>
    <row r="2014" spans="1:12" x14ac:dyDescent="0.15">
      <c r="A2014" s="50" t="s">
        <v>31</v>
      </c>
      <c r="B2014" s="50">
        <v>1970</v>
      </c>
      <c r="C2014" s="50">
        <v>71048002</v>
      </c>
      <c r="D2014" s="50" t="s">
        <v>3350</v>
      </c>
      <c r="E2014" s="50" t="s">
        <v>450</v>
      </c>
      <c r="F2014" s="50" t="s">
        <v>3273</v>
      </c>
      <c r="G2014" s="50" t="s">
        <v>3229</v>
      </c>
      <c r="H2014" s="50" t="s">
        <v>681</v>
      </c>
      <c r="I2014" s="100" t="s">
        <v>682</v>
      </c>
      <c r="J2014" s="51" t="s">
        <v>3092</v>
      </c>
      <c r="K2014" s="106" t="s">
        <v>3506</v>
      </c>
      <c r="L2014" s="94">
        <v>42333</v>
      </c>
    </row>
    <row r="2015" spans="1:12" x14ac:dyDescent="0.15">
      <c r="A2015" s="50" t="s">
        <v>31</v>
      </c>
      <c r="B2015" s="50">
        <v>1971</v>
      </c>
      <c r="C2015" s="50">
        <v>71049002</v>
      </c>
      <c r="D2015" s="50" t="s">
        <v>3326</v>
      </c>
      <c r="E2015" s="50" t="s">
        <v>450</v>
      </c>
      <c r="F2015" s="50" t="s">
        <v>3276</v>
      </c>
      <c r="G2015" s="50" t="s">
        <v>3232</v>
      </c>
      <c r="H2015" s="50" t="s">
        <v>3346</v>
      </c>
      <c r="I2015" s="100" t="s">
        <v>3347</v>
      </c>
      <c r="J2015" s="51" t="s">
        <v>3092</v>
      </c>
      <c r="K2015" s="106" t="s">
        <v>3506</v>
      </c>
      <c r="L2015" s="94">
        <v>42333</v>
      </c>
    </row>
    <row r="2016" spans="1:12" x14ac:dyDescent="0.15">
      <c r="A2016" s="256" t="s">
        <v>31</v>
      </c>
      <c r="B2016" s="256">
        <v>1972</v>
      </c>
      <c r="C2016" s="256">
        <v>17581012</v>
      </c>
      <c r="D2016" s="256" t="s">
        <v>3571</v>
      </c>
      <c r="E2016" s="256" t="s">
        <v>450</v>
      </c>
      <c r="F2016" s="256" t="s">
        <v>3265</v>
      </c>
      <c r="G2016" s="256" t="s">
        <v>3211</v>
      </c>
      <c r="H2016" s="256" t="s">
        <v>568</v>
      </c>
      <c r="I2016" s="257" t="s">
        <v>3572</v>
      </c>
      <c r="J2016" s="258" t="s">
        <v>3573</v>
      </c>
      <c r="K2016" s="259" t="s">
        <v>3574</v>
      </c>
      <c r="L2016" s="94">
        <v>42454</v>
      </c>
    </row>
    <row r="2017" spans="1:15" x14ac:dyDescent="0.15">
      <c r="A2017" s="229" t="s">
        <v>31</v>
      </c>
      <c r="B2017" s="229">
        <v>1973</v>
      </c>
      <c r="C2017" s="231">
        <v>71053002</v>
      </c>
      <c r="D2017" s="229" t="s">
        <v>3575</v>
      </c>
      <c r="E2017" s="229" t="s">
        <v>3578</v>
      </c>
      <c r="F2017" s="231" t="s">
        <v>3265</v>
      </c>
      <c r="G2017" s="231" t="s">
        <v>3211</v>
      </c>
      <c r="H2017" s="231" t="s">
        <v>568</v>
      </c>
      <c r="I2017" s="229" t="s">
        <v>3580</v>
      </c>
      <c r="J2017" s="237" t="s">
        <v>3573</v>
      </c>
      <c r="K2017" s="259" t="s">
        <v>3172</v>
      </c>
      <c r="L2017" s="251">
        <v>42662</v>
      </c>
    </row>
    <row r="2018" spans="1:15" x14ac:dyDescent="0.15">
      <c r="A2018" s="229" t="s">
        <v>31</v>
      </c>
      <c r="B2018" s="229">
        <v>1974</v>
      </c>
      <c r="C2018" s="231">
        <v>71054002</v>
      </c>
      <c r="D2018" s="229" t="s">
        <v>3576</v>
      </c>
      <c r="E2018" s="229" t="s">
        <v>3578</v>
      </c>
      <c r="F2018" s="231" t="s">
        <v>3265</v>
      </c>
      <c r="G2018" s="231" t="s">
        <v>3211</v>
      </c>
      <c r="H2018" s="231" t="s">
        <v>568</v>
      </c>
      <c r="I2018" s="229" t="s">
        <v>3579</v>
      </c>
      <c r="J2018" s="237" t="s">
        <v>3573</v>
      </c>
      <c r="K2018" s="259" t="s">
        <v>3172</v>
      </c>
      <c r="L2018" s="251">
        <v>42662</v>
      </c>
    </row>
    <row r="2019" spans="1:15" x14ac:dyDescent="0.15">
      <c r="A2019" s="229" t="s">
        <v>31</v>
      </c>
      <c r="B2019" s="229">
        <v>1975</v>
      </c>
      <c r="C2019" s="231">
        <v>32158002</v>
      </c>
      <c r="D2019" s="229" t="s">
        <v>3577</v>
      </c>
      <c r="E2019" s="229" t="s">
        <v>3578</v>
      </c>
      <c r="F2019" s="231" t="s">
        <v>3279</v>
      </c>
      <c r="G2019" s="231" t="s">
        <v>3280</v>
      </c>
      <c r="H2019" s="231" t="s">
        <v>1129</v>
      </c>
      <c r="I2019" s="229" t="s">
        <v>1130</v>
      </c>
      <c r="J2019" s="237" t="s">
        <v>3573</v>
      </c>
      <c r="K2019" s="259" t="s">
        <v>3172</v>
      </c>
      <c r="L2019" s="251">
        <v>42662</v>
      </c>
    </row>
    <row r="2020" spans="1:15" s="252" customFormat="1" x14ac:dyDescent="0.15">
      <c r="A2020" s="250" t="s">
        <v>31</v>
      </c>
      <c r="B2020" s="250">
        <v>1976</v>
      </c>
      <c r="C2020" s="250">
        <v>61213002</v>
      </c>
      <c r="D2020" s="250" t="s">
        <v>3587</v>
      </c>
      <c r="E2020" s="250" t="s">
        <v>450</v>
      </c>
      <c r="F2020" s="250" t="s">
        <v>3517</v>
      </c>
      <c r="G2020" s="250" t="s">
        <v>3237</v>
      </c>
      <c r="H2020" s="253" t="s">
        <v>3177</v>
      </c>
      <c r="I2020" s="254" t="s">
        <v>3349</v>
      </c>
      <c r="J2020" s="228" t="s">
        <v>3092</v>
      </c>
      <c r="K2020" s="106" t="s">
        <v>3172</v>
      </c>
      <c r="L2020" s="251">
        <v>42662</v>
      </c>
      <c r="N2020"/>
      <c r="O2020"/>
    </row>
    <row r="2021" spans="1:15" x14ac:dyDescent="0.15">
      <c r="A2021" s="1">
        <v>327</v>
      </c>
      <c r="B2021" s="1" t="s">
        <v>31</v>
      </c>
      <c r="C2021" s="1">
        <v>38315000</v>
      </c>
      <c r="D2021" s="1" t="s">
        <v>2313</v>
      </c>
      <c r="E2021" s="1" t="s">
        <v>2312</v>
      </c>
      <c r="F2021" s="1" t="s">
        <v>3259</v>
      </c>
      <c r="G2021" s="1" t="s">
        <v>3260</v>
      </c>
      <c r="H2021" s="1" t="s">
        <v>451</v>
      </c>
      <c r="I2021" s="98" t="s">
        <v>452</v>
      </c>
      <c r="J2021" s="2" t="s">
        <v>3092</v>
      </c>
      <c r="K2021" s="2" t="s">
        <v>31</v>
      </c>
    </row>
    <row r="2022" spans="1:15" x14ac:dyDescent="0.15">
      <c r="A2022" s="1">
        <v>328</v>
      </c>
      <c r="B2022" s="1" t="s">
        <v>31</v>
      </c>
      <c r="C2022" s="1">
        <v>70009000</v>
      </c>
      <c r="D2022" s="1" t="s">
        <v>2314</v>
      </c>
      <c r="E2022" s="1" t="s">
        <v>2312</v>
      </c>
      <c r="F2022" s="1" t="s">
        <v>3259</v>
      </c>
      <c r="G2022" s="1" t="s">
        <v>3260</v>
      </c>
      <c r="H2022" s="1" t="s">
        <v>451</v>
      </c>
      <c r="I2022" s="98" t="s">
        <v>452</v>
      </c>
      <c r="J2022" s="2" t="s">
        <v>3092</v>
      </c>
      <c r="K2022" s="2" t="s">
        <v>31</v>
      </c>
    </row>
    <row r="2023" spans="1:15" x14ac:dyDescent="0.15">
      <c r="A2023" s="1">
        <v>329</v>
      </c>
      <c r="B2023" s="1" t="s">
        <v>31</v>
      </c>
      <c r="C2023" s="1">
        <v>37895000</v>
      </c>
      <c r="D2023" s="1" t="s">
        <v>2315</v>
      </c>
      <c r="E2023" s="1" t="s">
        <v>2312</v>
      </c>
      <c r="F2023" s="1" t="s">
        <v>3263</v>
      </c>
      <c r="G2023" s="1" t="s">
        <v>3238</v>
      </c>
      <c r="H2023" s="1" t="s">
        <v>542</v>
      </c>
      <c r="I2023" s="98" t="s">
        <v>543</v>
      </c>
      <c r="J2023" s="2" t="s">
        <v>3092</v>
      </c>
      <c r="K2023" s="2" t="s">
        <v>31</v>
      </c>
    </row>
    <row r="2024" spans="1:15" x14ac:dyDescent="0.15">
      <c r="A2024" s="1">
        <v>330</v>
      </c>
      <c r="B2024" s="1" t="s">
        <v>31</v>
      </c>
      <c r="C2024" s="1">
        <v>40770003</v>
      </c>
      <c r="D2024" s="1" t="s">
        <v>2316</v>
      </c>
      <c r="E2024" s="1" t="s">
        <v>2312</v>
      </c>
      <c r="F2024" s="1" t="s">
        <v>3263</v>
      </c>
      <c r="G2024" s="1" t="s">
        <v>3238</v>
      </c>
      <c r="H2024" s="1" t="s">
        <v>542</v>
      </c>
      <c r="I2024" s="98" t="s">
        <v>543</v>
      </c>
      <c r="J2024" s="2" t="s">
        <v>3092</v>
      </c>
      <c r="K2024" s="2" t="s">
        <v>31</v>
      </c>
    </row>
    <row r="2025" spans="1:15" x14ac:dyDescent="0.15">
      <c r="A2025" s="1">
        <v>331</v>
      </c>
      <c r="B2025" s="1" t="s">
        <v>31</v>
      </c>
      <c r="C2025" s="1">
        <v>70021000</v>
      </c>
      <c r="D2025" s="1" t="s">
        <v>2317</v>
      </c>
      <c r="E2025" s="1" t="s">
        <v>2312</v>
      </c>
      <c r="F2025" s="1" t="s">
        <v>3263</v>
      </c>
      <c r="G2025" s="1" t="s">
        <v>3238</v>
      </c>
      <c r="H2025" s="1" t="s">
        <v>542</v>
      </c>
      <c r="I2025" s="98" t="s">
        <v>543</v>
      </c>
      <c r="J2025" s="2" t="s">
        <v>3092</v>
      </c>
      <c r="K2025" s="2" t="s">
        <v>31</v>
      </c>
    </row>
    <row r="2026" spans="1:15" x14ac:dyDescent="0.15">
      <c r="A2026" s="1">
        <v>332</v>
      </c>
      <c r="B2026" s="1" t="s">
        <v>31</v>
      </c>
      <c r="C2026" s="1">
        <v>44185000</v>
      </c>
      <c r="D2026" s="1" t="s">
        <v>2318</v>
      </c>
      <c r="E2026" s="1" t="s">
        <v>2312</v>
      </c>
      <c r="F2026" s="1" t="s">
        <v>3257</v>
      </c>
      <c r="G2026" s="1" t="s">
        <v>3291</v>
      </c>
      <c r="H2026" s="1" t="s">
        <v>1772</v>
      </c>
      <c r="I2026" s="98" t="s">
        <v>1773</v>
      </c>
      <c r="J2026" s="2" t="s">
        <v>3092</v>
      </c>
      <c r="K2026" s="2" t="s">
        <v>31</v>
      </c>
    </row>
    <row r="2027" spans="1:15" x14ac:dyDescent="0.15">
      <c r="A2027" s="1">
        <v>333</v>
      </c>
      <c r="B2027" s="1" t="s">
        <v>31</v>
      </c>
      <c r="C2027" s="1">
        <v>17437000</v>
      </c>
      <c r="D2027" s="1" t="s">
        <v>2319</v>
      </c>
      <c r="E2027" s="1" t="s">
        <v>2312</v>
      </c>
      <c r="F2027" s="1" t="s">
        <v>3294</v>
      </c>
      <c r="G2027" s="1" t="s">
        <v>3295</v>
      </c>
      <c r="H2027" s="1" t="s">
        <v>2320</v>
      </c>
      <c r="I2027" s="98" t="s">
        <v>2321</v>
      </c>
      <c r="J2027" s="2" t="s">
        <v>3092</v>
      </c>
      <c r="K2027" s="2" t="s">
        <v>31</v>
      </c>
    </row>
    <row r="2028" spans="1:15" x14ac:dyDescent="0.15">
      <c r="A2028" s="1">
        <v>334</v>
      </c>
      <c r="B2028" s="1" t="s">
        <v>31</v>
      </c>
      <c r="C2028" s="1">
        <v>70052003</v>
      </c>
      <c r="D2028" s="1" t="s">
        <v>2322</v>
      </c>
      <c r="E2028" s="1" t="s">
        <v>2312</v>
      </c>
      <c r="F2028" s="1" t="s">
        <v>3266</v>
      </c>
      <c r="G2028" s="1" t="s">
        <v>3267</v>
      </c>
      <c r="H2028" s="1" t="s">
        <v>576</v>
      </c>
      <c r="I2028" s="98" t="s">
        <v>577</v>
      </c>
      <c r="J2028" s="2" t="s">
        <v>3092</v>
      </c>
      <c r="K2028" s="2" t="s">
        <v>31</v>
      </c>
    </row>
    <row r="2029" spans="1:15" x14ac:dyDescent="0.15">
      <c r="A2029" s="1">
        <v>335</v>
      </c>
      <c r="B2029" s="1" t="s">
        <v>31</v>
      </c>
      <c r="C2029" s="1">
        <v>35249000</v>
      </c>
      <c r="D2029" s="1" t="s">
        <v>2323</v>
      </c>
      <c r="E2029" s="1" t="s">
        <v>2312</v>
      </c>
      <c r="F2029" s="1" t="s">
        <v>3266</v>
      </c>
      <c r="G2029" s="1" t="s">
        <v>3267</v>
      </c>
      <c r="H2029" s="1" t="s">
        <v>576</v>
      </c>
      <c r="I2029" s="98" t="s">
        <v>577</v>
      </c>
      <c r="J2029" s="2" t="s">
        <v>3092</v>
      </c>
      <c r="K2029" s="2" t="s">
        <v>31</v>
      </c>
    </row>
    <row r="2030" spans="1:15" x14ac:dyDescent="0.15">
      <c r="A2030" s="1">
        <v>336</v>
      </c>
      <c r="B2030" s="1" t="s">
        <v>31</v>
      </c>
      <c r="C2030" s="1">
        <v>41920000</v>
      </c>
      <c r="D2030" s="1" t="s">
        <v>2324</v>
      </c>
      <c r="E2030" s="1" t="s">
        <v>2312</v>
      </c>
      <c r="F2030" s="1" t="s">
        <v>3266</v>
      </c>
      <c r="G2030" s="1" t="s">
        <v>3267</v>
      </c>
      <c r="H2030" s="1" t="s">
        <v>576</v>
      </c>
      <c r="I2030" s="98" t="s">
        <v>577</v>
      </c>
      <c r="J2030" s="2" t="s">
        <v>3092</v>
      </c>
      <c r="K2030" s="2" t="s">
        <v>31</v>
      </c>
    </row>
    <row r="2031" spans="1:15" x14ac:dyDescent="0.15">
      <c r="A2031" s="1">
        <v>337</v>
      </c>
      <c r="B2031" s="1" t="s">
        <v>31</v>
      </c>
      <c r="C2031" s="1">
        <v>34374203</v>
      </c>
      <c r="D2031" s="1" t="s">
        <v>2325</v>
      </c>
      <c r="E2031" s="1" t="s">
        <v>2312</v>
      </c>
      <c r="F2031" s="1" t="s">
        <v>3274</v>
      </c>
      <c r="G2031" s="1" t="s">
        <v>3228</v>
      </c>
      <c r="H2031" s="1" t="s">
        <v>728</v>
      </c>
      <c r="I2031" s="98" t="s">
        <v>729</v>
      </c>
      <c r="J2031" s="2" t="s">
        <v>3092</v>
      </c>
      <c r="K2031" s="2" t="s">
        <v>31</v>
      </c>
    </row>
    <row r="2032" spans="1:15" x14ac:dyDescent="0.15">
      <c r="A2032" s="1">
        <v>338</v>
      </c>
      <c r="B2032" s="1" t="s">
        <v>31</v>
      </c>
      <c r="C2032" s="1">
        <v>36957003</v>
      </c>
      <c r="D2032" s="1" t="s">
        <v>2326</v>
      </c>
      <c r="E2032" s="1" t="s">
        <v>2312</v>
      </c>
      <c r="F2032" s="1" t="s">
        <v>3274</v>
      </c>
      <c r="G2032" s="1" t="s">
        <v>3228</v>
      </c>
      <c r="H2032" s="1" t="s">
        <v>728</v>
      </c>
      <c r="I2032" s="98" t="s">
        <v>729</v>
      </c>
      <c r="J2032" s="2" t="s">
        <v>3092</v>
      </c>
      <c r="K2032" s="2" t="s">
        <v>31</v>
      </c>
    </row>
    <row r="2033" spans="1:11" x14ac:dyDescent="0.15">
      <c r="A2033" s="1">
        <v>339</v>
      </c>
      <c r="B2033" s="1" t="s">
        <v>31</v>
      </c>
      <c r="C2033" s="1">
        <v>38470003</v>
      </c>
      <c r="D2033" s="1" t="s">
        <v>2327</v>
      </c>
      <c r="E2033" s="1" t="s">
        <v>2312</v>
      </c>
      <c r="F2033" s="1" t="s">
        <v>3266</v>
      </c>
      <c r="G2033" s="1" t="s">
        <v>3267</v>
      </c>
      <c r="H2033" s="1" t="s">
        <v>576</v>
      </c>
      <c r="I2033" s="98" t="s">
        <v>577</v>
      </c>
      <c r="J2033" s="2" t="s">
        <v>3092</v>
      </c>
      <c r="K2033" s="2" t="s">
        <v>31</v>
      </c>
    </row>
    <row r="2034" spans="1:11" x14ac:dyDescent="0.15">
      <c r="A2034" s="1">
        <v>340</v>
      </c>
      <c r="B2034" s="1" t="s">
        <v>31</v>
      </c>
      <c r="C2034" s="1">
        <v>43239000</v>
      </c>
      <c r="D2034" s="1" t="s">
        <v>2328</v>
      </c>
      <c r="E2034" s="1" t="s">
        <v>2312</v>
      </c>
      <c r="F2034" s="1" t="s">
        <v>3266</v>
      </c>
      <c r="G2034" s="1" t="s">
        <v>3267</v>
      </c>
      <c r="H2034" s="1" t="s">
        <v>576</v>
      </c>
      <c r="I2034" s="98" t="s">
        <v>577</v>
      </c>
      <c r="J2034" s="2" t="s">
        <v>3092</v>
      </c>
      <c r="K2034" s="2" t="s">
        <v>31</v>
      </c>
    </row>
    <row r="2035" spans="1:11" x14ac:dyDescent="0.15">
      <c r="A2035" s="1">
        <v>341</v>
      </c>
      <c r="B2035" s="1" t="s">
        <v>31</v>
      </c>
      <c r="C2035" s="1">
        <v>33586003</v>
      </c>
      <c r="D2035" s="1" t="s">
        <v>2329</v>
      </c>
      <c r="E2035" s="1" t="s">
        <v>2312</v>
      </c>
      <c r="F2035" s="1" t="s">
        <v>3266</v>
      </c>
      <c r="G2035" s="1" t="s">
        <v>3267</v>
      </c>
      <c r="H2035" s="1" t="s">
        <v>576</v>
      </c>
      <c r="I2035" s="98" t="s">
        <v>577</v>
      </c>
      <c r="J2035" s="2" t="s">
        <v>3092</v>
      </c>
      <c r="K2035" s="2" t="s">
        <v>31</v>
      </c>
    </row>
    <row r="2036" spans="1:11" x14ac:dyDescent="0.15">
      <c r="A2036" s="1">
        <v>342</v>
      </c>
      <c r="B2036" s="1" t="s">
        <v>31</v>
      </c>
      <c r="C2036" s="1">
        <v>35194003</v>
      </c>
      <c r="D2036" s="1" t="s">
        <v>2330</v>
      </c>
      <c r="E2036" s="1" t="s">
        <v>2312</v>
      </c>
      <c r="F2036" s="1" t="s">
        <v>3266</v>
      </c>
      <c r="G2036" s="1" t="s">
        <v>3267</v>
      </c>
      <c r="H2036" s="1" t="s">
        <v>576</v>
      </c>
      <c r="I2036" s="98" t="s">
        <v>577</v>
      </c>
      <c r="J2036" s="2" t="s">
        <v>3092</v>
      </c>
      <c r="K2036" s="2" t="s">
        <v>31</v>
      </c>
    </row>
    <row r="2037" spans="1:11" x14ac:dyDescent="0.15">
      <c r="A2037" s="1">
        <v>343</v>
      </c>
      <c r="B2037" s="1" t="s">
        <v>31</v>
      </c>
      <c r="C2037" s="1">
        <v>36319000</v>
      </c>
      <c r="D2037" s="1" t="s">
        <v>2331</v>
      </c>
      <c r="E2037" s="1" t="s">
        <v>2312</v>
      </c>
      <c r="F2037" s="1" t="s">
        <v>3266</v>
      </c>
      <c r="G2037" s="1" t="s">
        <v>3267</v>
      </c>
      <c r="H2037" s="1" t="s">
        <v>576</v>
      </c>
      <c r="I2037" s="98" t="s">
        <v>577</v>
      </c>
      <c r="J2037" s="2" t="s">
        <v>3092</v>
      </c>
      <c r="K2037" s="2" t="s">
        <v>31</v>
      </c>
    </row>
    <row r="2038" spans="1:11" x14ac:dyDescent="0.15">
      <c r="A2038" s="1">
        <v>344</v>
      </c>
      <c r="B2038" s="1" t="s">
        <v>31</v>
      </c>
      <c r="C2038" s="1">
        <v>36349003</v>
      </c>
      <c r="D2038" s="1" t="s">
        <v>2332</v>
      </c>
      <c r="E2038" s="1" t="s">
        <v>2312</v>
      </c>
      <c r="F2038" s="1" t="s">
        <v>3266</v>
      </c>
      <c r="G2038" s="1" t="s">
        <v>3267</v>
      </c>
      <c r="H2038" s="1" t="s">
        <v>576</v>
      </c>
      <c r="I2038" s="98" t="s">
        <v>577</v>
      </c>
      <c r="J2038" s="2" t="s">
        <v>3092</v>
      </c>
      <c r="K2038" s="2" t="s">
        <v>31</v>
      </c>
    </row>
    <row r="2039" spans="1:11" x14ac:dyDescent="0.15">
      <c r="A2039" s="1">
        <v>345</v>
      </c>
      <c r="B2039" s="1" t="s">
        <v>31</v>
      </c>
      <c r="C2039" s="1">
        <v>36548000</v>
      </c>
      <c r="D2039" s="1" t="s">
        <v>2333</v>
      </c>
      <c r="E2039" s="1" t="s">
        <v>2312</v>
      </c>
      <c r="F2039" s="1" t="s">
        <v>3266</v>
      </c>
      <c r="G2039" s="1" t="s">
        <v>3267</v>
      </c>
      <c r="H2039" s="1" t="s">
        <v>576</v>
      </c>
      <c r="I2039" s="98" t="s">
        <v>577</v>
      </c>
      <c r="J2039" s="2" t="s">
        <v>3092</v>
      </c>
      <c r="K2039" s="2" t="s">
        <v>31</v>
      </c>
    </row>
    <row r="2040" spans="1:11" x14ac:dyDescent="0.15">
      <c r="A2040" s="1">
        <v>346</v>
      </c>
      <c r="B2040" s="1" t="s">
        <v>31</v>
      </c>
      <c r="C2040" s="1">
        <v>37246003</v>
      </c>
      <c r="D2040" s="1" t="s">
        <v>2334</v>
      </c>
      <c r="E2040" s="1" t="s">
        <v>2312</v>
      </c>
      <c r="F2040" s="1" t="s">
        <v>3266</v>
      </c>
      <c r="G2040" s="1" t="s">
        <v>3267</v>
      </c>
      <c r="H2040" s="1" t="s">
        <v>576</v>
      </c>
      <c r="I2040" s="98" t="s">
        <v>577</v>
      </c>
      <c r="J2040" s="2" t="s">
        <v>3092</v>
      </c>
      <c r="K2040" s="2" t="s">
        <v>31</v>
      </c>
    </row>
    <row r="2041" spans="1:11" x14ac:dyDescent="0.15">
      <c r="A2041" s="1">
        <v>347</v>
      </c>
      <c r="B2041" s="1" t="s">
        <v>31</v>
      </c>
      <c r="C2041" s="1">
        <v>15200009</v>
      </c>
      <c r="D2041" s="1" t="s">
        <v>2335</v>
      </c>
      <c r="E2041" s="1" t="s">
        <v>2312</v>
      </c>
      <c r="F2041" s="1" t="s">
        <v>3268</v>
      </c>
      <c r="G2041" s="1" t="s">
        <v>3269</v>
      </c>
      <c r="H2041" s="1" t="s">
        <v>613</v>
      </c>
      <c r="I2041" s="98" t="s">
        <v>614</v>
      </c>
      <c r="J2041" s="2" t="s">
        <v>3092</v>
      </c>
      <c r="K2041" s="2" t="s">
        <v>31</v>
      </c>
    </row>
    <row r="2042" spans="1:11" x14ac:dyDescent="0.15">
      <c r="A2042" s="1">
        <v>348</v>
      </c>
      <c r="B2042" s="1" t="s">
        <v>31</v>
      </c>
      <c r="C2042" s="1">
        <v>17942000</v>
      </c>
      <c r="D2042" s="1" t="s">
        <v>2336</v>
      </c>
      <c r="E2042" s="1" t="s">
        <v>2312</v>
      </c>
      <c r="F2042" s="1" t="s">
        <v>3266</v>
      </c>
      <c r="G2042" s="1" t="s">
        <v>3267</v>
      </c>
      <c r="H2042" s="1" t="s">
        <v>576</v>
      </c>
      <c r="I2042" s="98" t="s">
        <v>577</v>
      </c>
      <c r="J2042" s="2" t="s">
        <v>3092</v>
      </c>
      <c r="K2042" s="2" t="s">
        <v>31</v>
      </c>
    </row>
    <row r="2043" spans="1:11" x14ac:dyDescent="0.15">
      <c r="A2043" s="1">
        <v>349</v>
      </c>
      <c r="B2043" s="1" t="s">
        <v>31</v>
      </c>
      <c r="C2043" s="1">
        <v>16763010</v>
      </c>
      <c r="D2043" s="1" t="s">
        <v>2337</v>
      </c>
      <c r="E2043" s="1" t="s">
        <v>2312</v>
      </c>
      <c r="F2043" s="1" t="s">
        <v>3266</v>
      </c>
      <c r="G2043" s="1" t="s">
        <v>3267</v>
      </c>
      <c r="H2043" s="1" t="s">
        <v>576</v>
      </c>
      <c r="I2043" s="98" t="s">
        <v>577</v>
      </c>
      <c r="J2043" s="2" t="s">
        <v>3092</v>
      </c>
      <c r="K2043" s="2" t="s">
        <v>31</v>
      </c>
    </row>
    <row r="2044" spans="1:11" x14ac:dyDescent="0.15">
      <c r="A2044" s="1">
        <v>350</v>
      </c>
      <c r="B2044" s="1" t="s">
        <v>31</v>
      </c>
      <c r="C2044" s="1">
        <v>16763020</v>
      </c>
      <c r="D2044" s="1" t="s">
        <v>2338</v>
      </c>
      <c r="E2044" s="1" t="s">
        <v>2312</v>
      </c>
      <c r="F2044" s="1" t="s">
        <v>3266</v>
      </c>
      <c r="G2044" s="1" t="s">
        <v>3267</v>
      </c>
      <c r="H2044" s="1" t="s">
        <v>576</v>
      </c>
      <c r="I2044" s="98" t="s">
        <v>577</v>
      </c>
      <c r="J2044" s="2" t="s">
        <v>3092</v>
      </c>
      <c r="K2044" s="2" t="s">
        <v>31</v>
      </c>
    </row>
    <row r="2045" spans="1:11" x14ac:dyDescent="0.15">
      <c r="A2045" s="1">
        <v>351</v>
      </c>
      <c r="B2045" s="1" t="s">
        <v>31</v>
      </c>
      <c r="C2045" s="1">
        <v>35723003</v>
      </c>
      <c r="D2045" s="1" t="s">
        <v>2339</v>
      </c>
      <c r="E2045" s="1" t="s">
        <v>2312</v>
      </c>
      <c r="F2045" s="1" t="s">
        <v>3266</v>
      </c>
      <c r="G2045" s="1" t="s">
        <v>3267</v>
      </c>
      <c r="H2045" s="1" t="s">
        <v>576</v>
      </c>
      <c r="I2045" s="98" t="s">
        <v>577</v>
      </c>
      <c r="J2045" s="2" t="s">
        <v>3092</v>
      </c>
      <c r="K2045" s="2" t="s">
        <v>31</v>
      </c>
    </row>
    <row r="2046" spans="1:11" x14ac:dyDescent="0.15">
      <c r="A2046" s="1">
        <v>352</v>
      </c>
      <c r="B2046" s="1" t="s">
        <v>31</v>
      </c>
      <c r="C2046" s="1">
        <v>30854000</v>
      </c>
      <c r="D2046" s="1" t="s">
        <v>2340</v>
      </c>
      <c r="E2046" s="1" t="s">
        <v>2312</v>
      </c>
      <c r="F2046" s="1" t="s">
        <v>3516</v>
      </c>
      <c r="G2046" s="1" t="s">
        <v>3234</v>
      </c>
      <c r="H2046" s="1" t="s">
        <v>2308</v>
      </c>
      <c r="I2046" s="98" t="s">
        <v>2309</v>
      </c>
      <c r="J2046" s="2" t="s">
        <v>3092</v>
      </c>
      <c r="K2046" s="2" t="s">
        <v>31</v>
      </c>
    </row>
    <row r="2047" spans="1:11" x14ac:dyDescent="0.15">
      <c r="A2047" s="1">
        <v>355</v>
      </c>
      <c r="B2047" s="1" t="s">
        <v>31</v>
      </c>
      <c r="C2047" s="1">
        <v>12747203</v>
      </c>
      <c r="D2047" s="1" t="s">
        <v>2341</v>
      </c>
      <c r="E2047" s="1" t="s">
        <v>2312</v>
      </c>
      <c r="F2047" s="1" t="s">
        <v>3270</v>
      </c>
      <c r="G2047" s="1" t="s">
        <v>3207</v>
      </c>
      <c r="H2047" s="1" t="s">
        <v>618</v>
      </c>
      <c r="I2047" s="98" t="s">
        <v>619</v>
      </c>
      <c r="J2047" s="2" t="s">
        <v>3092</v>
      </c>
      <c r="K2047" s="2" t="s">
        <v>31</v>
      </c>
    </row>
    <row r="2048" spans="1:11" x14ac:dyDescent="0.15">
      <c r="A2048" s="1">
        <v>356</v>
      </c>
      <c r="B2048" s="1" t="s">
        <v>31</v>
      </c>
      <c r="C2048" s="1">
        <v>35389010</v>
      </c>
      <c r="D2048" s="1" t="s">
        <v>2342</v>
      </c>
      <c r="E2048" s="1" t="s">
        <v>2312</v>
      </c>
      <c r="F2048" s="1" t="s">
        <v>3270</v>
      </c>
      <c r="G2048" s="1" t="s">
        <v>3207</v>
      </c>
      <c r="H2048" s="1" t="s">
        <v>618</v>
      </c>
      <c r="I2048" s="98" t="s">
        <v>619</v>
      </c>
      <c r="J2048" s="2" t="s">
        <v>3092</v>
      </c>
      <c r="K2048" s="2" t="s">
        <v>31</v>
      </c>
    </row>
    <row r="2049" spans="1:11" x14ac:dyDescent="0.15">
      <c r="A2049" s="1">
        <v>357</v>
      </c>
      <c r="B2049" s="1" t="s">
        <v>31</v>
      </c>
      <c r="C2049" s="1">
        <v>35389020</v>
      </c>
      <c r="D2049" s="1" t="s">
        <v>2343</v>
      </c>
      <c r="E2049" s="1" t="s">
        <v>2312</v>
      </c>
      <c r="F2049" s="1" t="s">
        <v>3270</v>
      </c>
      <c r="G2049" s="1" t="s">
        <v>3207</v>
      </c>
      <c r="H2049" s="1" t="s">
        <v>618</v>
      </c>
      <c r="I2049" s="98" t="s">
        <v>619</v>
      </c>
      <c r="J2049" s="2" t="s">
        <v>3092</v>
      </c>
      <c r="K2049" s="2" t="s">
        <v>31</v>
      </c>
    </row>
    <row r="2050" spans="1:11" x14ac:dyDescent="0.15">
      <c r="A2050" s="1">
        <v>358</v>
      </c>
      <c r="B2050" s="1" t="s">
        <v>31</v>
      </c>
      <c r="C2050" s="1">
        <v>35212000</v>
      </c>
      <c r="D2050" s="1" t="s">
        <v>2344</v>
      </c>
      <c r="E2050" s="1" t="s">
        <v>2312</v>
      </c>
      <c r="F2050" s="1" t="s">
        <v>3279</v>
      </c>
      <c r="G2050" s="1" t="s">
        <v>3280</v>
      </c>
      <c r="H2050" s="1" t="s">
        <v>1129</v>
      </c>
      <c r="I2050" s="98" t="s">
        <v>1130</v>
      </c>
      <c r="J2050" s="2" t="s">
        <v>3092</v>
      </c>
      <c r="K2050" s="2" t="s">
        <v>31</v>
      </c>
    </row>
    <row r="2051" spans="1:11" x14ac:dyDescent="0.15">
      <c r="A2051" s="1">
        <v>359</v>
      </c>
      <c r="B2051" s="1" t="s">
        <v>31</v>
      </c>
      <c r="C2051" s="1">
        <v>36191010</v>
      </c>
      <c r="D2051" s="1" t="s">
        <v>2345</v>
      </c>
      <c r="E2051" s="1" t="s">
        <v>2312</v>
      </c>
      <c r="F2051" s="1" t="s">
        <v>3279</v>
      </c>
      <c r="G2051" s="1" t="s">
        <v>3280</v>
      </c>
      <c r="H2051" s="1" t="s">
        <v>1129</v>
      </c>
      <c r="I2051" s="98" t="s">
        <v>1130</v>
      </c>
      <c r="J2051" s="2" t="s">
        <v>3092</v>
      </c>
      <c r="K2051" s="2" t="s">
        <v>31</v>
      </c>
    </row>
    <row r="2052" spans="1:11" x14ac:dyDescent="0.15">
      <c r="A2052" s="1">
        <v>360</v>
      </c>
      <c r="B2052" s="1" t="s">
        <v>31</v>
      </c>
      <c r="C2052" s="1">
        <v>36191020</v>
      </c>
      <c r="D2052" s="1" t="s">
        <v>2346</v>
      </c>
      <c r="E2052" s="1" t="s">
        <v>2312</v>
      </c>
      <c r="F2052" s="1" t="s">
        <v>3279</v>
      </c>
      <c r="G2052" s="1" t="s">
        <v>3280</v>
      </c>
      <c r="H2052" s="1" t="s">
        <v>1129</v>
      </c>
      <c r="I2052" s="98" t="s">
        <v>1130</v>
      </c>
      <c r="J2052" s="2" t="s">
        <v>3092</v>
      </c>
      <c r="K2052" s="2" t="s">
        <v>31</v>
      </c>
    </row>
    <row r="2053" spans="1:11" x14ac:dyDescent="0.15">
      <c r="A2053" s="1">
        <v>361</v>
      </c>
      <c r="B2053" s="1" t="s">
        <v>31</v>
      </c>
      <c r="C2053" s="1">
        <v>70203003</v>
      </c>
      <c r="D2053" s="1" t="s">
        <v>2347</v>
      </c>
      <c r="E2053" s="1" t="s">
        <v>2312</v>
      </c>
      <c r="F2053" s="1" t="s">
        <v>3279</v>
      </c>
      <c r="G2053" s="1" t="s">
        <v>3280</v>
      </c>
      <c r="H2053" s="1" t="s">
        <v>1129</v>
      </c>
      <c r="I2053" s="98" t="s">
        <v>1130</v>
      </c>
      <c r="J2053" s="2" t="s">
        <v>3092</v>
      </c>
      <c r="K2053" s="2" t="s">
        <v>31</v>
      </c>
    </row>
    <row r="2054" spans="1:11" x14ac:dyDescent="0.15">
      <c r="A2054" s="1">
        <v>362</v>
      </c>
      <c r="B2054" s="1" t="s">
        <v>31</v>
      </c>
      <c r="C2054" s="1">
        <v>42401203</v>
      </c>
      <c r="D2054" s="1" t="s">
        <v>2348</v>
      </c>
      <c r="E2054" s="1" t="s">
        <v>2312</v>
      </c>
      <c r="F2054" s="1" t="s">
        <v>3265</v>
      </c>
      <c r="G2054" s="1" t="s">
        <v>3211</v>
      </c>
      <c r="H2054" s="1" t="s">
        <v>568</v>
      </c>
      <c r="I2054" s="98" t="s">
        <v>569</v>
      </c>
      <c r="J2054" s="2" t="s">
        <v>3092</v>
      </c>
      <c r="K2054" s="2" t="s">
        <v>31</v>
      </c>
    </row>
    <row r="2055" spans="1:11" x14ac:dyDescent="0.15">
      <c r="A2055" s="1">
        <v>363</v>
      </c>
      <c r="B2055" s="1" t="s">
        <v>31</v>
      </c>
      <c r="C2055" s="1">
        <v>10731003</v>
      </c>
      <c r="D2055" s="1" t="s">
        <v>2349</v>
      </c>
      <c r="E2055" s="1" t="s">
        <v>2312</v>
      </c>
      <c r="F2055" s="1" t="s">
        <v>3265</v>
      </c>
      <c r="G2055" s="1" t="s">
        <v>3211</v>
      </c>
      <c r="H2055" s="1" t="s">
        <v>568</v>
      </c>
      <c r="I2055" s="98" t="s">
        <v>569</v>
      </c>
      <c r="J2055" s="2" t="s">
        <v>3092</v>
      </c>
      <c r="K2055" s="2" t="s">
        <v>31</v>
      </c>
    </row>
    <row r="2056" spans="1:11" x14ac:dyDescent="0.15">
      <c r="A2056" s="1">
        <v>364</v>
      </c>
      <c r="B2056" s="1" t="s">
        <v>31</v>
      </c>
      <c r="C2056" s="1">
        <v>11677003</v>
      </c>
      <c r="D2056" s="1" t="s">
        <v>2350</v>
      </c>
      <c r="E2056" s="1" t="s">
        <v>2312</v>
      </c>
      <c r="F2056" s="1" t="s">
        <v>3265</v>
      </c>
      <c r="G2056" s="1" t="s">
        <v>3211</v>
      </c>
      <c r="H2056" s="1" t="s">
        <v>568</v>
      </c>
      <c r="I2056" s="98" t="s">
        <v>569</v>
      </c>
      <c r="J2056" s="2" t="s">
        <v>3092</v>
      </c>
      <c r="K2056" s="2" t="s">
        <v>31</v>
      </c>
    </row>
    <row r="2057" spans="1:11" x14ac:dyDescent="0.15">
      <c r="A2057" s="1">
        <v>365</v>
      </c>
      <c r="B2057" s="1" t="s">
        <v>31</v>
      </c>
      <c r="C2057" s="1">
        <v>16799003</v>
      </c>
      <c r="D2057" s="1" t="s">
        <v>2351</v>
      </c>
      <c r="E2057" s="1" t="s">
        <v>2312</v>
      </c>
      <c r="F2057" s="1" t="s">
        <v>3265</v>
      </c>
      <c r="G2057" s="1" t="s">
        <v>3211</v>
      </c>
      <c r="H2057" s="1" t="s">
        <v>568</v>
      </c>
      <c r="I2057" s="98" t="s">
        <v>569</v>
      </c>
      <c r="J2057" s="2" t="s">
        <v>3092</v>
      </c>
      <c r="K2057" s="2" t="s">
        <v>31</v>
      </c>
    </row>
    <row r="2058" spans="1:11" x14ac:dyDescent="0.15">
      <c r="A2058" s="1">
        <v>366</v>
      </c>
      <c r="B2058" s="1" t="s">
        <v>31</v>
      </c>
      <c r="C2058" s="1">
        <v>35419003</v>
      </c>
      <c r="D2058" s="1" t="s">
        <v>2352</v>
      </c>
      <c r="E2058" s="1" t="s">
        <v>2312</v>
      </c>
      <c r="F2058" s="1" t="s">
        <v>3265</v>
      </c>
      <c r="G2058" s="1" t="s">
        <v>3211</v>
      </c>
      <c r="H2058" s="1" t="s">
        <v>568</v>
      </c>
      <c r="I2058" s="98" t="s">
        <v>569</v>
      </c>
      <c r="J2058" s="2" t="s">
        <v>3092</v>
      </c>
      <c r="K2058" s="2" t="s">
        <v>31</v>
      </c>
    </row>
    <row r="2059" spans="1:11" x14ac:dyDescent="0.15">
      <c r="A2059" s="1">
        <v>367</v>
      </c>
      <c r="B2059" s="1" t="s">
        <v>31</v>
      </c>
      <c r="C2059" s="1">
        <v>38565003</v>
      </c>
      <c r="D2059" s="1" t="s">
        <v>2353</v>
      </c>
      <c r="E2059" s="1" t="s">
        <v>2312</v>
      </c>
      <c r="F2059" s="1" t="s">
        <v>3265</v>
      </c>
      <c r="G2059" s="1" t="s">
        <v>3211</v>
      </c>
      <c r="H2059" s="1" t="s">
        <v>568</v>
      </c>
      <c r="I2059" s="98" t="s">
        <v>569</v>
      </c>
      <c r="J2059" s="2" t="s">
        <v>3092</v>
      </c>
      <c r="K2059" s="2" t="s">
        <v>31</v>
      </c>
    </row>
    <row r="2060" spans="1:11" x14ac:dyDescent="0.15">
      <c r="A2060" s="1">
        <v>368</v>
      </c>
      <c r="B2060" s="1" t="s">
        <v>31</v>
      </c>
      <c r="C2060" s="1">
        <v>14221003</v>
      </c>
      <c r="D2060" s="1" t="s">
        <v>2354</v>
      </c>
      <c r="E2060" s="1" t="s">
        <v>2312</v>
      </c>
      <c r="F2060" s="1" t="s">
        <v>3265</v>
      </c>
      <c r="G2060" s="1" t="s">
        <v>3211</v>
      </c>
      <c r="H2060" s="1" t="s">
        <v>568</v>
      </c>
      <c r="I2060" s="98" t="s">
        <v>569</v>
      </c>
      <c r="J2060" s="2" t="s">
        <v>3092</v>
      </c>
      <c r="K2060" s="2" t="s">
        <v>31</v>
      </c>
    </row>
    <row r="2061" spans="1:11" x14ac:dyDescent="0.15">
      <c r="A2061" s="1">
        <v>369</v>
      </c>
      <c r="B2061" s="1" t="s">
        <v>31</v>
      </c>
      <c r="C2061" s="1">
        <v>35416003</v>
      </c>
      <c r="D2061" s="1" t="s">
        <v>2355</v>
      </c>
      <c r="E2061" s="1" t="s">
        <v>2312</v>
      </c>
      <c r="F2061" s="1" t="s">
        <v>3265</v>
      </c>
      <c r="G2061" s="1" t="s">
        <v>3211</v>
      </c>
      <c r="H2061" s="1" t="s">
        <v>568</v>
      </c>
      <c r="I2061" s="98" t="s">
        <v>569</v>
      </c>
      <c r="J2061" s="2" t="s">
        <v>3092</v>
      </c>
      <c r="K2061" s="2" t="s">
        <v>31</v>
      </c>
    </row>
    <row r="2062" spans="1:11" x14ac:dyDescent="0.15">
      <c r="A2062" s="1">
        <v>370</v>
      </c>
      <c r="B2062" s="1" t="s">
        <v>31</v>
      </c>
      <c r="C2062" s="1">
        <v>36044003</v>
      </c>
      <c r="D2062" s="1" t="s">
        <v>2356</v>
      </c>
      <c r="E2062" s="1" t="s">
        <v>2312</v>
      </c>
      <c r="F2062" s="1" t="s">
        <v>3265</v>
      </c>
      <c r="G2062" s="1" t="s">
        <v>3211</v>
      </c>
      <c r="H2062" s="1" t="s">
        <v>568</v>
      </c>
      <c r="I2062" s="98" t="s">
        <v>569</v>
      </c>
      <c r="J2062" s="2" t="s">
        <v>3092</v>
      </c>
      <c r="K2062" s="2" t="s">
        <v>31</v>
      </c>
    </row>
    <row r="2063" spans="1:11" x14ac:dyDescent="0.15">
      <c r="A2063" s="1">
        <v>371</v>
      </c>
      <c r="B2063" s="1" t="s">
        <v>31</v>
      </c>
      <c r="C2063" s="1">
        <v>10696013</v>
      </c>
      <c r="D2063" s="1" t="s">
        <v>2357</v>
      </c>
      <c r="E2063" s="1" t="s">
        <v>2312</v>
      </c>
      <c r="F2063" s="1" t="s">
        <v>3265</v>
      </c>
      <c r="G2063" s="1" t="s">
        <v>3211</v>
      </c>
      <c r="H2063" s="1" t="s">
        <v>568</v>
      </c>
      <c r="I2063" s="98" t="s">
        <v>569</v>
      </c>
      <c r="J2063" s="2" t="s">
        <v>3092</v>
      </c>
      <c r="K2063" s="2" t="s">
        <v>31</v>
      </c>
    </row>
    <row r="2064" spans="1:11" x14ac:dyDescent="0.15">
      <c r="A2064" s="1">
        <v>372</v>
      </c>
      <c r="B2064" s="1" t="s">
        <v>31</v>
      </c>
      <c r="C2064" s="1">
        <v>10696023</v>
      </c>
      <c r="D2064" s="1" t="s">
        <v>2358</v>
      </c>
      <c r="E2064" s="1" t="s">
        <v>2312</v>
      </c>
      <c r="F2064" s="1" t="s">
        <v>3265</v>
      </c>
      <c r="G2064" s="1" t="s">
        <v>3211</v>
      </c>
      <c r="H2064" s="1" t="s">
        <v>568</v>
      </c>
      <c r="I2064" s="98" t="s">
        <v>569</v>
      </c>
      <c r="J2064" s="2" t="s">
        <v>3092</v>
      </c>
      <c r="K2064" s="2" t="s">
        <v>31</v>
      </c>
    </row>
    <row r="2065" spans="1:11" x14ac:dyDescent="0.15">
      <c r="A2065" s="1">
        <v>373</v>
      </c>
      <c r="B2065" s="1" t="s">
        <v>31</v>
      </c>
      <c r="C2065" s="1">
        <v>14082003</v>
      </c>
      <c r="D2065" s="1" t="s">
        <v>2359</v>
      </c>
      <c r="E2065" s="1" t="s">
        <v>2312</v>
      </c>
      <c r="F2065" s="1" t="s">
        <v>3279</v>
      </c>
      <c r="G2065" s="1" t="s">
        <v>3280</v>
      </c>
      <c r="H2065" s="1" t="s">
        <v>1129</v>
      </c>
      <c r="I2065" s="98" t="s">
        <v>1130</v>
      </c>
      <c r="J2065" s="2" t="s">
        <v>3092</v>
      </c>
      <c r="K2065" s="2" t="s">
        <v>31</v>
      </c>
    </row>
    <row r="2066" spans="1:11" x14ac:dyDescent="0.15">
      <c r="A2066" s="1">
        <v>374</v>
      </c>
      <c r="B2066" s="1" t="s">
        <v>31</v>
      </c>
      <c r="C2066" s="1">
        <v>14085003</v>
      </c>
      <c r="D2066" s="1" t="s">
        <v>2360</v>
      </c>
      <c r="E2066" s="1" t="s">
        <v>2312</v>
      </c>
      <c r="F2066" s="1" t="s">
        <v>3279</v>
      </c>
      <c r="G2066" s="1" t="s">
        <v>3280</v>
      </c>
      <c r="H2066" s="1" t="s">
        <v>1129</v>
      </c>
      <c r="I2066" s="98" t="s">
        <v>1130</v>
      </c>
      <c r="J2066" s="2" t="s">
        <v>3092</v>
      </c>
      <c r="K2066" s="2" t="s">
        <v>31</v>
      </c>
    </row>
    <row r="2067" spans="1:11" x14ac:dyDescent="0.15">
      <c r="A2067" s="1">
        <v>375</v>
      </c>
      <c r="B2067" s="1" t="s">
        <v>31</v>
      </c>
      <c r="C2067" s="1">
        <v>17935003</v>
      </c>
      <c r="D2067" s="1" t="s">
        <v>2361</v>
      </c>
      <c r="E2067" s="1" t="s">
        <v>2312</v>
      </c>
      <c r="F2067" s="1" t="s">
        <v>3279</v>
      </c>
      <c r="G2067" s="1" t="s">
        <v>3280</v>
      </c>
      <c r="H2067" s="1" t="s">
        <v>1129</v>
      </c>
      <c r="I2067" s="98" t="s">
        <v>1130</v>
      </c>
      <c r="J2067" s="2" t="s">
        <v>3092</v>
      </c>
      <c r="K2067" s="2" t="s">
        <v>31</v>
      </c>
    </row>
    <row r="2068" spans="1:11" x14ac:dyDescent="0.15">
      <c r="A2068" s="1">
        <v>376</v>
      </c>
      <c r="B2068" s="1" t="s">
        <v>31</v>
      </c>
      <c r="C2068" s="1">
        <v>36064003</v>
      </c>
      <c r="D2068" s="1" t="s">
        <v>2362</v>
      </c>
      <c r="E2068" s="1" t="s">
        <v>2312</v>
      </c>
      <c r="F2068" s="1" t="s">
        <v>3279</v>
      </c>
      <c r="G2068" s="1" t="s">
        <v>3280</v>
      </c>
      <c r="H2068" s="1" t="s">
        <v>1129</v>
      </c>
      <c r="I2068" s="98" t="s">
        <v>1130</v>
      </c>
      <c r="J2068" s="2" t="s">
        <v>3092</v>
      </c>
      <c r="K2068" s="2" t="s">
        <v>31</v>
      </c>
    </row>
    <row r="2069" spans="1:11" x14ac:dyDescent="0.15">
      <c r="A2069" s="1">
        <v>377</v>
      </c>
      <c r="B2069" s="1" t="s">
        <v>31</v>
      </c>
      <c r="C2069" s="1">
        <v>42421000</v>
      </c>
      <c r="D2069" s="1" t="s">
        <v>2363</v>
      </c>
      <c r="E2069" s="1" t="s">
        <v>2312</v>
      </c>
      <c r="F2069" s="1" t="s">
        <v>3279</v>
      </c>
      <c r="G2069" s="1" t="s">
        <v>3280</v>
      </c>
      <c r="H2069" s="1" t="s">
        <v>1129</v>
      </c>
      <c r="I2069" s="98" t="s">
        <v>1130</v>
      </c>
      <c r="J2069" s="2" t="s">
        <v>3092</v>
      </c>
      <c r="K2069" s="2" t="s">
        <v>31</v>
      </c>
    </row>
    <row r="2070" spans="1:11" x14ac:dyDescent="0.15">
      <c r="A2070" s="1">
        <v>378</v>
      </c>
      <c r="B2070" s="1" t="s">
        <v>31</v>
      </c>
      <c r="C2070" s="1">
        <v>42424003</v>
      </c>
      <c r="D2070" s="1" t="s">
        <v>2364</v>
      </c>
      <c r="E2070" s="1" t="s">
        <v>2312</v>
      </c>
      <c r="F2070" s="1" t="s">
        <v>3279</v>
      </c>
      <c r="G2070" s="1" t="s">
        <v>3280</v>
      </c>
      <c r="H2070" s="1" t="s">
        <v>1129</v>
      </c>
      <c r="I2070" s="98" t="s">
        <v>1130</v>
      </c>
      <c r="J2070" s="2" t="s">
        <v>3092</v>
      </c>
      <c r="K2070" s="2" t="s">
        <v>31</v>
      </c>
    </row>
    <row r="2071" spans="1:11" x14ac:dyDescent="0.15">
      <c r="A2071" s="1">
        <v>379</v>
      </c>
      <c r="B2071" s="1" t="s">
        <v>31</v>
      </c>
      <c r="C2071" s="1">
        <v>70250003</v>
      </c>
      <c r="D2071" s="1" t="s">
        <v>2365</v>
      </c>
      <c r="E2071" s="1" t="s">
        <v>2312</v>
      </c>
      <c r="F2071" s="1" t="s">
        <v>3279</v>
      </c>
      <c r="G2071" s="1" t="s">
        <v>3280</v>
      </c>
      <c r="H2071" s="1" t="s">
        <v>1129</v>
      </c>
      <c r="I2071" s="98" t="s">
        <v>1130</v>
      </c>
      <c r="J2071" s="2" t="s">
        <v>3092</v>
      </c>
      <c r="K2071" s="2" t="s">
        <v>31</v>
      </c>
    </row>
    <row r="2072" spans="1:11" x14ac:dyDescent="0.15">
      <c r="A2072" s="1">
        <v>380</v>
      </c>
      <c r="B2072" s="1" t="s">
        <v>31</v>
      </c>
      <c r="C2072" s="1">
        <v>34926003</v>
      </c>
      <c r="D2072" s="1" t="s">
        <v>2366</v>
      </c>
      <c r="E2072" s="1" t="s">
        <v>2312</v>
      </c>
      <c r="F2072" s="1" t="s">
        <v>3265</v>
      </c>
      <c r="G2072" s="1" t="s">
        <v>3211</v>
      </c>
      <c r="H2072" s="1" t="s">
        <v>568</v>
      </c>
      <c r="I2072" s="98" t="s">
        <v>569</v>
      </c>
      <c r="J2072" s="2" t="s">
        <v>3092</v>
      </c>
      <c r="K2072" s="2" t="s">
        <v>31</v>
      </c>
    </row>
    <row r="2073" spans="1:11" x14ac:dyDescent="0.15">
      <c r="A2073" s="1">
        <v>381</v>
      </c>
      <c r="B2073" s="1" t="s">
        <v>31</v>
      </c>
      <c r="C2073" s="1">
        <v>34096000</v>
      </c>
      <c r="D2073" s="1" t="s">
        <v>2367</v>
      </c>
      <c r="E2073" s="1" t="s">
        <v>2312</v>
      </c>
      <c r="F2073" s="1" t="s">
        <v>3265</v>
      </c>
      <c r="G2073" s="1" t="s">
        <v>3211</v>
      </c>
      <c r="H2073" s="1" t="s">
        <v>568</v>
      </c>
      <c r="I2073" s="98" t="s">
        <v>569</v>
      </c>
      <c r="J2073" s="2" t="s">
        <v>3092</v>
      </c>
      <c r="K2073" s="2" t="s">
        <v>26</v>
      </c>
    </row>
    <row r="2074" spans="1:11" x14ac:dyDescent="0.15">
      <c r="A2074" s="1">
        <v>382</v>
      </c>
      <c r="B2074" s="1" t="s">
        <v>31</v>
      </c>
      <c r="C2074" s="1">
        <v>34917003</v>
      </c>
      <c r="D2074" s="1" t="s">
        <v>2368</v>
      </c>
      <c r="E2074" s="1" t="s">
        <v>2312</v>
      </c>
      <c r="F2074" s="1" t="s">
        <v>3265</v>
      </c>
      <c r="G2074" s="1" t="s">
        <v>3211</v>
      </c>
      <c r="H2074" s="1" t="s">
        <v>568</v>
      </c>
      <c r="I2074" s="98" t="s">
        <v>569</v>
      </c>
      <c r="J2074" s="2" t="s">
        <v>3092</v>
      </c>
      <c r="K2074" s="2" t="s">
        <v>26</v>
      </c>
    </row>
    <row r="2075" spans="1:11" x14ac:dyDescent="0.15">
      <c r="A2075" s="1">
        <v>383</v>
      </c>
      <c r="B2075" s="1" t="s">
        <v>31</v>
      </c>
      <c r="C2075" s="1">
        <v>10735003</v>
      </c>
      <c r="D2075" s="1" t="s">
        <v>2369</v>
      </c>
      <c r="E2075" s="1" t="s">
        <v>2312</v>
      </c>
      <c r="F2075" s="1" t="s">
        <v>3265</v>
      </c>
      <c r="G2075" s="1" t="s">
        <v>3211</v>
      </c>
      <c r="H2075" s="1" t="s">
        <v>568</v>
      </c>
      <c r="I2075" s="98" t="s">
        <v>569</v>
      </c>
      <c r="J2075" s="2" t="s">
        <v>3092</v>
      </c>
      <c r="K2075" s="2" t="s">
        <v>31</v>
      </c>
    </row>
    <row r="2076" spans="1:11" x14ac:dyDescent="0.15">
      <c r="A2076" s="1">
        <v>384</v>
      </c>
      <c r="B2076" s="1" t="s">
        <v>31</v>
      </c>
      <c r="C2076" s="1">
        <v>14224003</v>
      </c>
      <c r="D2076" s="1" t="s">
        <v>2370</v>
      </c>
      <c r="E2076" s="1" t="s">
        <v>2312</v>
      </c>
      <c r="F2076" s="1" t="s">
        <v>3265</v>
      </c>
      <c r="G2076" s="1" t="s">
        <v>3211</v>
      </c>
      <c r="H2076" s="1" t="s">
        <v>568</v>
      </c>
      <c r="I2076" s="98" t="s">
        <v>569</v>
      </c>
      <c r="J2076" s="2" t="s">
        <v>3092</v>
      </c>
      <c r="K2076" s="2" t="s">
        <v>31</v>
      </c>
    </row>
    <row r="2077" spans="1:11" x14ac:dyDescent="0.15">
      <c r="A2077" s="1">
        <v>385</v>
      </c>
      <c r="B2077" s="1" t="s">
        <v>31</v>
      </c>
      <c r="C2077" s="1">
        <v>31074009</v>
      </c>
      <c r="D2077" s="1" t="s">
        <v>2371</v>
      </c>
      <c r="E2077" s="1" t="s">
        <v>2312</v>
      </c>
      <c r="F2077" s="1" t="s">
        <v>3265</v>
      </c>
      <c r="G2077" s="1" t="s">
        <v>3211</v>
      </c>
      <c r="H2077" s="1" t="s">
        <v>568</v>
      </c>
      <c r="I2077" s="98" t="s">
        <v>569</v>
      </c>
      <c r="J2077" s="2" t="s">
        <v>3092</v>
      </c>
      <c r="K2077" s="2" t="s">
        <v>31</v>
      </c>
    </row>
    <row r="2078" spans="1:11" x14ac:dyDescent="0.15">
      <c r="A2078" s="1">
        <v>386</v>
      </c>
      <c r="B2078" s="1" t="s">
        <v>31</v>
      </c>
      <c r="C2078" s="1">
        <v>34924003</v>
      </c>
      <c r="D2078" s="1" t="s">
        <v>2372</v>
      </c>
      <c r="E2078" s="1" t="s">
        <v>2312</v>
      </c>
      <c r="F2078" s="1" t="s">
        <v>3265</v>
      </c>
      <c r="G2078" s="1" t="s">
        <v>3211</v>
      </c>
      <c r="H2078" s="1" t="s">
        <v>568</v>
      </c>
      <c r="I2078" s="98" t="s">
        <v>569</v>
      </c>
      <c r="J2078" s="2" t="s">
        <v>3092</v>
      </c>
      <c r="K2078" s="2" t="s">
        <v>31</v>
      </c>
    </row>
    <row r="2079" spans="1:11" x14ac:dyDescent="0.15">
      <c r="A2079" s="1">
        <v>387</v>
      </c>
      <c r="B2079" s="1" t="s">
        <v>31</v>
      </c>
      <c r="C2079" s="1">
        <v>11717000</v>
      </c>
      <c r="D2079" s="1" t="s">
        <v>2373</v>
      </c>
      <c r="E2079" s="1" t="s">
        <v>2312</v>
      </c>
      <c r="F2079" s="1" t="s">
        <v>3265</v>
      </c>
      <c r="G2079" s="1" t="s">
        <v>3211</v>
      </c>
      <c r="H2079" s="1" t="s">
        <v>568</v>
      </c>
      <c r="I2079" s="98" t="s">
        <v>569</v>
      </c>
      <c r="J2079" s="2" t="s">
        <v>3092</v>
      </c>
      <c r="K2079" s="2" t="s">
        <v>31</v>
      </c>
    </row>
    <row r="2080" spans="1:11" x14ac:dyDescent="0.15">
      <c r="A2080" s="1">
        <v>388</v>
      </c>
      <c r="B2080" s="1" t="s">
        <v>31</v>
      </c>
      <c r="C2080" s="1">
        <v>34893203</v>
      </c>
      <c r="D2080" s="1" t="s">
        <v>2374</v>
      </c>
      <c r="E2080" s="1" t="s">
        <v>2312</v>
      </c>
      <c r="F2080" s="1" t="s">
        <v>3265</v>
      </c>
      <c r="G2080" s="1" t="s">
        <v>3211</v>
      </c>
      <c r="H2080" s="1" t="s">
        <v>568</v>
      </c>
      <c r="I2080" s="98" t="s">
        <v>569</v>
      </c>
      <c r="J2080" s="2" t="s">
        <v>3092</v>
      </c>
      <c r="K2080" s="2" t="s">
        <v>26</v>
      </c>
    </row>
    <row r="2081" spans="1:11" x14ac:dyDescent="0.15">
      <c r="A2081" s="1">
        <v>389</v>
      </c>
      <c r="B2081" s="1" t="s">
        <v>31</v>
      </c>
      <c r="C2081" s="1">
        <v>34902203</v>
      </c>
      <c r="D2081" s="1" t="s">
        <v>2375</v>
      </c>
      <c r="E2081" s="1" t="s">
        <v>2312</v>
      </c>
      <c r="F2081" s="1" t="s">
        <v>3265</v>
      </c>
      <c r="G2081" s="1" t="s">
        <v>3211</v>
      </c>
      <c r="H2081" s="1" t="s">
        <v>568</v>
      </c>
      <c r="I2081" s="98" t="s">
        <v>569</v>
      </c>
      <c r="J2081" s="2" t="s">
        <v>3092</v>
      </c>
      <c r="K2081" s="2" t="s">
        <v>26</v>
      </c>
    </row>
    <row r="2082" spans="1:11" x14ac:dyDescent="0.15">
      <c r="A2082" s="1">
        <v>390</v>
      </c>
      <c r="B2082" s="1" t="s">
        <v>31</v>
      </c>
      <c r="C2082" s="1">
        <v>34905203</v>
      </c>
      <c r="D2082" s="1" t="s">
        <v>2376</v>
      </c>
      <c r="E2082" s="1" t="s">
        <v>2312</v>
      </c>
      <c r="F2082" s="1" t="s">
        <v>3265</v>
      </c>
      <c r="G2082" s="1" t="s">
        <v>3211</v>
      </c>
      <c r="H2082" s="1" t="s">
        <v>568</v>
      </c>
      <c r="I2082" s="98" t="s">
        <v>569</v>
      </c>
      <c r="J2082" s="2" t="s">
        <v>3092</v>
      </c>
      <c r="K2082" s="2" t="s">
        <v>26</v>
      </c>
    </row>
    <row r="2083" spans="1:11" x14ac:dyDescent="0.15">
      <c r="A2083" s="1">
        <v>391</v>
      </c>
      <c r="B2083" s="1" t="s">
        <v>31</v>
      </c>
      <c r="C2083" s="1">
        <v>10688103</v>
      </c>
      <c r="D2083" s="1" t="s">
        <v>2377</v>
      </c>
      <c r="E2083" s="1" t="s">
        <v>2312</v>
      </c>
      <c r="F2083" s="1" t="s">
        <v>3270</v>
      </c>
      <c r="G2083" s="1" t="s">
        <v>3207</v>
      </c>
      <c r="H2083" s="1" t="s">
        <v>618</v>
      </c>
      <c r="I2083" s="98" t="s">
        <v>619</v>
      </c>
      <c r="J2083" s="2" t="s">
        <v>3092</v>
      </c>
      <c r="K2083" s="2" t="s">
        <v>26</v>
      </c>
    </row>
    <row r="2084" spans="1:11" x14ac:dyDescent="0.15">
      <c r="A2084" s="1">
        <v>392</v>
      </c>
      <c r="B2084" s="1" t="s">
        <v>31</v>
      </c>
      <c r="C2084" s="1">
        <v>10688203</v>
      </c>
      <c r="D2084" s="1" t="s">
        <v>2378</v>
      </c>
      <c r="E2084" s="1" t="s">
        <v>2312</v>
      </c>
      <c r="F2084" s="1" t="s">
        <v>3270</v>
      </c>
      <c r="G2084" s="1" t="s">
        <v>3207</v>
      </c>
      <c r="H2084" s="1" t="s">
        <v>618</v>
      </c>
      <c r="I2084" s="98" t="s">
        <v>619</v>
      </c>
      <c r="J2084" s="2" t="s">
        <v>3092</v>
      </c>
      <c r="K2084" s="2" t="s">
        <v>26</v>
      </c>
    </row>
    <row r="2085" spans="1:11" x14ac:dyDescent="0.15">
      <c r="A2085" s="1">
        <v>393</v>
      </c>
      <c r="B2085" s="1" t="s">
        <v>31</v>
      </c>
      <c r="C2085" s="1">
        <v>16545003</v>
      </c>
      <c r="D2085" s="1" t="s">
        <v>2379</v>
      </c>
      <c r="E2085" s="1" t="s">
        <v>2312</v>
      </c>
      <c r="F2085" s="1" t="s">
        <v>3270</v>
      </c>
      <c r="G2085" s="1" t="s">
        <v>3207</v>
      </c>
      <c r="H2085" s="1" t="s">
        <v>618</v>
      </c>
      <c r="I2085" s="98" t="s">
        <v>619</v>
      </c>
      <c r="J2085" s="2" t="s">
        <v>3092</v>
      </c>
      <c r="K2085" s="2" t="s">
        <v>26</v>
      </c>
    </row>
    <row r="2086" spans="1:11" x14ac:dyDescent="0.15">
      <c r="A2086" s="1">
        <v>394</v>
      </c>
      <c r="B2086" s="1" t="s">
        <v>31</v>
      </c>
      <c r="C2086" s="1">
        <v>17846213</v>
      </c>
      <c r="D2086" s="1" t="s">
        <v>2380</v>
      </c>
      <c r="E2086" s="1" t="s">
        <v>2312</v>
      </c>
      <c r="F2086" s="1" t="s">
        <v>3270</v>
      </c>
      <c r="G2086" s="1" t="s">
        <v>3207</v>
      </c>
      <c r="H2086" s="1" t="s">
        <v>618</v>
      </c>
      <c r="I2086" s="98" t="s">
        <v>619</v>
      </c>
      <c r="J2086" s="2" t="s">
        <v>3092</v>
      </c>
      <c r="K2086" s="2" t="s">
        <v>26</v>
      </c>
    </row>
    <row r="2087" spans="1:11" x14ac:dyDescent="0.15">
      <c r="A2087" s="1">
        <v>395</v>
      </c>
      <c r="B2087" s="1" t="s">
        <v>31</v>
      </c>
      <c r="C2087" s="1">
        <v>70273000</v>
      </c>
      <c r="D2087" s="1" t="s">
        <v>2381</v>
      </c>
      <c r="E2087" s="1" t="s">
        <v>2312</v>
      </c>
      <c r="F2087" s="1" t="s">
        <v>3270</v>
      </c>
      <c r="G2087" s="1" t="s">
        <v>3207</v>
      </c>
      <c r="H2087" s="1" t="s">
        <v>618</v>
      </c>
      <c r="I2087" s="98" t="s">
        <v>619</v>
      </c>
      <c r="J2087" s="2" t="s">
        <v>3092</v>
      </c>
      <c r="K2087" s="2" t="s">
        <v>26</v>
      </c>
    </row>
    <row r="2088" spans="1:11" x14ac:dyDescent="0.15">
      <c r="A2088" s="1">
        <v>396</v>
      </c>
      <c r="B2088" s="1" t="s">
        <v>31</v>
      </c>
      <c r="C2088" s="1">
        <v>10678203</v>
      </c>
      <c r="D2088" s="1" t="s">
        <v>2382</v>
      </c>
      <c r="E2088" s="1" t="s">
        <v>2312</v>
      </c>
      <c r="F2088" s="1" t="s">
        <v>3270</v>
      </c>
      <c r="G2088" s="1" t="s">
        <v>3207</v>
      </c>
      <c r="H2088" s="1" t="s">
        <v>618</v>
      </c>
      <c r="I2088" s="98" t="s">
        <v>619</v>
      </c>
      <c r="J2088" s="2" t="s">
        <v>3092</v>
      </c>
      <c r="K2088" s="2" t="s">
        <v>26</v>
      </c>
    </row>
    <row r="2089" spans="1:11" x14ac:dyDescent="0.15">
      <c r="A2089" s="1">
        <v>397</v>
      </c>
      <c r="B2089" s="1" t="s">
        <v>31</v>
      </c>
      <c r="C2089" s="1">
        <v>70281000</v>
      </c>
      <c r="D2089" s="1" t="s">
        <v>2383</v>
      </c>
      <c r="E2089" s="1" t="s">
        <v>2312</v>
      </c>
      <c r="F2089" s="1" t="s">
        <v>3270</v>
      </c>
      <c r="G2089" s="1" t="s">
        <v>3207</v>
      </c>
      <c r="H2089" s="1" t="s">
        <v>618</v>
      </c>
      <c r="I2089" s="98" t="s">
        <v>619</v>
      </c>
      <c r="J2089" s="2" t="s">
        <v>3092</v>
      </c>
      <c r="K2089" s="2" t="s">
        <v>26</v>
      </c>
    </row>
    <row r="2090" spans="1:11" x14ac:dyDescent="0.15">
      <c r="A2090" s="1">
        <v>398</v>
      </c>
      <c r="B2090" s="1" t="s">
        <v>31</v>
      </c>
      <c r="C2090" s="1">
        <v>70282000</v>
      </c>
      <c r="D2090" s="1" t="s">
        <v>2384</v>
      </c>
      <c r="E2090" s="1" t="s">
        <v>2312</v>
      </c>
      <c r="F2090" s="1" t="s">
        <v>3270</v>
      </c>
      <c r="G2090" s="1" t="s">
        <v>3207</v>
      </c>
      <c r="H2090" s="1" t="s">
        <v>618</v>
      </c>
      <c r="I2090" s="98" t="s">
        <v>619</v>
      </c>
      <c r="J2090" s="2" t="s">
        <v>3092</v>
      </c>
      <c r="K2090" s="2" t="s">
        <v>26</v>
      </c>
    </row>
    <row r="2091" spans="1:11" x14ac:dyDescent="0.15">
      <c r="A2091" s="1">
        <v>399</v>
      </c>
      <c r="B2091" s="1" t="s">
        <v>31</v>
      </c>
      <c r="C2091" s="1">
        <v>70285000</v>
      </c>
      <c r="D2091" s="1" t="s">
        <v>2385</v>
      </c>
      <c r="E2091" s="1" t="s">
        <v>2312</v>
      </c>
      <c r="F2091" s="1" t="s">
        <v>3270</v>
      </c>
      <c r="G2091" s="1" t="s">
        <v>3207</v>
      </c>
      <c r="H2091" s="1" t="s">
        <v>618</v>
      </c>
      <c r="I2091" s="98" t="s">
        <v>619</v>
      </c>
      <c r="J2091" s="2" t="s">
        <v>3092</v>
      </c>
      <c r="K2091" s="2" t="s">
        <v>26</v>
      </c>
    </row>
    <row r="2092" spans="1:11" x14ac:dyDescent="0.15">
      <c r="A2092" s="1">
        <v>400</v>
      </c>
      <c r="B2092" s="1" t="s">
        <v>31</v>
      </c>
      <c r="C2092" s="1">
        <v>12161203</v>
      </c>
      <c r="D2092" s="1" t="s">
        <v>2386</v>
      </c>
      <c r="E2092" s="1" t="s">
        <v>2312</v>
      </c>
      <c r="F2092" s="1" t="s">
        <v>3270</v>
      </c>
      <c r="G2092" s="1" t="s">
        <v>3207</v>
      </c>
      <c r="H2092" s="1" t="s">
        <v>618</v>
      </c>
      <c r="I2092" s="98" t="s">
        <v>619</v>
      </c>
      <c r="J2092" s="2" t="s">
        <v>3092</v>
      </c>
      <c r="K2092" s="2" t="s">
        <v>26</v>
      </c>
    </row>
    <row r="2093" spans="1:11" x14ac:dyDescent="0.15">
      <c r="A2093" s="1">
        <v>401</v>
      </c>
      <c r="B2093" s="1" t="s">
        <v>31</v>
      </c>
      <c r="C2093" s="1">
        <v>17470000</v>
      </c>
      <c r="D2093" s="1" t="s">
        <v>2387</v>
      </c>
      <c r="E2093" s="1" t="s">
        <v>2312</v>
      </c>
      <c r="F2093" s="1" t="s">
        <v>3270</v>
      </c>
      <c r="G2093" s="1" t="s">
        <v>3207</v>
      </c>
      <c r="H2093" s="1" t="s">
        <v>618</v>
      </c>
      <c r="I2093" s="98" t="s">
        <v>619</v>
      </c>
      <c r="J2093" s="2" t="s">
        <v>3092</v>
      </c>
      <c r="K2093" s="2" t="s">
        <v>26</v>
      </c>
    </row>
    <row r="2094" spans="1:11" x14ac:dyDescent="0.15">
      <c r="A2094" s="1">
        <v>402</v>
      </c>
      <c r="B2094" s="1" t="s">
        <v>31</v>
      </c>
      <c r="C2094" s="1">
        <v>35094103</v>
      </c>
      <c r="D2094" s="1" t="s">
        <v>2388</v>
      </c>
      <c r="E2094" s="1" t="s">
        <v>2312</v>
      </c>
      <c r="F2094" s="1" t="s">
        <v>3270</v>
      </c>
      <c r="G2094" s="1" t="s">
        <v>3207</v>
      </c>
      <c r="H2094" s="1" t="s">
        <v>618</v>
      </c>
      <c r="I2094" s="98" t="s">
        <v>619</v>
      </c>
      <c r="J2094" s="2" t="s">
        <v>3092</v>
      </c>
      <c r="K2094" s="2" t="s">
        <v>26</v>
      </c>
    </row>
    <row r="2095" spans="1:11" x14ac:dyDescent="0.15">
      <c r="A2095" s="1">
        <v>403</v>
      </c>
      <c r="B2095" s="1" t="s">
        <v>31</v>
      </c>
      <c r="C2095" s="1">
        <v>35094203</v>
      </c>
      <c r="D2095" s="1" t="s">
        <v>2389</v>
      </c>
      <c r="E2095" s="1" t="s">
        <v>2312</v>
      </c>
      <c r="F2095" s="1" t="s">
        <v>3270</v>
      </c>
      <c r="G2095" s="1" t="s">
        <v>3207</v>
      </c>
      <c r="H2095" s="1" t="s">
        <v>618</v>
      </c>
      <c r="I2095" s="98" t="s">
        <v>619</v>
      </c>
      <c r="J2095" s="2" t="s">
        <v>3092</v>
      </c>
      <c r="K2095" s="2" t="s">
        <v>26</v>
      </c>
    </row>
    <row r="2096" spans="1:11" x14ac:dyDescent="0.15">
      <c r="A2096" s="1">
        <v>404</v>
      </c>
      <c r="B2096" s="1" t="s">
        <v>31</v>
      </c>
      <c r="C2096" s="1">
        <v>35449003</v>
      </c>
      <c r="D2096" s="1" t="s">
        <v>2390</v>
      </c>
      <c r="E2096" s="1" t="s">
        <v>2312</v>
      </c>
      <c r="F2096" s="1" t="s">
        <v>3284</v>
      </c>
      <c r="G2096" s="1" t="s">
        <v>3216</v>
      </c>
      <c r="H2096" s="1" t="s">
        <v>1506</v>
      </c>
      <c r="I2096" s="98" t="s">
        <v>1507</v>
      </c>
      <c r="J2096" s="2" t="s">
        <v>3092</v>
      </c>
      <c r="K2096" s="2" t="s">
        <v>26</v>
      </c>
    </row>
    <row r="2097" spans="1:11" x14ac:dyDescent="0.15">
      <c r="A2097" s="1">
        <v>405</v>
      </c>
      <c r="B2097" s="1" t="s">
        <v>31</v>
      </c>
      <c r="C2097" s="1">
        <v>70289003</v>
      </c>
      <c r="D2097" s="1" t="s">
        <v>2391</v>
      </c>
      <c r="E2097" s="1" t="s">
        <v>2312</v>
      </c>
      <c r="F2097" s="1" t="s">
        <v>3263</v>
      </c>
      <c r="G2097" s="1" t="s">
        <v>3238</v>
      </c>
      <c r="H2097" s="1" t="s">
        <v>542</v>
      </c>
      <c r="I2097" s="98" t="s">
        <v>543</v>
      </c>
      <c r="J2097" s="2" t="s">
        <v>3092</v>
      </c>
      <c r="K2097" s="2" t="s">
        <v>26</v>
      </c>
    </row>
    <row r="2098" spans="1:11" x14ac:dyDescent="0.15">
      <c r="A2098" s="1">
        <v>406</v>
      </c>
      <c r="B2098" s="1" t="s">
        <v>31</v>
      </c>
      <c r="C2098" s="1">
        <v>70296013</v>
      </c>
      <c r="D2098" s="1" t="s">
        <v>2392</v>
      </c>
      <c r="E2098" s="1" t="s">
        <v>2312</v>
      </c>
      <c r="F2098" s="1" t="s">
        <v>3270</v>
      </c>
      <c r="G2098" s="1" t="s">
        <v>3207</v>
      </c>
      <c r="H2098" s="1" t="s">
        <v>618</v>
      </c>
      <c r="I2098" s="98" t="s">
        <v>619</v>
      </c>
      <c r="J2098" s="2" t="s">
        <v>3092</v>
      </c>
      <c r="K2098" s="2" t="s">
        <v>26</v>
      </c>
    </row>
    <row r="2099" spans="1:11" x14ac:dyDescent="0.15">
      <c r="A2099" s="1">
        <v>407</v>
      </c>
      <c r="B2099" s="1" t="s">
        <v>31</v>
      </c>
      <c r="C2099" s="1">
        <v>70296023</v>
      </c>
      <c r="D2099" s="1" t="s">
        <v>2393</v>
      </c>
      <c r="E2099" s="1" t="s">
        <v>2312</v>
      </c>
      <c r="F2099" s="1" t="s">
        <v>3258</v>
      </c>
      <c r="G2099" s="1" t="s">
        <v>3210</v>
      </c>
      <c r="H2099" s="1" t="s">
        <v>685</v>
      </c>
      <c r="I2099" s="98" t="s">
        <v>686</v>
      </c>
      <c r="J2099" s="2" t="s">
        <v>3092</v>
      </c>
      <c r="K2099" s="2" t="s">
        <v>26</v>
      </c>
    </row>
    <row r="2100" spans="1:11" x14ac:dyDescent="0.15">
      <c r="A2100" s="1">
        <v>408</v>
      </c>
      <c r="B2100" s="1" t="s">
        <v>31</v>
      </c>
      <c r="C2100" s="1">
        <v>70297000</v>
      </c>
      <c r="D2100" s="1" t="s">
        <v>2394</v>
      </c>
      <c r="E2100" s="1" t="s">
        <v>2312</v>
      </c>
      <c r="F2100" s="1" t="s">
        <v>3270</v>
      </c>
      <c r="G2100" s="1" t="s">
        <v>3207</v>
      </c>
      <c r="H2100" s="1" t="s">
        <v>618</v>
      </c>
      <c r="I2100" s="98" t="s">
        <v>619</v>
      </c>
      <c r="J2100" s="2" t="s">
        <v>3092</v>
      </c>
      <c r="K2100" s="2" t="s">
        <v>26</v>
      </c>
    </row>
    <row r="2101" spans="1:11" x14ac:dyDescent="0.15">
      <c r="A2101" s="1">
        <v>409</v>
      </c>
      <c r="B2101" s="1" t="s">
        <v>31</v>
      </c>
      <c r="C2101" s="1">
        <v>34920000</v>
      </c>
      <c r="D2101" s="1" t="s">
        <v>2395</v>
      </c>
      <c r="E2101" s="1" t="s">
        <v>2312</v>
      </c>
      <c r="F2101" s="1" t="s">
        <v>3270</v>
      </c>
      <c r="G2101" s="1" t="s">
        <v>3207</v>
      </c>
      <c r="H2101" s="1" t="s">
        <v>618</v>
      </c>
      <c r="I2101" s="98" t="s">
        <v>619</v>
      </c>
      <c r="J2101" s="2" t="s">
        <v>3092</v>
      </c>
      <c r="K2101" s="2" t="s">
        <v>26</v>
      </c>
    </row>
    <row r="2102" spans="1:11" x14ac:dyDescent="0.15">
      <c r="A2102" s="1">
        <v>410</v>
      </c>
      <c r="B2102" s="1" t="s">
        <v>31</v>
      </c>
      <c r="C2102" s="1">
        <v>35168000</v>
      </c>
      <c r="D2102" s="1" t="s">
        <v>2396</v>
      </c>
      <c r="E2102" s="1" t="s">
        <v>2312</v>
      </c>
      <c r="F2102" s="1" t="s">
        <v>3265</v>
      </c>
      <c r="G2102" s="1" t="s">
        <v>3211</v>
      </c>
      <c r="H2102" s="1" t="s">
        <v>568</v>
      </c>
      <c r="I2102" s="98" t="s">
        <v>569</v>
      </c>
      <c r="J2102" s="2" t="s">
        <v>3092</v>
      </c>
      <c r="K2102" s="2" t="s">
        <v>26</v>
      </c>
    </row>
    <row r="2103" spans="1:11" x14ac:dyDescent="0.15">
      <c r="A2103" s="1">
        <v>411</v>
      </c>
      <c r="B2103" s="1" t="s">
        <v>31</v>
      </c>
      <c r="C2103" s="1">
        <v>35199000</v>
      </c>
      <c r="D2103" s="1" t="s">
        <v>2397</v>
      </c>
      <c r="E2103" s="1" t="s">
        <v>2312</v>
      </c>
      <c r="F2103" s="1" t="s">
        <v>3265</v>
      </c>
      <c r="G2103" s="1" t="s">
        <v>3211</v>
      </c>
      <c r="H2103" s="1" t="s">
        <v>568</v>
      </c>
      <c r="I2103" s="98" t="s">
        <v>569</v>
      </c>
      <c r="J2103" s="2" t="s">
        <v>3092</v>
      </c>
      <c r="K2103" s="2" t="s">
        <v>26</v>
      </c>
    </row>
    <row r="2104" spans="1:11" x14ac:dyDescent="0.15">
      <c r="A2104" s="1">
        <v>412</v>
      </c>
      <c r="B2104" s="1" t="s">
        <v>31</v>
      </c>
      <c r="C2104" s="1">
        <v>10741203</v>
      </c>
      <c r="D2104" s="1" t="s">
        <v>2398</v>
      </c>
      <c r="E2104" s="1" t="s">
        <v>2312</v>
      </c>
      <c r="F2104" s="1" t="s">
        <v>3265</v>
      </c>
      <c r="G2104" s="1" t="s">
        <v>3211</v>
      </c>
      <c r="H2104" s="1" t="s">
        <v>568</v>
      </c>
      <c r="I2104" s="98" t="s">
        <v>569</v>
      </c>
      <c r="J2104" s="2" t="s">
        <v>3092</v>
      </c>
      <c r="K2104" s="2" t="s">
        <v>26</v>
      </c>
    </row>
    <row r="2105" spans="1:11" x14ac:dyDescent="0.15">
      <c r="A2105" s="1">
        <v>413</v>
      </c>
      <c r="B2105" s="1" t="s">
        <v>31</v>
      </c>
      <c r="C2105" s="1">
        <v>32330203</v>
      </c>
      <c r="D2105" s="1" t="s">
        <v>2399</v>
      </c>
      <c r="E2105" s="1" t="s">
        <v>2312</v>
      </c>
      <c r="F2105" s="1" t="s">
        <v>3265</v>
      </c>
      <c r="G2105" s="1" t="s">
        <v>3211</v>
      </c>
      <c r="H2105" s="1" t="s">
        <v>568</v>
      </c>
      <c r="I2105" s="98" t="s">
        <v>569</v>
      </c>
      <c r="J2105" s="2" t="s">
        <v>3092</v>
      </c>
      <c r="K2105" s="2" t="s">
        <v>26</v>
      </c>
    </row>
    <row r="2106" spans="1:11" x14ac:dyDescent="0.15">
      <c r="A2106" s="1">
        <v>414</v>
      </c>
      <c r="B2106" s="1" t="s">
        <v>31</v>
      </c>
      <c r="C2106" s="1">
        <v>34923203</v>
      </c>
      <c r="D2106" s="1" t="s">
        <v>2400</v>
      </c>
      <c r="E2106" s="1" t="s">
        <v>2312</v>
      </c>
      <c r="F2106" s="1" t="s">
        <v>3265</v>
      </c>
      <c r="G2106" s="1" t="s">
        <v>3211</v>
      </c>
      <c r="H2106" s="1" t="s">
        <v>568</v>
      </c>
      <c r="I2106" s="98" t="s">
        <v>569</v>
      </c>
      <c r="J2106" s="2" t="s">
        <v>3092</v>
      </c>
      <c r="K2106" s="2" t="s">
        <v>26</v>
      </c>
    </row>
    <row r="2107" spans="1:11" x14ac:dyDescent="0.15">
      <c r="A2107" s="1">
        <v>415</v>
      </c>
      <c r="B2107" s="1" t="s">
        <v>31</v>
      </c>
      <c r="C2107" s="1">
        <v>34923303</v>
      </c>
      <c r="D2107" s="1" t="s">
        <v>2401</v>
      </c>
      <c r="E2107" s="1" t="s">
        <v>2312</v>
      </c>
      <c r="F2107" s="1" t="s">
        <v>3265</v>
      </c>
      <c r="G2107" s="1" t="s">
        <v>3211</v>
      </c>
      <c r="H2107" s="1" t="s">
        <v>568</v>
      </c>
      <c r="I2107" s="98" t="s">
        <v>569</v>
      </c>
      <c r="J2107" s="2" t="s">
        <v>3092</v>
      </c>
      <c r="K2107" s="2" t="s">
        <v>26</v>
      </c>
    </row>
    <row r="2108" spans="1:11" x14ac:dyDescent="0.15">
      <c r="A2108" s="1">
        <v>416</v>
      </c>
      <c r="B2108" s="1" t="s">
        <v>31</v>
      </c>
      <c r="C2108" s="1">
        <v>11308203</v>
      </c>
      <c r="D2108" s="1" t="s">
        <v>2402</v>
      </c>
      <c r="E2108" s="1" t="s">
        <v>2312</v>
      </c>
      <c r="F2108" s="1" t="s">
        <v>3265</v>
      </c>
      <c r="G2108" s="1" t="s">
        <v>3211</v>
      </c>
      <c r="H2108" s="1" t="s">
        <v>568</v>
      </c>
      <c r="I2108" s="98" t="s">
        <v>569</v>
      </c>
      <c r="J2108" s="2" t="s">
        <v>3092</v>
      </c>
      <c r="K2108" s="2" t="s">
        <v>26</v>
      </c>
    </row>
    <row r="2109" spans="1:11" x14ac:dyDescent="0.15">
      <c r="A2109" s="1">
        <v>417</v>
      </c>
      <c r="B2109" s="1" t="s">
        <v>31</v>
      </c>
      <c r="C2109" s="1">
        <v>11308303</v>
      </c>
      <c r="D2109" s="1" t="s">
        <v>2403</v>
      </c>
      <c r="E2109" s="1" t="s">
        <v>2312</v>
      </c>
      <c r="F2109" s="1" t="s">
        <v>3265</v>
      </c>
      <c r="G2109" s="1" t="s">
        <v>3211</v>
      </c>
      <c r="H2109" s="1" t="s">
        <v>568</v>
      </c>
      <c r="I2109" s="98" t="s">
        <v>569</v>
      </c>
      <c r="J2109" s="2" t="s">
        <v>3092</v>
      </c>
      <c r="K2109" s="2" t="s">
        <v>26</v>
      </c>
    </row>
    <row r="2110" spans="1:11" x14ac:dyDescent="0.15">
      <c r="A2110" s="1">
        <v>418</v>
      </c>
      <c r="B2110" s="1" t="s">
        <v>31</v>
      </c>
      <c r="C2110" s="1">
        <v>14191203</v>
      </c>
      <c r="D2110" s="1" t="s">
        <v>2404</v>
      </c>
      <c r="E2110" s="1" t="s">
        <v>2312</v>
      </c>
      <c r="F2110" s="1" t="s">
        <v>3265</v>
      </c>
      <c r="G2110" s="1" t="s">
        <v>3211</v>
      </c>
      <c r="H2110" s="1" t="s">
        <v>568</v>
      </c>
      <c r="I2110" s="98" t="s">
        <v>569</v>
      </c>
      <c r="J2110" s="2" t="s">
        <v>3092</v>
      </c>
      <c r="K2110" s="2" t="s">
        <v>26</v>
      </c>
    </row>
    <row r="2111" spans="1:11" x14ac:dyDescent="0.15">
      <c r="A2111" s="1">
        <v>419</v>
      </c>
      <c r="B2111" s="1" t="s">
        <v>31</v>
      </c>
      <c r="C2111" s="1">
        <v>14191303</v>
      </c>
      <c r="D2111" s="1" t="s">
        <v>2405</v>
      </c>
      <c r="E2111" s="1" t="s">
        <v>2312</v>
      </c>
      <c r="F2111" s="1" t="s">
        <v>3265</v>
      </c>
      <c r="G2111" s="1" t="s">
        <v>3211</v>
      </c>
      <c r="H2111" s="1" t="s">
        <v>568</v>
      </c>
      <c r="I2111" s="98" t="s">
        <v>569</v>
      </c>
      <c r="J2111" s="2" t="s">
        <v>3092</v>
      </c>
      <c r="K2111" s="2" t="s">
        <v>26</v>
      </c>
    </row>
    <row r="2112" spans="1:11" x14ac:dyDescent="0.15">
      <c r="A2112" s="1">
        <v>420</v>
      </c>
      <c r="B2112" s="1" t="s">
        <v>31</v>
      </c>
      <c r="C2112" s="1">
        <v>35824203</v>
      </c>
      <c r="D2112" s="1" t="s">
        <v>2406</v>
      </c>
      <c r="E2112" s="1" t="s">
        <v>2312</v>
      </c>
      <c r="F2112" s="1" t="s">
        <v>3265</v>
      </c>
      <c r="G2112" s="1" t="s">
        <v>3211</v>
      </c>
      <c r="H2112" s="1" t="s">
        <v>568</v>
      </c>
      <c r="I2112" s="98" t="s">
        <v>569</v>
      </c>
      <c r="J2112" s="2" t="s">
        <v>3092</v>
      </c>
      <c r="K2112" s="2" t="s">
        <v>26</v>
      </c>
    </row>
    <row r="2113" spans="1:11" x14ac:dyDescent="0.15">
      <c r="A2113" s="1">
        <v>421</v>
      </c>
      <c r="B2113" s="1" t="s">
        <v>31</v>
      </c>
      <c r="C2113" s="1">
        <v>70310000</v>
      </c>
      <c r="D2113" s="1" t="s">
        <v>2407</v>
      </c>
      <c r="E2113" s="1" t="s">
        <v>2312</v>
      </c>
      <c r="F2113" s="1" t="s">
        <v>3265</v>
      </c>
      <c r="G2113" s="1" t="s">
        <v>3211</v>
      </c>
      <c r="H2113" s="1" t="s">
        <v>568</v>
      </c>
      <c r="I2113" s="98" t="s">
        <v>569</v>
      </c>
      <c r="J2113" s="2" t="s">
        <v>3092</v>
      </c>
      <c r="K2113" s="2" t="s">
        <v>26</v>
      </c>
    </row>
    <row r="2114" spans="1:11" x14ac:dyDescent="0.15">
      <c r="A2114" s="1">
        <v>422</v>
      </c>
      <c r="B2114" s="1" t="s">
        <v>31</v>
      </c>
      <c r="C2114" s="1">
        <v>70313000</v>
      </c>
      <c r="D2114" s="1" t="s">
        <v>2408</v>
      </c>
      <c r="E2114" s="1" t="s">
        <v>2312</v>
      </c>
      <c r="F2114" s="1" t="s">
        <v>3265</v>
      </c>
      <c r="G2114" s="1" t="s">
        <v>3211</v>
      </c>
      <c r="H2114" s="1" t="s">
        <v>568</v>
      </c>
      <c r="I2114" s="98" t="s">
        <v>569</v>
      </c>
      <c r="J2114" s="2" t="s">
        <v>3092</v>
      </c>
      <c r="K2114" s="2" t="s">
        <v>26</v>
      </c>
    </row>
    <row r="2115" spans="1:11" x14ac:dyDescent="0.15">
      <c r="A2115" s="1">
        <v>423</v>
      </c>
      <c r="B2115" s="1" t="s">
        <v>31</v>
      </c>
      <c r="C2115" s="1">
        <v>70314000</v>
      </c>
      <c r="D2115" s="1" t="s">
        <v>2409</v>
      </c>
      <c r="E2115" s="1" t="s">
        <v>2312</v>
      </c>
      <c r="F2115" s="1" t="s">
        <v>3265</v>
      </c>
      <c r="G2115" s="1" t="s">
        <v>3211</v>
      </c>
      <c r="H2115" s="1" t="s">
        <v>568</v>
      </c>
      <c r="I2115" s="98" t="s">
        <v>569</v>
      </c>
      <c r="J2115" s="2" t="s">
        <v>3092</v>
      </c>
      <c r="K2115" s="2" t="s">
        <v>26</v>
      </c>
    </row>
    <row r="2116" spans="1:11" x14ac:dyDescent="0.15">
      <c r="A2116" s="1">
        <v>424</v>
      </c>
      <c r="B2116" s="1" t="s">
        <v>31</v>
      </c>
      <c r="C2116" s="1">
        <v>70315000</v>
      </c>
      <c r="D2116" s="1" t="s">
        <v>2410</v>
      </c>
      <c r="E2116" s="1" t="s">
        <v>2312</v>
      </c>
      <c r="F2116" s="1" t="s">
        <v>3265</v>
      </c>
      <c r="G2116" s="1" t="s">
        <v>3211</v>
      </c>
      <c r="H2116" s="1" t="s">
        <v>568</v>
      </c>
      <c r="I2116" s="98" t="s">
        <v>569</v>
      </c>
      <c r="J2116" s="2" t="s">
        <v>3092</v>
      </c>
      <c r="K2116" s="2" t="s">
        <v>26</v>
      </c>
    </row>
    <row r="2117" spans="1:11" x14ac:dyDescent="0.15">
      <c r="A2117" s="1">
        <v>425</v>
      </c>
      <c r="B2117" s="1" t="s">
        <v>31</v>
      </c>
      <c r="C2117" s="1">
        <v>35965000</v>
      </c>
      <c r="D2117" s="1" t="s">
        <v>2411</v>
      </c>
      <c r="E2117" s="1" t="s">
        <v>2312</v>
      </c>
      <c r="F2117" s="1" t="s">
        <v>3265</v>
      </c>
      <c r="G2117" s="1" t="s">
        <v>3211</v>
      </c>
      <c r="H2117" s="1" t="s">
        <v>568</v>
      </c>
      <c r="I2117" s="98" t="s">
        <v>569</v>
      </c>
      <c r="J2117" s="2" t="s">
        <v>3092</v>
      </c>
      <c r="K2117" s="2" t="s">
        <v>26</v>
      </c>
    </row>
    <row r="2118" spans="1:11" x14ac:dyDescent="0.15">
      <c r="A2118" s="1">
        <v>426</v>
      </c>
      <c r="B2118" s="1" t="s">
        <v>31</v>
      </c>
      <c r="C2118" s="1">
        <v>13586000</v>
      </c>
      <c r="D2118" s="1" t="s">
        <v>2412</v>
      </c>
      <c r="E2118" s="1" t="s">
        <v>2312</v>
      </c>
      <c r="F2118" s="1" t="s">
        <v>3284</v>
      </c>
      <c r="G2118" s="1" t="s">
        <v>3216</v>
      </c>
      <c r="H2118" s="1" t="s">
        <v>1506</v>
      </c>
      <c r="I2118" s="98" t="s">
        <v>1507</v>
      </c>
      <c r="J2118" s="2" t="s">
        <v>3092</v>
      </c>
      <c r="K2118" s="2" t="s">
        <v>26</v>
      </c>
    </row>
    <row r="2119" spans="1:11" x14ac:dyDescent="0.15">
      <c r="A2119" s="1">
        <v>427</v>
      </c>
      <c r="B2119" s="1" t="s">
        <v>31</v>
      </c>
      <c r="C2119" s="1">
        <v>32121000</v>
      </c>
      <c r="D2119" s="1" t="s">
        <v>2413</v>
      </c>
      <c r="E2119" s="1" t="s">
        <v>2312</v>
      </c>
      <c r="F2119" s="1" t="s">
        <v>3284</v>
      </c>
      <c r="G2119" s="1" t="s">
        <v>3216</v>
      </c>
      <c r="H2119" s="1" t="s">
        <v>1506</v>
      </c>
      <c r="I2119" s="98" t="s">
        <v>1507</v>
      </c>
      <c r="J2119" s="2" t="s">
        <v>3092</v>
      </c>
      <c r="K2119" s="2" t="s">
        <v>26</v>
      </c>
    </row>
    <row r="2120" spans="1:11" x14ac:dyDescent="0.15">
      <c r="A2120" s="1">
        <v>428</v>
      </c>
      <c r="B2120" s="1" t="s">
        <v>31</v>
      </c>
      <c r="C2120" s="1">
        <v>33799100</v>
      </c>
      <c r="D2120" s="1" t="s">
        <v>2414</v>
      </c>
      <c r="E2120" s="1" t="s">
        <v>2312</v>
      </c>
      <c r="F2120" s="1" t="s">
        <v>3270</v>
      </c>
      <c r="G2120" s="1" t="s">
        <v>3207</v>
      </c>
      <c r="H2120" s="1" t="s">
        <v>618</v>
      </c>
      <c r="I2120" s="98" t="s">
        <v>619</v>
      </c>
      <c r="J2120" s="2" t="s">
        <v>3092</v>
      </c>
      <c r="K2120" s="2" t="s">
        <v>31</v>
      </c>
    </row>
    <row r="2121" spans="1:11" x14ac:dyDescent="0.15">
      <c r="A2121" s="1">
        <v>429</v>
      </c>
      <c r="B2121" s="1" t="s">
        <v>31</v>
      </c>
      <c r="C2121" s="1">
        <v>33799200</v>
      </c>
      <c r="D2121" s="1" t="s">
        <v>2415</v>
      </c>
      <c r="E2121" s="1" t="s">
        <v>2312</v>
      </c>
      <c r="F2121" s="1" t="s">
        <v>3270</v>
      </c>
      <c r="G2121" s="1" t="s">
        <v>3207</v>
      </c>
      <c r="H2121" s="1" t="s">
        <v>618</v>
      </c>
      <c r="I2121" s="98" t="s">
        <v>619</v>
      </c>
      <c r="J2121" s="2" t="s">
        <v>3092</v>
      </c>
      <c r="K2121" s="2" t="s">
        <v>31</v>
      </c>
    </row>
    <row r="2122" spans="1:11" x14ac:dyDescent="0.15">
      <c r="A2122" s="1">
        <v>430</v>
      </c>
      <c r="B2122" s="1" t="s">
        <v>31</v>
      </c>
      <c r="C2122" s="1">
        <v>37278000</v>
      </c>
      <c r="D2122" s="1" t="s">
        <v>2416</v>
      </c>
      <c r="E2122" s="1" t="s">
        <v>2312</v>
      </c>
      <c r="F2122" s="1" t="s">
        <v>3284</v>
      </c>
      <c r="G2122" s="1" t="s">
        <v>3216</v>
      </c>
      <c r="H2122" s="1" t="s">
        <v>1506</v>
      </c>
      <c r="I2122" s="98" t="s">
        <v>1507</v>
      </c>
      <c r="J2122" s="2" t="s">
        <v>3092</v>
      </c>
      <c r="K2122" s="2" t="s">
        <v>31</v>
      </c>
    </row>
    <row r="2123" spans="1:11" x14ac:dyDescent="0.15">
      <c r="A2123" s="1">
        <v>431</v>
      </c>
      <c r="B2123" s="1" t="s">
        <v>31</v>
      </c>
      <c r="C2123" s="1">
        <v>42452000</v>
      </c>
      <c r="D2123" s="1" t="s">
        <v>2417</v>
      </c>
      <c r="E2123" s="1" t="s">
        <v>2312</v>
      </c>
      <c r="F2123" s="1" t="s">
        <v>3270</v>
      </c>
      <c r="G2123" s="1" t="s">
        <v>3207</v>
      </c>
      <c r="H2123" s="1" t="s">
        <v>618</v>
      </c>
      <c r="I2123" s="98" t="s">
        <v>619</v>
      </c>
      <c r="J2123" s="2" t="s">
        <v>3092</v>
      </c>
      <c r="K2123" s="2" t="s">
        <v>31</v>
      </c>
    </row>
    <row r="2124" spans="1:11" x14ac:dyDescent="0.15">
      <c r="A2124" s="1">
        <v>432</v>
      </c>
      <c r="B2124" s="1" t="s">
        <v>31</v>
      </c>
      <c r="C2124" s="1">
        <v>70320300</v>
      </c>
      <c r="D2124" s="1" t="s">
        <v>2418</v>
      </c>
      <c r="E2124" s="1" t="s">
        <v>2312</v>
      </c>
      <c r="F2124" s="1" t="s">
        <v>3270</v>
      </c>
      <c r="G2124" s="1" t="s">
        <v>3207</v>
      </c>
      <c r="H2124" s="1" t="s">
        <v>618</v>
      </c>
      <c r="I2124" s="98" t="s">
        <v>619</v>
      </c>
      <c r="J2124" s="2" t="s">
        <v>3092</v>
      </c>
      <c r="K2124" s="2" t="s">
        <v>31</v>
      </c>
    </row>
    <row r="2125" spans="1:11" x14ac:dyDescent="0.15">
      <c r="A2125" s="1">
        <v>433</v>
      </c>
      <c r="B2125" s="1" t="s">
        <v>31</v>
      </c>
      <c r="C2125" s="1">
        <v>70320400</v>
      </c>
      <c r="D2125" s="1" t="s">
        <v>2419</v>
      </c>
      <c r="E2125" s="1" t="s">
        <v>2312</v>
      </c>
      <c r="F2125" s="1" t="s">
        <v>3270</v>
      </c>
      <c r="G2125" s="1" t="s">
        <v>3207</v>
      </c>
      <c r="H2125" s="1" t="s">
        <v>618</v>
      </c>
      <c r="I2125" s="98" t="s">
        <v>619</v>
      </c>
      <c r="J2125" s="2" t="s">
        <v>3092</v>
      </c>
      <c r="K2125" s="2" t="s">
        <v>31</v>
      </c>
    </row>
    <row r="2126" spans="1:11" x14ac:dyDescent="0.15">
      <c r="A2126" s="1">
        <v>434</v>
      </c>
      <c r="B2126" s="1" t="s">
        <v>31</v>
      </c>
      <c r="C2126" s="1">
        <v>70320100</v>
      </c>
      <c r="D2126" s="1" t="s">
        <v>2420</v>
      </c>
      <c r="E2126" s="1" t="s">
        <v>2312</v>
      </c>
      <c r="F2126" s="1" t="s">
        <v>3270</v>
      </c>
      <c r="G2126" s="1" t="s">
        <v>3207</v>
      </c>
      <c r="H2126" s="1" t="s">
        <v>618</v>
      </c>
      <c r="I2126" s="98" t="s">
        <v>619</v>
      </c>
      <c r="J2126" s="2" t="s">
        <v>3092</v>
      </c>
      <c r="K2126" s="2" t="s">
        <v>31</v>
      </c>
    </row>
    <row r="2127" spans="1:11" x14ac:dyDescent="0.15">
      <c r="A2127" s="1">
        <v>435</v>
      </c>
      <c r="B2127" s="1" t="s">
        <v>31</v>
      </c>
      <c r="C2127" s="1">
        <v>70320200</v>
      </c>
      <c r="D2127" s="1" t="s">
        <v>2421</v>
      </c>
      <c r="E2127" s="1" t="s">
        <v>2312</v>
      </c>
      <c r="F2127" s="1" t="s">
        <v>3270</v>
      </c>
      <c r="G2127" s="1" t="s">
        <v>3207</v>
      </c>
      <c r="H2127" s="1" t="s">
        <v>618</v>
      </c>
      <c r="I2127" s="98" t="s">
        <v>619</v>
      </c>
      <c r="J2127" s="2" t="s">
        <v>3092</v>
      </c>
      <c r="K2127" s="2" t="s">
        <v>31</v>
      </c>
    </row>
    <row r="2128" spans="1:11" x14ac:dyDescent="0.15">
      <c r="A2128" s="1">
        <v>436</v>
      </c>
      <c r="B2128" s="1" t="s">
        <v>31</v>
      </c>
      <c r="C2128" s="1">
        <v>31665003</v>
      </c>
      <c r="D2128" s="1" t="s">
        <v>2422</v>
      </c>
      <c r="E2128" s="1" t="s">
        <v>2312</v>
      </c>
      <c r="F2128" s="1" t="s">
        <v>3265</v>
      </c>
      <c r="G2128" s="1" t="s">
        <v>3211</v>
      </c>
      <c r="H2128" s="1" t="s">
        <v>568</v>
      </c>
      <c r="I2128" s="98" t="s">
        <v>569</v>
      </c>
      <c r="J2128" s="2" t="s">
        <v>3092</v>
      </c>
      <c r="K2128" s="2" t="s">
        <v>31</v>
      </c>
    </row>
    <row r="2129" spans="1:11" x14ac:dyDescent="0.15">
      <c r="A2129" s="1">
        <v>437</v>
      </c>
      <c r="B2129" s="1" t="s">
        <v>31</v>
      </c>
      <c r="C2129" s="1">
        <v>70323203</v>
      </c>
      <c r="D2129" s="1" t="s">
        <v>2423</v>
      </c>
      <c r="E2129" s="1" t="s">
        <v>2312</v>
      </c>
      <c r="F2129" s="1" t="s">
        <v>3270</v>
      </c>
      <c r="G2129" s="1" t="s">
        <v>3207</v>
      </c>
      <c r="H2129" s="1" t="s">
        <v>618</v>
      </c>
      <c r="I2129" s="98" t="s">
        <v>619</v>
      </c>
      <c r="J2129" s="2" t="s">
        <v>3092</v>
      </c>
      <c r="K2129" s="2" t="s">
        <v>31</v>
      </c>
    </row>
    <row r="2130" spans="1:11" x14ac:dyDescent="0.15">
      <c r="A2130" s="1">
        <v>438</v>
      </c>
      <c r="B2130" s="1" t="s">
        <v>31</v>
      </c>
      <c r="C2130" s="1">
        <v>16433000</v>
      </c>
      <c r="D2130" s="1" t="s">
        <v>2424</v>
      </c>
      <c r="E2130" s="1" t="s">
        <v>2312</v>
      </c>
      <c r="F2130" s="1" t="s">
        <v>3270</v>
      </c>
      <c r="G2130" s="1" t="s">
        <v>3207</v>
      </c>
      <c r="H2130" s="1" t="s">
        <v>618</v>
      </c>
      <c r="I2130" s="98" t="s">
        <v>619</v>
      </c>
      <c r="J2130" s="2" t="s">
        <v>3092</v>
      </c>
      <c r="K2130" s="2" t="s">
        <v>31</v>
      </c>
    </row>
    <row r="2131" spans="1:11" x14ac:dyDescent="0.15">
      <c r="A2131" s="1">
        <v>439</v>
      </c>
      <c r="B2131" s="1" t="s">
        <v>31</v>
      </c>
      <c r="C2131" s="1">
        <v>34898000</v>
      </c>
      <c r="D2131" s="1" t="s">
        <v>2425</v>
      </c>
      <c r="E2131" s="1" t="s">
        <v>2312</v>
      </c>
      <c r="F2131" s="1" t="s">
        <v>3279</v>
      </c>
      <c r="G2131" s="1" t="s">
        <v>3280</v>
      </c>
      <c r="H2131" s="1" t="s">
        <v>1129</v>
      </c>
      <c r="I2131" s="98" t="s">
        <v>1130</v>
      </c>
      <c r="J2131" s="2" t="s">
        <v>3092</v>
      </c>
      <c r="K2131" s="2" t="s">
        <v>31</v>
      </c>
    </row>
    <row r="2132" spans="1:11" x14ac:dyDescent="0.15">
      <c r="A2132" s="1">
        <v>440</v>
      </c>
      <c r="B2132" s="1" t="s">
        <v>31</v>
      </c>
      <c r="C2132" s="1">
        <v>35795009</v>
      </c>
      <c r="D2132" s="1" t="s">
        <v>2426</v>
      </c>
      <c r="E2132" s="1" t="s">
        <v>2312</v>
      </c>
      <c r="F2132" s="1" t="s">
        <v>3279</v>
      </c>
      <c r="G2132" s="1" t="s">
        <v>3280</v>
      </c>
      <c r="H2132" s="1" t="s">
        <v>1129</v>
      </c>
      <c r="I2132" s="98" t="s">
        <v>1130</v>
      </c>
      <c r="J2132" s="2" t="s">
        <v>3092</v>
      </c>
      <c r="K2132" s="2" t="s">
        <v>31</v>
      </c>
    </row>
    <row r="2133" spans="1:11" x14ac:dyDescent="0.15">
      <c r="A2133" s="1">
        <v>441</v>
      </c>
      <c r="B2133" s="1" t="s">
        <v>31</v>
      </c>
      <c r="C2133" s="1">
        <v>35917203</v>
      </c>
      <c r="D2133" s="1" t="s">
        <v>2427</v>
      </c>
      <c r="E2133" s="1" t="s">
        <v>2312</v>
      </c>
      <c r="F2133" s="1" t="s">
        <v>3265</v>
      </c>
      <c r="G2133" s="1" t="s">
        <v>3211</v>
      </c>
      <c r="H2133" s="1" t="s">
        <v>568</v>
      </c>
      <c r="I2133" s="98" t="s">
        <v>569</v>
      </c>
      <c r="J2133" s="2" t="s">
        <v>3092</v>
      </c>
      <c r="K2133" s="2" t="s">
        <v>31</v>
      </c>
    </row>
    <row r="2134" spans="1:11" x14ac:dyDescent="0.15">
      <c r="A2134" s="1">
        <v>442</v>
      </c>
      <c r="B2134" s="1" t="s">
        <v>31</v>
      </c>
      <c r="C2134" s="1">
        <v>36247003</v>
      </c>
      <c r="D2134" s="1" t="s">
        <v>2428</v>
      </c>
      <c r="E2134" s="1" t="s">
        <v>2312</v>
      </c>
      <c r="F2134" s="1" t="s">
        <v>3265</v>
      </c>
      <c r="G2134" s="1" t="s">
        <v>3211</v>
      </c>
      <c r="H2134" s="1" t="s">
        <v>568</v>
      </c>
      <c r="I2134" s="98" t="s">
        <v>569</v>
      </c>
      <c r="J2134" s="2" t="s">
        <v>3092</v>
      </c>
      <c r="K2134" s="2" t="s">
        <v>31</v>
      </c>
    </row>
    <row r="2135" spans="1:11" x14ac:dyDescent="0.15">
      <c r="A2135" s="1">
        <v>443</v>
      </c>
      <c r="B2135" s="1" t="s">
        <v>31</v>
      </c>
      <c r="C2135" s="1">
        <v>70337203</v>
      </c>
      <c r="D2135" s="1" t="s">
        <v>3115</v>
      </c>
      <c r="E2135" s="1" t="s">
        <v>2312</v>
      </c>
      <c r="F2135" s="1" t="s">
        <v>3258</v>
      </c>
      <c r="G2135" s="1" t="s">
        <v>3210</v>
      </c>
      <c r="H2135" s="1" t="s">
        <v>685</v>
      </c>
      <c r="I2135" s="98" t="s">
        <v>686</v>
      </c>
      <c r="J2135" s="2" t="s">
        <v>3092</v>
      </c>
      <c r="K2135" s="2" t="s">
        <v>31</v>
      </c>
    </row>
    <row r="2136" spans="1:11" x14ac:dyDescent="0.15">
      <c r="A2136" s="1">
        <v>444</v>
      </c>
      <c r="B2136" s="1" t="s">
        <v>31</v>
      </c>
      <c r="C2136" s="1">
        <v>70358000</v>
      </c>
      <c r="D2136" s="1" t="s">
        <v>2429</v>
      </c>
      <c r="E2136" s="1" t="s">
        <v>2312</v>
      </c>
      <c r="F2136" s="1" t="s">
        <v>3270</v>
      </c>
      <c r="G2136" s="1" t="s">
        <v>3207</v>
      </c>
      <c r="H2136" s="1" t="s">
        <v>618</v>
      </c>
      <c r="I2136" s="98" t="s">
        <v>619</v>
      </c>
      <c r="J2136" s="2" t="s">
        <v>3092</v>
      </c>
      <c r="K2136" s="2" t="s">
        <v>31</v>
      </c>
    </row>
    <row r="2137" spans="1:11" x14ac:dyDescent="0.15">
      <c r="A2137" s="1">
        <v>445</v>
      </c>
      <c r="B2137" s="1" t="s">
        <v>31</v>
      </c>
      <c r="C2137" s="1">
        <v>70365000</v>
      </c>
      <c r="D2137" s="1" t="s">
        <v>2430</v>
      </c>
      <c r="E2137" s="1" t="s">
        <v>2312</v>
      </c>
      <c r="F2137" s="1" t="s">
        <v>3270</v>
      </c>
      <c r="G2137" s="1" t="s">
        <v>3207</v>
      </c>
      <c r="H2137" s="1" t="s">
        <v>618</v>
      </c>
      <c r="I2137" s="98" t="s">
        <v>619</v>
      </c>
      <c r="J2137" s="2" t="s">
        <v>3092</v>
      </c>
      <c r="K2137" s="2" t="s">
        <v>31</v>
      </c>
    </row>
    <row r="2138" spans="1:11" x14ac:dyDescent="0.15">
      <c r="A2138" s="1">
        <v>446</v>
      </c>
      <c r="B2138" s="1" t="s">
        <v>31</v>
      </c>
      <c r="C2138" s="1">
        <v>70367000</v>
      </c>
      <c r="D2138" s="1" t="s">
        <v>2431</v>
      </c>
      <c r="E2138" s="1" t="s">
        <v>2312</v>
      </c>
      <c r="F2138" s="1" t="s">
        <v>3270</v>
      </c>
      <c r="G2138" s="1" t="s">
        <v>3207</v>
      </c>
      <c r="H2138" s="1" t="s">
        <v>618</v>
      </c>
      <c r="I2138" s="98" t="s">
        <v>619</v>
      </c>
      <c r="J2138" s="2" t="s">
        <v>3092</v>
      </c>
      <c r="K2138" s="2" t="s">
        <v>31</v>
      </c>
    </row>
    <row r="2139" spans="1:11" x14ac:dyDescent="0.15">
      <c r="A2139" s="1">
        <v>447</v>
      </c>
      <c r="B2139" s="1" t="s">
        <v>31</v>
      </c>
      <c r="C2139" s="1">
        <v>70375000</v>
      </c>
      <c r="D2139" s="1" t="s">
        <v>2432</v>
      </c>
      <c r="E2139" s="1" t="s">
        <v>2312</v>
      </c>
      <c r="F2139" s="1" t="s">
        <v>3279</v>
      </c>
      <c r="G2139" s="1" t="s">
        <v>3280</v>
      </c>
      <c r="H2139" s="1" t="s">
        <v>1129</v>
      </c>
      <c r="I2139" s="98" t="s">
        <v>1130</v>
      </c>
      <c r="J2139" s="2" t="s">
        <v>3092</v>
      </c>
      <c r="K2139" s="2" t="s">
        <v>31</v>
      </c>
    </row>
    <row r="2140" spans="1:11" x14ac:dyDescent="0.15">
      <c r="A2140" s="1">
        <v>448</v>
      </c>
      <c r="B2140" s="1" t="s">
        <v>31</v>
      </c>
      <c r="C2140" s="1">
        <v>13100013</v>
      </c>
      <c r="D2140" s="1" t="s">
        <v>2433</v>
      </c>
      <c r="E2140" s="1" t="s">
        <v>2312</v>
      </c>
      <c r="F2140" s="1" t="s">
        <v>3271</v>
      </c>
      <c r="G2140" s="1" t="s">
        <v>3226</v>
      </c>
      <c r="H2140" s="1" t="s">
        <v>621</v>
      </c>
      <c r="I2140" s="98" t="s">
        <v>622</v>
      </c>
      <c r="J2140" s="2" t="s">
        <v>3092</v>
      </c>
      <c r="K2140" s="2" t="s">
        <v>31</v>
      </c>
    </row>
    <row r="2141" spans="1:11" x14ac:dyDescent="0.15">
      <c r="A2141" s="1">
        <v>449</v>
      </c>
      <c r="B2141" s="1" t="s">
        <v>31</v>
      </c>
      <c r="C2141" s="1">
        <v>13209000</v>
      </c>
      <c r="D2141" s="1" t="s">
        <v>2434</v>
      </c>
      <c r="E2141" s="1" t="s">
        <v>2312</v>
      </c>
      <c r="F2141" s="1" t="s">
        <v>3271</v>
      </c>
      <c r="G2141" s="1" t="s">
        <v>3226</v>
      </c>
      <c r="H2141" s="1" t="s">
        <v>621</v>
      </c>
      <c r="I2141" s="98" t="s">
        <v>622</v>
      </c>
      <c r="J2141" s="2" t="s">
        <v>3092</v>
      </c>
      <c r="K2141" s="2" t="s">
        <v>31</v>
      </c>
    </row>
    <row r="2142" spans="1:11" x14ac:dyDescent="0.15">
      <c r="A2142" s="1">
        <v>450</v>
      </c>
      <c r="B2142" s="1" t="s">
        <v>31</v>
      </c>
      <c r="C2142" s="1">
        <v>13215000</v>
      </c>
      <c r="D2142" s="1" t="s">
        <v>2435</v>
      </c>
      <c r="E2142" s="1" t="s">
        <v>2312</v>
      </c>
      <c r="F2142" s="1" t="s">
        <v>3271</v>
      </c>
      <c r="G2142" s="1" t="s">
        <v>3226</v>
      </c>
      <c r="H2142" s="1" t="s">
        <v>621</v>
      </c>
      <c r="I2142" s="98" t="s">
        <v>622</v>
      </c>
      <c r="J2142" s="2" t="s">
        <v>3092</v>
      </c>
      <c r="K2142" s="2" t="s">
        <v>31</v>
      </c>
    </row>
    <row r="2143" spans="1:11" x14ac:dyDescent="0.15">
      <c r="A2143" s="1">
        <v>451</v>
      </c>
      <c r="B2143" s="1" t="s">
        <v>31</v>
      </c>
      <c r="C2143" s="1">
        <v>13217000</v>
      </c>
      <c r="D2143" s="1" t="s">
        <v>2436</v>
      </c>
      <c r="E2143" s="1" t="s">
        <v>2312</v>
      </c>
      <c r="F2143" s="1" t="s">
        <v>3271</v>
      </c>
      <c r="G2143" s="1" t="s">
        <v>3226</v>
      </c>
      <c r="H2143" s="1" t="s">
        <v>621</v>
      </c>
      <c r="I2143" s="98" t="s">
        <v>622</v>
      </c>
      <c r="J2143" s="2" t="s">
        <v>3092</v>
      </c>
      <c r="K2143" s="2" t="s">
        <v>31</v>
      </c>
    </row>
    <row r="2144" spans="1:11" x14ac:dyDescent="0.15">
      <c r="A2144" s="1">
        <v>452</v>
      </c>
      <c r="B2144" s="1" t="s">
        <v>31</v>
      </c>
      <c r="C2144" s="1">
        <v>16167000</v>
      </c>
      <c r="D2144" s="1" t="s">
        <v>2437</v>
      </c>
      <c r="E2144" s="1" t="s">
        <v>2312</v>
      </c>
      <c r="F2144" s="1" t="s">
        <v>3271</v>
      </c>
      <c r="G2144" s="1" t="s">
        <v>3226</v>
      </c>
      <c r="H2144" s="1" t="s">
        <v>621</v>
      </c>
      <c r="I2144" s="98" t="s">
        <v>622</v>
      </c>
      <c r="J2144" s="2" t="s">
        <v>3092</v>
      </c>
      <c r="K2144" s="2" t="s">
        <v>31</v>
      </c>
    </row>
    <row r="2145" spans="1:11" x14ac:dyDescent="0.15">
      <c r="A2145" s="1">
        <v>453</v>
      </c>
      <c r="B2145" s="1" t="s">
        <v>31</v>
      </c>
      <c r="C2145" s="1">
        <v>17634000</v>
      </c>
      <c r="D2145" s="1" t="s">
        <v>2438</v>
      </c>
      <c r="E2145" s="1" t="s">
        <v>2312</v>
      </c>
      <c r="F2145" s="1" t="s">
        <v>3271</v>
      </c>
      <c r="G2145" s="1" t="s">
        <v>3226</v>
      </c>
      <c r="H2145" s="1" t="s">
        <v>621</v>
      </c>
      <c r="I2145" s="98" t="s">
        <v>622</v>
      </c>
      <c r="J2145" s="2" t="s">
        <v>3092</v>
      </c>
      <c r="K2145" s="2" t="s">
        <v>31</v>
      </c>
    </row>
    <row r="2146" spans="1:11" x14ac:dyDescent="0.15">
      <c r="A2146" s="1">
        <v>454</v>
      </c>
      <c r="B2146" s="1" t="s">
        <v>31</v>
      </c>
      <c r="C2146" s="1">
        <v>17907010</v>
      </c>
      <c r="D2146" s="1" t="s">
        <v>2439</v>
      </c>
      <c r="E2146" s="1" t="s">
        <v>2312</v>
      </c>
      <c r="F2146" s="1" t="s">
        <v>3271</v>
      </c>
      <c r="G2146" s="1" t="s">
        <v>3226</v>
      </c>
      <c r="H2146" s="1" t="s">
        <v>621</v>
      </c>
      <c r="I2146" s="98" t="s">
        <v>622</v>
      </c>
      <c r="J2146" s="2" t="s">
        <v>3092</v>
      </c>
      <c r="K2146" s="2" t="s">
        <v>31</v>
      </c>
    </row>
    <row r="2147" spans="1:11" x14ac:dyDescent="0.15">
      <c r="A2147" s="1">
        <v>455</v>
      </c>
      <c r="B2147" s="1" t="s">
        <v>31</v>
      </c>
      <c r="C2147" s="1">
        <v>34071000</v>
      </c>
      <c r="D2147" s="1" t="s">
        <v>2440</v>
      </c>
      <c r="E2147" s="1" t="s">
        <v>2312</v>
      </c>
      <c r="F2147" s="1" t="s">
        <v>3271</v>
      </c>
      <c r="G2147" s="1" t="s">
        <v>3226</v>
      </c>
      <c r="H2147" s="1" t="s">
        <v>621</v>
      </c>
      <c r="I2147" s="98" t="s">
        <v>622</v>
      </c>
      <c r="J2147" s="2" t="s">
        <v>3092</v>
      </c>
      <c r="K2147" s="2" t="s">
        <v>31</v>
      </c>
    </row>
    <row r="2148" spans="1:11" x14ac:dyDescent="0.15">
      <c r="A2148" s="1">
        <v>456</v>
      </c>
      <c r="B2148" s="1" t="s">
        <v>31</v>
      </c>
      <c r="C2148" s="1">
        <v>35932000</v>
      </c>
      <c r="D2148" s="1" t="s">
        <v>2441</v>
      </c>
      <c r="E2148" s="1" t="s">
        <v>2312</v>
      </c>
      <c r="F2148" s="1" t="s">
        <v>3271</v>
      </c>
      <c r="G2148" s="1" t="s">
        <v>3226</v>
      </c>
      <c r="H2148" s="1" t="s">
        <v>621</v>
      </c>
      <c r="I2148" s="98" t="s">
        <v>622</v>
      </c>
      <c r="J2148" s="2" t="s">
        <v>3092</v>
      </c>
      <c r="K2148" s="2" t="s">
        <v>31</v>
      </c>
    </row>
    <row r="2149" spans="1:11" x14ac:dyDescent="0.15">
      <c r="A2149" s="1">
        <v>457</v>
      </c>
      <c r="B2149" s="1" t="s">
        <v>31</v>
      </c>
      <c r="C2149" s="1">
        <v>35983000</v>
      </c>
      <c r="D2149" s="1" t="s">
        <v>2442</v>
      </c>
      <c r="E2149" s="1" t="s">
        <v>2312</v>
      </c>
      <c r="F2149" s="1" t="s">
        <v>3271</v>
      </c>
      <c r="G2149" s="1" t="s">
        <v>3226</v>
      </c>
      <c r="H2149" s="1" t="s">
        <v>621</v>
      </c>
      <c r="I2149" s="98" t="s">
        <v>622</v>
      </c>
      <c r="J2149" s="2" t="s">
        <v>3092</v>
      </c>
      <c r="K2149" s="2" t="s">
        <v>31</v>
      </c>
    </row>
    <row r="2150" spans="1:11" x14ac:dyDescent="0.15">
      <c r="A2150" s="1">
        <v>458</v>
      </c>
      <c r="B2150" s="1" t="s">
        <v>31</v>
      </c>
      <c r="C2150" s="1">
        <v>37217000</v>
      </c>
      <c r="D2150" s="1" t="s">
        <v>2443</v>
      </c>
      <c r="E2150" s="1" t="s">
        <v>2312</v>
      </c>
      <c r="F2150" s="1" t="s">
        <v>3271</v>
      </c>
      <c r="G2150" s="1" t="s">
        <v>3226</v>
      </c>
      <c r="H2150" s="1" t="s">
        <v>621</v>
      </c>
      <c r="I2150" s="98" t="s">
        <v>622</v>
      </c>
      <c r="J2150" s="2" t="s">
        <v>3092</v>
      </c>
      <c r="K2150" s="2" t="s">
        <v>31</v>
      </c>
    </row>
    <row r="2151" spans="1:11" x14ac:dyDescent="0.15">
      <c r="A2151" s="1">
        <v>459</v>
      </c>
      <c r="B2151" s="1" t="s">
        <v>31</v>
      </c>
      <c r="C2151" s="1">
        <v>17907020</v>
      </c>
      <c r="D2151" s="1" t="s">
        <v>2444</v>
      </c>
      <c r="E2151" s="1" t="s">
        <v>2312</v>
      </c>
      <c r="F2151" s="1" t="s">
        <v>3271</v>
      </c>
      <c r="G2151" s="1" t="s">
        <v>3226</v>
      </c>
      <c r="H2151" s="1" t="s">
        <v>621</v>
      </c>
      <c r="I2151" s="98" t="s">
        <v>622</v>
      </c>
      <c r="J2151" s="2" t="s">
        <v>3092</v>
      </c>
      <c r="K2151" s="2" t="s">
        <v>31</v>
      </c>
    </row>
    <row r="2152" spans="1:11" x14ac:dyDescent="0.15">
      <c r="A2152" s="1">
        <v>460</v>
      </c>
      <c r="B2152" s="1" t="s">
        <v>31</v>
      </c>
      <c r="C2152" s="1">
        <v>13100023</v>
      </c>
      <c r="D2152" s="1" t="s">
        <v>2445</v>
      </c>
      <c r="E2152" s="1" t="s">
        <v>2312</v>
      </c>
      <c r="F2152" s="1" t="s">
        <v>3271</v>
      </c>
      <c r="G2152" s="1" t="s">
        <v>3226</v>
      </c>
      <c r="H2152" s="1" t="s">
        <v>621</v>
      </c>
      <c r="I2152" s="98" t="s">
        <v>622</v>
      </c>
      <c r="J2152" s="2" t="s">
        <v>3092</v>
      </c>
      <c r="K2152" s="2" t="s">
        <v>31</v>
      </c>
    </row>
    <row r="2153" spans="1:11" x14ac:dyDescent="0.15">
      <c r="A2153" s="1">
        <v>461</v>
      </c>
      <c r="B2153" s="1" t="s">
        <v>31</v>
      </c>
      <c r="C2153" s="1">
        <v>11010000</v>
      </c>
      <c r="D2153" s="1" t="s">
        <v>2446</v>
      </c>
      <c r="E2153" s="1" t="s">
        <v>2312</v>
      </c>
      <c r="F2153" s="1" t="s">
        <v>3271</v>
      </c>
      <c r="G2153" s="1" t="s">
        <v>3226</v>
      </c>
      <c r="H2153" s="1" t="s">
        <v>621</v>
      </c>
      <c r="I2153" s="98" t="s">
        <v>622</v>
      </c>
      <c r="J2153" s="2" t="s">
        <v>3092</v>
      </c>
      <c r="K2153" s="2" t="s">
        <v>31</v>
      </c>
    </row>
    <row r="2154" spans="1:11" x14ac:dyDescent="0.15">
      <c r="A2154" s="1">
        <v>462</v>
      </c>
      <c r="B2154" s="1" t="s">
        <v>31</v>
      </c>
      <c r="C2154" s="1">
        <v>16858000</v>
      </c>
      <c r="D2154" s="1" t="s">
        <v>2447</v>
      </c>
      <c r="E2154" s="1" t="s">
        <v>2312</v>
      </c>
      <c r="F2154" s="1" t="s">
        <v>3284</v>
      </c>
      <c r="G2154" s="1" t="s">
        <v>3216</v>
      </c>
      <c r="H2154" s="1" t="s">
        <v>1506</v>
      </c>
      <c r="I2154" s="98" t="s">
        <v>1507</v>
      </c>
      <c r="J2154" s="2" t="s">
        <v>3092</v>
      </c>
      <c r="K2154" s="2" t="s">
        <v>26</v>
      </c>
    </row>
    <row r="2155" spans="1:11" x14ac:dyDescent="0.15">
      <c r="A2155" s="1">
        <v>463</v>
      </c>
      <c r="B2155" s="1" t="s">
        <v>31</v>
      </c>
      <c r="C2155" s="1">
        <v>33923100</v>
      </c>
      <c r="D2155" s="1" t="s">
        <v>2448</v>
      </c>
      <c r="E2155" s="1" t="s">
        <v>2312</v>
      </c>
      <c r="F2155" s="1" t="s">
        <v>3284</v>
      </c>
      <c r="G2155" s="1" t="s">
        <v>3216</v>
      </c>
      <c r="H2155" s="1" t="s">
        <v>1506</v>
      </c>
      <c r="I2155" s="98" t="s">
        <v>1507</v>
      </c>
      <c r="J2155" s="2" t="s">
        <v>3092</v>
      </c>
      <c r="K2155" s="2" t="s">
        <v>26</v>
      </c>
    </row>
    <row r="2156" spans="1:11" x14ac:dyDescent="0.15">
      <c r="A2156" s="1">
        <v>464</v>
      </c>
      <c r="B2156" s="1" t="s">
        <v>31</v>
      </c>
      <c r="C2156" s="1">
        <v>33923200</v>
      </c>
      <c r="D2156" s="1" t="s">
        <v>2449</v>
      </c>
      <c r="E2156" s="1" t="s">
        <v>2312</v>
      </c>
      <c r="F2156" s="1" t="s">
        <v>3284</v>
      </c>
      <c r="G2156" s="1" t="s">
        <v>3216</v>
      </c>
      <c r="H2156" s="1" t="s">
        <v>1506</v>
      </c>
      <c r="I2156" s="98" t="s">
        <v>1507</v>
      </c>
      <c r="J2156" s="2" t="s">
        <v>3092</v>
      </c>
      <c r="K2156" s="2" t="s">
        <v>26</v>
      </c>
    </row>
    <row r="2157" spans="1:11" x14ac:dyDescent="0.15">
      <c r="A2157" s="1">
        <v>465</v>
      </c>
      <c r="B2157" s="1" t="s">
        <v>31</v>
      </c>
      <c r="C2157" s="1">
        <v>35911003</v>
      </c>
      <c r="D2157" s="1" t="s">
        <v>2450</v>
      </c>
      <c r="E2157" s="1" t="s">
        <v>2312</v>
      </c>
      <c r="F2157" s="1" t="s">
        <v>3284</v>
      </c>
      <c r="G2157" s="1" t="s">
        <v>3216</v>
      </c>
      <c r="H2157" s="1" t="s">
        <v>1506</v>
      </c>
      <c r="I2157" s="98" t="s">
        <v>1507</v>
      </c>
      <c r="J2157" s="2" t="s">
        <v>3092</v>
      </c>
      <c r="K2157" s="2" t="s">
        <v>26</v>
      </c>
    </row>
    <row r="2158" spans="1:11" x14ac:dyDescent="0.15">
      <c r="A2158" s="1">
        <v>466</v>
      </c>
      <c r="B2158" s="1" t="s">
        <v>31</v>
      </c>
      <c r="C2158" s="1">
        <v>70388000</v>
      </c>
      <c r="D2158" s="1" t="s">
        <v>2451</v>
      </c>
      <c r="E2158" s="1" t="s">
        <v>2312</v>
      </c>
      <c r="F2158" s="1" t="s">
        <v>3270</v>
      </c>
      <c r="G2158" s="1" t="s">
        <v>3207</v>
      </c>
      <c r="H2158" s="1" t="s">
        <v>618</v>
      </c>
      <c r="I2158" s="98" t="s">
        <v>619</v>
      </c>
      <c r="J2158" s="2" t="s">
        <v>3092</v>
      </c>
      <c r="K2158" s="2" t="s">
        <v>31</v>
      </c>
    </row>
    <row r="2159" spans="1:11" x14ac:dyDescent="0.15">
      <c r="A2159" s="1">
        <v>467</v>
      </c>
      <c r="B2159" s="1" t="s">
        <v>31</v>
      </c>
      <c r="C2159" s="1">
        <v>70392000</v>
      </c>
      <c r="D2159" s="1" t="s">
        <v>2452</v>
      </c>
      <c r="E2159" s="1" t="s">
        <v>2312</v>
      </c>
      <c r="F2159" s="1" t="s">
        <v>3270</v>
      </c>
      <c r="G2159" s="1" t="s">
        <v>3207</v>
      </c>
      <c r="H2159" s="1" t="s">
        <v>618</v>
      </c>
      <c r="I2159" s="98" t="s">
        <v>619</v>
      </c>
      <c r="J2159" s="2" t="s">
        <v>3092</v>
      </c>
      <c r="K2159" s="2" t="s">
        <v>31</v>
      </c>
    </row>
    <row r="2160" spans="1:11" x14ac:dyDescent="0.15">
      <c r="A2160" s="1">
        <v>468</v>
      </c>
      <c r="B2160" s="1" t="s">
        <v>31</v>
      </c>
      <c r="C2160" s="1">
        <v>70395000</v>
      </c>
      <c r="D2160" s="1" t="s">
        <v>2453</v>
      </c>
      <c r="E2160" s="1" t="s">
        <v>2312</v>
      </c>
      <c r="F2160" s="1" t="s">
        <v>3279</v>
      </c>
      <c r="G2160" s="1" t="s">
        <v>3280</v>
      </c>
      <c r="H2160" s="1" t="s">
        <v>1129</v>
      </c>
      <c r="I2160" s="98" t="s">
        <v>1130</v>
      </c>
      <c r="J2160" s="2" t="s">
        <v>3092</v>
      </c>
      <c r="K2160" s="2" t="s">
        <v>31</v>
      </c>
    </row>
    <row r="2161" spans="1:11" x14ac:dyDescent="0.15">
      <c r="A2161" s="1">
        <v>469</v>
      </c>
      <c r="B2161" s="1" t="s">
        <v>31</v>
      </c>
      <c r="C2161" s="1">
        <v>12504003</v>
      </c>
      <c r="D2161" s="1" t="s">
        <v>2454</v>
      </c>
      <c r="E2161" s="1" t="s">
        <v>2312</v>
      </c>
      <c r="F2161" s="1" t="s">
        <v>3271</v>
      </c>
      <c r="G2161" s="1" t="s">
        <v>3226</v>
      </c>
      <c r="H2161" s="1" t="s">
        <v>621</v>
      </c>
      <c r="I2161" s="98" t="s">
        <v>622</v>
      </c>
      <c r="J2161" s="2" t="s">
        <v>3092</v>
      </c>
      <c r="K2161" s="2" t="s">
        <v>31</v>
      </c>
    </row>
    <row r="2162" spans="1:11" x14ac:dyDescent="0.15">
      <c r="A2162" s="1">
        <v>470</v>
      </c>
      <c r="B2162" s="1" t="s">
        <v>31</v>
      </c>
      <c r="C2162" s="1">
        <v>34842003</v>
      </c>
      <c r="D2162" s="1" t="s">
        <v>2455</v>
      </c>
      <c r="E2162" s="1" t="s">
        <v>2312</v>
      </c>
      <c r="F2162" s="1" t="s">
        <v>3279</v>
      </c>
      <c r="G2162" s="1" t="s">
        <v>3280</v>
      </c>
      <c r="H2162" s="1" t="s">
        <v>1129</v>
      </c>
      <c r="I2162" s="98" t="s">
        <v>1130</v>
      </c>
      <c r="J2162" s="2" t="s">
        <v>3092</v>
      </c>
      <c r="K2162" s="2" t="s">
        <v>31</v>
      </c>
    </row>
    <row r="2163" spans="1:11" x14ac:dyDescent="0.15">
      <c r="A2163" s="1">
        <v>471</v>
      </c>
      <c r="B2163" s="1" t="s">
        <v>31</v>
      </c>
      <c r="C2163" s="1">
        <v>34845000</v>
      </c>
      <c r="D2163" s="1" t="s">
        <v>2456</v>
      </c>
      <c r="E2163" s="1" t="s">
        <v>2312</v>
      </c>
      <c r="F2163" s="1" t="s">
        <v>3279</v>
      </c>
      <c r="G2163" s="1" t="s">
        <v>3280</v>
      </c>
      <c r="H2163" s="1" t="s">
        <v>1129</v>
      </c>
      <c r="I2163" s="98" t="s">
        <v>1130</v>
      </c>
      <c r="J2163" s="2" t="s">
        <v>3092</v>
      </c>
      <c r="K2163" s="2" t="s">
        <v>31</v>
      </c>
    </row>
    <row r="2164" spans="1:11" x14ac:dyDescent="0.15">
      <c r="A2164" s="1">
        <v>472</v>
      </c>
      <c r="B2164" s="1" t="s">
        <v>31</v>
      </c>
      <c r="C2164" s="1">
        <v>36179010</v>
      </c>
      <c r="D2164" s="1" t="s">
        <v>2457</v>
      </c>
      <c r="E2164" s="1" t="s">
        <v>2312</v>
      </c>
      <c r="F2164" s="1" t="s">
        <v>3271</v>
      </c>
      <c r="G2164" s="1" t="s">
        <v>3226</v>
      </c>
      <c r="H2164" s="1" t="s">
        <v>621</v>
      </c>
      <c r="I2164" s="98" t="s">
        <v>622</v>
      </c>
      <c r="J2164" s="2" t="s">
        <v>3092</v>
      </c>
      <c r="K2164" s="2" t="s">
        <v>31</v>
      </c>
    </row>
    <row r="2165" spans="1:11" x14ac:dyDescent="0.15">
      <c r="A2165" s="1">
        <v>473</v>
      </c>
      <c r="B2165" s="1" t="s">
        <v>31</v>
      </c>
      <c r="C2165" s="1">
        <v>36179020</v>
      </c>
      <c r="D2165" s="1" t="s">
        <v>2458</v>
      </c>
      <c r="E2165" s="1" t="s">
        <v>2312</v>
      </c>
      <c r="F2165" s="1" t="s">
        <v>3271</v>
      </c>
      <c r="G2165" s="1" t="s">
        <v>3226</v>
      </c>
      <c r="H2165" s="1" t="s">
        <v>621</v>
      </c>
      <c r="I2165" s="98" t="s">
        <v>622</v>
      </c>
      <c r="J2165" s="2" t="s">
        <v>3092</v>
      </c>
      <c r="K2165" s="2" t="s">
        <v>31</v>
      </c>
    </row>
    <row r="2166" spans="1:11" x14ac:dyDescent="0.15">
      <c r="A2166" s="1">
        <v>474</v>
      </c>
      <c r="B2166" s="1" t="s">
        <v>31</v>
      </c>
      <c r="C2166" s="1">
        <v>70397000</v>
      </c>
      <c r="D2166" s="1" t="s">
        <v>2459</v>
      </c>
      <c r="E2166" s="1" t="s">
        <v>2312</v>
      </c>
      <c r="F2166" s="1" t="s">
        <v>3270</v>
      </c>
      <c r="G2166" s="1" t="s">
        <v>3207</v>
      </c>
      <c r="H2166" s="1" t="s">
        <v>618</v>
      </c>
      <c r="I2166" s="98" t="s">
        <v>619</v>
      </c>
      <c r="J2166" s="2" t="s">
        <v>3092</v>
      </c>
      <c r="K2166" s="2" t="s">
        <v>31</v>
      </c>
    </row>
    <row r="2167" spans="1:11" x14ac:dyDescent="0.15">
      <c r="A2167" s="1">
        <v>475</v>
      </c>
      <c r="B2167" s="1" t="s">
        <v>31</v>
      </c>
      <c r="C2167" s="1">
        <v>35795000</v>
      </c>
      <c r="D2167" s="1" t="s">
        <v>2460</v>
      </c>
      <c r="E2167" s="1" t="s">
        <v>2312</v>
      </c>
      <c r="F2167" s="1" t="s">
        <v>3279</v>
      </c>
      <c r="G2167" s="1" t="s">
        <v>3280</v>
      </c>
      <c r="H2167" s="1" t="s">
        <v>1129</v>
      </c>
      <c r="I2167" s="98" t="s">
        <v>1130</v>
      </c>
      <c r="J2167" s="2" t="s">
        <v>3092</v>
      </c>
      <c r="K2167" s="2" t="s">
        <v>31</v>
      </c>
    </row>
    <row r="2168" spans="1:11" x14ac:dyDescent="0.15">
      <c r="A2168" s="1">
        <v>476</v>
      </c>
      <c r="B2168" s="1" t="s">
        <v>31</v>
      </c>
      <c r="C2168" s="1">
        <v>70405000</v>
      </c>
      <c r="D2168" s="1" t="s">
        <v>2461</v>
      </c>
      <c r="E2168" s="1" t="s">
        <v>2312</v>
      </c>
      <c r="F2168" s="1" t="s">
        <v>3270</v>
      </c>
      <c r="G2168" s="1" t="s">
        <v>3207</v>
      </c>
      <c r="H2168" s="1" t="s">
        <v>618</v>
      </c>
      <c r="I2168" s="98" t="s">
        <v>619</v>
      </c>
      <c r="J2168" s="2" t="s">
        <v>3092</v>
      </c>
      <c r="K2168" s="2" t="s">
        <v>31</v>
      </c>
    </row>
    <row r="2169" spans="1:11" x14ac:dyDescent="0.15">
      <c r="A2169" s="1">
        <v>477</v>
      </c>
      <c r="B2169" s="1" t="s">
        <v>31</v>
      </c>
      <c r="C2169" s="1">
        <v>14457000</v>
      </c>
      <c r="D2169" s="1" t="s">
        <v>2462</v>
      </c>
      <c r="E2169" s="1" t="s">
        <v>2312</v>
      </c>
      <c r="F2169" s="1" t="s">
        <v>3286</v>
      </c>
      <c r="G2169" s="1" t="s">
        <v>3217</v>
      </c>
      <c r="H2169" s="1" t="s">
        <v>1548</v>
      </c>
      <c r="I2169" s="98" t="s">
        <v>1549</v>
      </c>
      <c r="J2169" s="2" t="s">
        <v>3092</v>
      </c>
      <c r="K2169" s="2" t="s">
        <v>31</v>
      </c>
    </row>
    <row r="2170" spans="1:11" x14ac:dyDescent="0.15">
      <c r="A2170" s="1">
        <v>478</v>
      </c>
      <c r="B2170" s="1" t="s">
        <v>31</v>
      </c>
      <c r="C2170" s="1">
        <v>35649000</v>
      </c>
      <c r="D2170" s="1" t="s">
        <v>2463</v>
      </c>
      <c r="E2170" s="1" t="s">
        <v>2312</v>
      </c>
      <c r="F2170" s="1" t="s">
        <v>3284</v>
      </c>
      <c r="G2170" s="1" t="s">
        <v>3216</v>
      </c>
      <c r="H2170" s="1" t="s">
        <v>1506</v>
      </c>
      <c r="I2170" s="98" t="s">
        <v>1507</v>
      </c>
      <c r="J2170" s="2" t="s">
        <v>3092</v>
      </c>
      <c r="K2170" s="2" t="s">
        <v>31</v>
      </c>
    </row>
    <row r="2171" spans="1:11" x14ac:dyDescent="0.15">
      <c r="A2171" s="1">
        <v>479</v>
      </c>
      <c r="B2171" s="1" t="s">
        <v>31</v>
      </c>
      <c r="C2171" s="1">
        <v>34601000</v>
      </c>
      <c r="D2171" s="1" t="s">
        <v>2464</v>
      </c>
      <c r="E2171" s="1" t="s">
        <v>2312</v>
      </c>
      <c r="F2171" s="1" t="s">
        <v>3283</v>
      </c>
      <c r="G2171" s="1" t="s">
        <v>3221</v>
      </c>
      <c r="H2171" s="1" t="s">
        <v>1498</v>
      </c>
      <c r="I2171" s="98" t="s">
        <v>1499</v>
      </c>
      <c r="J2171" s="2" t="s">
        <v>3092</v>
      </c>
      <c r="K2171" s="2" t="s">
        <v>31</v>
      </c>
    </row>
    <row r="2172" spans="1:11" x14ac:dyDescent="0.15">
      <c r="A2172" s="1">
        <v>480</v>
      </c>
      <c r="B2172" s="1" t="s">
        <v>31</v>
      </c>
      <c r="C2172" s="1">
        <v>13910000</v>
      </c>
      <c r="D2172" s="1" t="s">
        <v>2465</v>
      </c>
      <c r="E2172" s="1" t="s">
        <v>2312</v>
      </c>
      <c r="F2172" s="1" t="s">
        <v>3283</v>
      </c>
      <c r="G2172" s="1" t="s">
        <v>3221</v>
      </c>
      <c r="H2172" s="1" t="s">
        <v>1498</v>
      </c>
      <c r="I2172" s="98" t="s">
        <v>1499</v>
      </c>
      <c r="J2172" s="2" t="s">
        <v>3092</v>
      </c>
      <c r="K2172" s="2" t="s">
        <v>31</v>
      </c>
    </row>
    <row r="2173" spans="1:11" x14ac:dyDescent="0.15">
      <c r="A2173" s="1">
        <v>481</v>
      </c>
      <c r="B2173" s="1" t="s">
        <v>31</v>
      </c>
      <c r="C2173" s="1">
        <v>13906000</v>
      </c>
      <c r="D2173" s="1" t="s">
        <v>2466</v>
      </c>
      <c r="E2173" s="1" t="s">
        <v>2312</v>
      </c>
      <c r="F2173" s="1" t="s">
        <v>3283</v>
      </c>
      <c r="G2173" s="1" t="s">
        <v>3221</v>
      </c>
      <c r="H2173" s="1" t="s">
        <v>1498</v>
      </c>
      <c r="I2173" s="98" t="s">
        <v>1499</v>
      </c>
      <c r="J2173" s="2" t="s">
        <v>3092</v>
      </c>
      <c r="K2173" s="2" t="s">
        <v>31</v>
      </c>
    </row>
    <row r="2174" spans="1:11" x14ac:dyDescent="0.15">
      <c r="A2174" s="1">
        <v>482</v>
      </c>
      <c r="B2174" s="1" t="s">
        <v>31</v>
      </c>
      <c r="C2174" s="1">
        <v>13907000</v>
      </c>
      <c r="D2174" s="1" t="s">
        <v>2467</v>
      </c>
      <c r="E2174" s="1" t="s">
        <v>2312</v>
      </c>
      <c r="F2174" s="1" t="s">
        <v>3283</v>
      </c>
      <c r="G2174" s="1" t="s">
        <v>3221</v>
      </c>
      <c r="H2174" s="1" t="s">
        <v>1498</v>
      </c>
      <c r="I2174" s="98" t="s">
        <v>1499</v>
      </c>
      <c r="J2174" s="2" t="s">
        <v>3092</v>
      </c>
      <c r="K2174" s="2" t="s">
        <v>31</v>
      </c>
    </row>
    <row r="2175" spans="1:11" x14ac:dyDescent="0.15">
      <c r="A2175" s="1">
        <v>483</v>
      </c>
      <c r="B2175" s="1" t="s">
        <v>31</v>
      </c>
      <c r="C2175" s="1">
        <v>13909000</v>
      </c>
      <c r="D2175" s="1" t="s">
        <v>2468</v>
      </c>
      <c r="E2175" s="1" t="s">
        <v>2312</v>
      </c>
      <c r="F2175" s="1" t="s">
        <v>3283</v>
      </c>
      <c r="G2175" s="1" t="s">
        <v>3221</v>
      </c>
      <c r="H2175" s="1" t="s">
        <v>1498</v>
      </c>
      <c r="I2175" s="98" t="s">
        <v>1499</v>
      </c>
      <c r="J2175" s="2" t="s">
        <v>3092</v>
      </c>
      <c r="K2175" s="2" t="s">
        <v>31</v>
      </c>
    </row>
    <row r="2176" spans="1:11" x14ac:dyDescent="0.15">
      <c r="A2176" s="1">
        <v>484</v>
      </c>
      <c r="B2176" s="1" t="s">
        <v>31</v>
      </c>
      <c r="C2176" s="1">
        <v>17245000</v>
      </c>
      <c r="D2176" s="1" t="s">
        <v>2469</v>
      </c>
      <c r="E2176" s="1" t="s">
        <v>2312</v>
      </c>
      <c r="F2176" s="1" t="s">
        <v>3283</v>
      </c>
      <c r="G2176" s="1" t="s">
        <v>3221</v>
      </c>
      <c r="H2176" s="1" t="s">
        <v>1498</v>
      </c>
      <c r="I2176" s="98" t="s">
        <v>1499</v>
      </c>
      <c r="J2176" s="2" t="s">
        <v>3092</v>
      </c>
      <c r="K2176" s="2" t="s">
        <v>31</v>
      </c>
    </row>
    <row r="2177" spans="1:11" x14ac:dyDescent="0.15">
      <c r="A2177" s="1">
        <v>485</v>
      </c>
      <c r="B2177" s="1" t="s">
        <v>31</v>
      </c>
      <c r="C2177" s="1">
        <v>17467000</v>
      </c>
      <c r="D2177" s="1" t="s">
        <v>2470</v>
      </c>
      <c r="E2177" s="1" t="s">
        <v>2312</v>
      </c>
      <c r="F2177" s="1" t="s">
        <v>3283</v>
      </c>
      <c r="G2177" s="1" t="s">
        <v>3221</v>
      </c>
      <c r="H2177" s="1" t="s">
        <v>1498</v>
      </c>
      <c r="I2177" s="98" t="s">
        <v>1499</v>
      </c>
      <c r="J2177" s="2" t="s">
        <v>3092</v>
      </c>
      <c r="K2177" s="2" t="s">
        <v>31</v>
      </c>
    </row>
    <row r="2178" spans="1:11" x14ac:dyDescent="0.15">
      <c r="A2178" s="1">
        <v>486</v>
      </c>
      <c r="B2178" s="1" t="s">
        <v>31</v>
      </c>
      <c r="C2178" s="1">
        <v>34602000</v>
      </c>
      <c r="D2178" s="1" t="s">
        <v>2471</v>
      </c>
      <c r="E2178" s="1" t="s">
        <v>2312</v>
      </c>
      <c r="F2178" s="1" t="s">
        <v>3283</v>
      </c>
      <c r="G2178" s="1" t="s">
        <v>3221</v>
      </c>
      <c r="H2178" s="1" t="s">
        <v>1498</v>
      </c>
      <c r="I2178" s="98" t="s">
        <v>1499</v>
      </c>
      <c r="J2178" s="2" t="s">
        <v>3092</v>
      </c>
      <c r="K2178" s="2" t="s">
        <v>31</v>
      </c>
    </row>
    <row r="2179" spans="1:11" x14ac:dyDescent="0.15">
      <c r="A2179" s="1">
        <v>487</v>
      </c>
      <c r="B2179" s="1" t="s">
        <v>31</v>
      </c>
      <c r="C2179" s="1">
        <v>38847000</v>
      </c>
      <c r="D2179" s="1" t="s">
        <v>2472</v>
      </c>
      <c r="E2179" s="1" t="s">
        <v>2312</v>
      </c>
      <c r="F2179" s="1" t="s">
        <v>3283</v>
      </c>
      <c r="G2179" s="1" t="s">
        <v>3221</v>
      </c>
      <c r="H2179" s="1" t="s">
        <v>1498</v>
      </c>
      <c r="I2179" s="98" t="s">
        <v>1499</v>
      </c>
      <c r="J2179" s="2" t="s">
        <v>3092</v>
      </c>
      <c r="K2179" s="2" t="s">
        <v>31</v>
      </c>
    </row>
    <row r="2180" spans="1:11" x14ac:dyDescent="0.15">
      <c r="A2180" s="1">
        <v>488</v>
      </c>
      <c r="B2180" s="1" t="s">
        <v>31</v>
      </c>
      <c r="C2180" s="1">
        <v>38873000</v>
      </c>
      <c r="D2180" s="1" t="s">
        <v>2473</v>
      </c>
      <c r="E2180" s="1" t="s">
        <v>2312</v>
      </c>
      <c r="F2180" s="1" t="s">
        <v>3283</v>
      </c>
      <c r="G2180" s="1" t="s">
        <v>3221</v>
      </c>
      <c r="H2180" s="1" t="s">
        <v>1498</v>
      </c>
      <c r="I2180" s="98" t="s">
        <v>1499</v>
      </c>
      <c r="J2180" s="2" t="s">
        <v>3092</v>
      </c>
      <c r="K2180" s="2" t="s">
        <v>31</v>
      </c>
    </row>
    <row r="2181" spans="1:11" x14ac:dyDescent="0.15">
      <c r="A2181" s="1">
        <v>489</v>
      </c>
      <c r="B2181" s="1" t="s">
        <v>31</v>
      </c>
      <c r="C2181" s="1">
        <v>70412000</v>
      </c>
      <c r="D2181" s="1" t="s">
        <v>2474</v>
      </c>
      <c r="E2181" s="1" t="s">
        <v>2312</v>
      </c>
      <c r="F2181" s="1" t="s">
        <v>3283</v>
      </c>
      <c r="G2181" s="1" t="s">
        <v>3221</v>
      </c>
      <c r="H2181" s="1" t="s">
        <v>1498</v>
      </c>
      <c r="I2181" s="98" t="s">
        <v>1499</v>
      </c>
      <c r="J2181" s="2" t="s">
        <v>3092</v>
      </c>
      <c r="K2181" s="2" t="s">
        <v>31</v>
      </c>
    </row>
    <row r="2182" spans="1:11" x14ac:dyDescent="0.15">
      <c r="A2182" s="1">
        <v>490</v>
      </c>
      <c r="B2182" s="1" t="s">
        <v>31</v>
      </c>
      <c r="C2182" s="1">
        <v>70413000</v>
      </c>
      <c r="D2182" s="1" t="s">
        <v>2475</v>
      </c>
      <c r="E2182" s="1" t="s">
        <v>2312</v>
      </c>
      <c r="F2182" s="1" t="s">
        <v>3283</v>
      </c>
      <c r="G2182" s="1" t="s">
        <v>3221</v>
      </c>
      <c r="H2182" s="1" t="s">
        <v>1498</v>
      </c>
      <c r="I2182" s="98" t="s">
        <v>1499</v>
      </c>
      <c r="J2182" s="2" t="s">
        <v>3092</v>
      </c>
      <c r="K2182" s="2" t="s">
        <v>31</v>
      </c>
    </row>
    <row r="2183" spans="1:11" x14ac:dyDescent="0.15">
      <c r="A2183" s="1">
        <v>491</v>
      </c>
      <c r="B2183" s="1" t="s">
        <v>31</v>
      </c>
      <c r="C2183" s="1">
        <v>35383000</v>
      </c>
      <c r="D2183" s="1" t="s">
        <v>2476</v>
      </c>
      <c r="E2183" s="1" t="s">
        <v>2312</v>
      </c>
      <c r="F2183" s="1" t="s">
        <v>3283</v>
      </c>
      <c r="G2183" s="1" t="s">
        <v>3221</v>
      </c>
      <c r="H2183" s="1" t="s">
        <v>1498</v>
      </c>
      <c r="I2183" s="98" t="s">
        <v>1499</v>
      </c>
      <c r="J2183" s="2" t="s">
        <v>3092</v>
      </c>
      <c r="K2183" s="2" t="s">
        <v>31</v>
      </c>
    </row>
    <row r="2184" spans="1:11" x14ac:dyDescent="0.15">
      <c r="A2184" s="1">
        <v>492</v>
      </c>
      <c r="B2184" s="1" t="s">
        <v>31</v>
      </c>
      <c r="C2184" s="1">
        <v>70414000</v>
      </c>
      <c r="D2184" s="1" t="s">
        <v>2477</v>
      </c>
      <c r="E2184" s="1" t="s">
        <v>2312</v>
      </c>
      <c r="F2184" s="1" t="s">
        <v>3296</v>
      </c>
      <c r="G2184" s="1" t="s">
        <v>3219</v>
      </c>
      <c r="H2184" s="1" t="s">
        <v>2478</v>
      </c>
      <c r="I2184" s="98" t="s">
        <v>2479</v>
      </c>
      <c r="J2184" s="2" t="s">
        <v>3092</v>
      </c>
      <c r="K2184" s="2" t="s">
        <v>31</v>
      </c>
    </row>
    <row r="2185" spans="1:11" x14ac:dyDescent="0.15">
      <c r="A2185" s="1">
        <v>493</v>
      </c>
      <c r="B2185" s="1" t="s">
        <v>31</v>
      </c>
      <c r="C2185" s="1">
        <v>70415000</v>
      </c>
      <c r="D2185" s="1" t="s">
        <v>2480</v>
      </c>
      <c r="E2185" s="1" t="s">
        <v>2312</v>
      </c>
      <c r="F2185" s="1" t="s">
        <v>3283</v>
      </c>
      <c r="G2185" s="1" t="s">
        <v>3221</v>
      </c>
      <c r="H2185" s="1" t="s">
        <v>1498</v>
      </c>
      <c r="I2185" s="98" t="s">
        <v>1499</v>
      </c>
      <c r="J2185" s="2" t="s">
        <v>3092</v>
      </c>
      <c r="K2185" s="2" t="s">
        <v>31</v>
      </c>
    </row>
    <row r="2186" spans="1:11" x14ac:dyDescent="0.15">
      <c r="A2186" s="1">
        <v>494</v>
      </c>
      <c r="B2186" s="1" t="s">
        <v>31</v>
      </c>
      <c r="C2186" s="1">
        <v>70416000</v>
      </c>
      <c r="D2186" s="1" t="s">
        <v>2481</v>
      </c>
      <c r="E2186" s="1" t="s">
        <v>2312</v>
      </c>
      <c r="F2186" s="1" t="s">
        <v>3283</v>
      </c>
      <c r="G2186" s="1" t="s">
        <v>3221</v>
      </c>
      <c r="H2186" s="1" t="s">
        <v>1498</v>
      </c>
      <c r="I2186" s="98" t="s">
        <v>1499</v>
      </c>
      <c r="J2186" s="2" t="s">
        <v>3092</v>
      </c>
      <c r="K2186" s="2" t="s">
        <v>31</v>
      </c>
    </row>
    <row r="2187" spans="1:11" x14ac:dyDescent="0.15">
      <c r="A2187" s="1">
        <v>495</v>
      </c>
      <c r="B2187" s="1" t="s">
        <v>31</v>
      </c>
      <c r="C2187" s="1">
        <v>18137003</v>
      </c>
      <c r="D2187" s="1" t="s">
        <v>2482</v>
      </c>
      <c r="E2187" s="1" t="s">
        <v>2312</v>
      </c>
      <c r="F2187" s="1" t="s">
        <v>3284</v>
      </c>
      <c r="G2187" s="1" t="s">
        <v>3216</v>
      </c>
      <c r="H2187" s="1" t="s">
        <v>1506</v>
      </c>
      <c r="I2187" s="98" t="s">
        <v>1507</v>
      </c>
      <c r="J2187" s="2" t="s">
        <v>3092</v>
      </c>
      <c r="K2187" s="2" t="s">
        <v>31</v>
      </c>
    </row>
    <row r="2188" spans="1:11" x14ac:dyDescent="0.15">
      <c r="A2188" s="1">
        <v>496</v>
      </c>
      <c r="B2188" s="1" t="s">
        <v>31</v>
      </c>
      <c r="C2188" s="1">
        <v>35640003</v>
      </c>
      <c r="D2188" s="1" t="s">
        <v>2483</v>
      </c>
      <c r="E2188" s="1" t="s">
        <v>2312</v>
      </c>
      <c r="F2188" s="1" t="s">
        <v>3284</v>
      </c>
      <c r="G2188" s="1" t="s">
        <v>3216</v>
      </c>
      <c r="H2188" s="1" t="s">
        <v>1506</v>
      </c>
      <c r="I2188" s="98" t="s">
        <v>1507</v>
      </c>
      <c r="J2188" s="2" t="s">
        <v>3092</v>
      </c>
      <c r="K2188" s="2" t="s">
        <v>31</v>
      </c>
    </row>
    <row r="2189" spans="1:11" x14ac:dyDescent="0.15">
      <c r="A2189" s="1">
        <v>497</v>
      </c>
      <c r="B2189" s="1" t="s">
        <v>31</v>
      </c>
      <c r="C2189" s="1">
        <v>33598000</v>
      </c>
      <c r="D2189" s="1" t="s">
        <v>2484</v>
      </c>
      <c r="E2189" s="1" t="s">
        <v>2312</v>
      </c>
      <c r="F2189" s="1" t="s">
        <v>3283</v>
      </c>
      <c r="G2189" s="1" t="s">
        <v>3221</v>
      </c>
      <c r="H2189" s="1" t="s">
        <v>1498</v>
      </c>
      <c r="I2189" s="98" t="s">
        <v>1499</v>
      </c>
      <c r="J2189" s="2" t="s">
        <v>3092</v>
      </c>
      <c r="K2189" s="2" t="s">
        <v>31</v>
      </c>
    </row>
    <row r="2190" spans="1:11" x14ac:dyDescent="0.15">
      <c r="A2190" s="1">
        <v>498</v>
      </c>
      <c r="B2190" s="1" t="s">
        <v>31</v>
      </c>
      <c r="C2190" s="1">
        <v>42927000</v>
      </c>
      <c r="D2190" s="1" t="s">
        <v>2485</v>
      </c>
      <c r="E2190" s="1" t="s">
        <v>2312</v>
      </c>
      <c r="F2190" s="1" t="s">
        <v>3283</v>
      </c>
      <c r="G2190" s="1" t="s">
        <v>3221</v>
      </c>
      <c r="H2190" s="1" t="s">
        <v>1498</v>
      </c>
      <c r="I2190" s="98" t="s">
        <v>1499</v>
      </c>
      <c r="J2190" s="2" t="s">
        <v>3092</v>
      </c>
      <c r="K2190" s="2" t="s">
        <v>31</v>
      </c>
    </row>
    <row r="2191" spans="1:11" x14ac:dyDescent="0.15">
      <c r="A2191" s="1">
        <v>499</v>
      </c>
      <c r="B2191" s="1" t="s">
        <v>31</v>
      </c>
      <c r="C2191" s="1">
        <v>35615003</v>
      </c>
      <c r="D2191" s="1" t="s">
        <v>2486</v>
      </c>
      <c r="E2191" s="1" t="s">
        <v>2312</v>
      </c>
      <c r="F2191" s="1" t="s">
        <v>3283</v>
      </c>
      <c r="G2191" s="1" t="s">
        <v>3221</v>
      </c>
      <c r="H2191" s="1" t="s">
        <v>1498</v>
      </c>
      <c r="I2191" s="98" t="s">
        <v>1499</v>
      </c>
      <c r="J2191" s="2" t="s">
        <v>3092</v>
      </c>
      <c r="K2191" s="2" t="s">
        <v>31</v>
      </c>
    </row>
    <row r="2192" spans="1:11" x14ac:dyDescent="0.15">
      <c r="A2192" s="1">
        <v>500</v>
      </c>
      <c r="B2192" s="1" t="s">
        <v>31</v>
      </c>
      <c r="C2192" s="1">
        <v>70425000</v>
      </c>
      <c r="D2192" s="1" t="s">
        <v>2487</v>
      </c>
      <c r="E2192" s="1" t="s">
        <v>2312</v>
      </c>
      <c r="F2192" s="1" t="s">
        <v>3283</v>
      </c>
      <c r="G2192" s="1" t="s">
        <v>3221</v>
      </c>
      <c r="H2192" s="1" t="s">
        <v>1498</v>
      </c>
      <c r="I2192" s="98" t="s">
        <v>1499</v>
      </c>
      <c r="J2192" s="2" t="s">
        <v>3092</v>
      </c>
      <c r="K2192" s="2" t="s">
        <v>31</v>
      </c>
    </row>
    <row r="2193" spans="1:11" x14ac:dyDescent="0.15">
      <c r="A2193" s="1">
        <v>501</v>
      </c>
      <c r="B2193" s="1" t="s">
        <v>31</v>
      </c>
      <c r="C2193" s="1">
        <v>70426000</v>
      </c>
      <c r="D2193" s="1" t="s">
        <v>2488</v>
      </c>
      <c r="E2193" s="1" t="s">
        <v>2312</v>
      </c>
      <c r="F2193" s="1" t="s">
        <v>3286</v>
      </c>
      <c r="G2193" s="1" t="s">
        <v>3217</v>
      </c>
      <c r="H2193" s="1" t="s">
        <v>1548</v>
      </c>
      <c r="I2193" s="98" t="s">
        <v>1549</v>
      </c>
      <c r="J2193" s="2" t="s">
        <v>3092</v>
      </c>
      <c r="K2193" s="2" t="s">
        <v>31</v>
      </c>
    </row>
    <row r="2194" spans="1:11" x14ac:dyDescent="0.15">
      <c r="A2194" s="1">
        <v>502</v>
      </c>
      <c r="B2194" s="1" t="s">
        <v>31</v>
      </c>
      <c r="C2194" s="1">
        <v>34082003</v>
      </c>
      <c r="D2194" s="1" t="s">
        <v>2489</v>
      </c>
      <c r="E2194" s="1" t="s">
        <v>2312</v>
      </c>
      <c r="F2194" s="1" t="s">
        <v>3285</v>
      </c>
      <c r="G2194" s="1" t="s">
        <v>3220</v>
      </c>
      <c r="H2194" s="1" t="s">
        <v>1536</v>
      </c>
      <c r="I2194" s="98" t="s">
        <v>1537</v>
      </c>
      <c r="J2194" s="2" t="s">
        <v>3092</v>
      </c>
      <c r="K2194" s="2" t="s">
        <v>31</v>
      </c>
    </row>
    <row r="2195" spans="1:11" x14ac:dyDescent="0.15">
      <c r="A2195" s="1">
        <v>503</v>
      </c>
      <c r="B2195" s="1" t="s">
        <v>31</v>
      </c>
      <c r="C2195" s="1">
        <v>37298003</v>
      </c>
      <c r="D2195" s="1" t="s">
        <v>2490</v>
      </c>
      <c r="E2195" s="1" t="s">
        <v>2312</v>
      </c>
      <c r="F2195" s="1" t="s">
        <v>3285</v>
      </c>
      <c r="G2195" s="1" t="s">
        <v>3220</v>
      </c>
      <c r="H2195" s="1" t="s">
        <v>1536</v>
      </c>
      <c r="I2195" s="98" t="s">
        <v>1537</v>
      </c>
      <c r="J2195" s="2" t="s">
        <v>3092</v>
      </c>
      <c r="K2195" s="2" t="s">
        <v>31</v>
      </c>
    </row>
    <row r="2196" spans="1:11" x14ac:dyDescent="0.15">
      <c r="A2196" s="1">
        <v>504</v>
      </c>
      <c r="B2196" s="1" t="s">
        <v>31</v>
      </c>
      <c r="C2196" s="1">
        <v>43186003</v>
      </c>
      <c r="D2196" s="1" t="s">
        <v>2491</v>
      </c>
      <c r="E2196" s="1" t="s">
        <v>2312</v>
      </c>
      <c r="F2196" s="1" t="s">
        <v>3285</v>
      </c>
      <c r="G2196" s="1" t="s">
        <v>3220</v>
      </c>
      <c r="H2196" s="1" t="s">
        <v>1536</v>
      </c>
      <c r="I2196" s="98" t="s">
        <v>1537</v>
      </c>
      <c r="J2196" s="2" t="s">
        <v>3092</v>
      </c>
      <c r="K2196" s="2" t="s">
        <v>26</v>
      </c>
    </row>
    <row r="2197" spans="1:11" x14ac:dyDescent="0.15">
      <c r="A2197" s="1">
        <v>505</v>
      </c>
      <c r="B2197" s="1" t="s">
        <v>31</v>
      </c>
      <c r="C2197" s="1">
        <v>34614000</v>
      </c>
      <c r="D2197" s="1" t="s">
        <v>2492</v>
      </c>
      <c r="E2197" s="1" t="s">
        <v>2312</v>
      </c>
      <c r="F2197" s="1" t="s">
        <v>3285</v>
      </c>
      <c r="G2197" s="1" t="s">
        <v>3220</v>
      </c>
      <c r="H2197" s="1" t="s">
        <v>1536</v>
      </c>
      <c r="I2197" s="98" t="s">
        <v>1537</v>
      </c>
      <c r="J2197" s="2" t="s">
        <v>3092</v>
      </c>
      <c r="K2197" s="2" t="s">
        <v>31</v>
      </c>
    </row>
    <row r="2198" spans="1:11" x14ac:dyDescent="0.15">
      <c r="A2198" s="1">
        <v>506</v>
      </c>
      <c r="B2198" s="1" t="s">
        <v>31</v>
      </c>
      <c r="C2198" s="1">
        <v>70432000</v>
      </c>
      <c r="D2198" s="1" t="s">
        <v>2493</v>
      </c>
      <c r="E2198" s="1" t="s">
        <v>2312</v>
      </c>
      <c r="F2198" s="1" t="s">
        <v>3285</v>
      </c>
      <c r="G2198" s="1" t="s">
        <v>3220</v>
      </c>
      <c r="H2198" s="1" t="s">
        <v>1536</v>
      </c>
      <c r="I2198" s="98" t="s">
        <v>1537</v>
      </c>
      <c r="J2198" s="2" t="s">
        <v>3092</v>
      </c>
      <c r="K2198" s="2" t="s">
        <v>31</v>
      </c>
    </row>
    <row r="2199" spans="1:11" x14ac:dyDescent="0.15">
      <c r="A2199" s="1">
        <v>507</v>
      </c>
      <c r="B2199" s="1" t="s">
        <v>31</v>
      </c>
      <c r="C2199" s="1">
        <v>32376000</v>
      </c>
      <c r="D2199" s="1" t="s">
        <v>2494</v>
      </c>
      <c r="E2199" s="1" t="s">
        <v>2312</v>
      </c>
      <c r="F2199" s="1" t="s">
        <v>3296</v>
      </c>
      <c r="G2199" s="1" t="s">
        <v>3219</v>
      </c>
      <c r="H2199" s="1" t="s">
        <v>2478</v>
      </c>
      <c r="I2199" s="98" t="s">
        <v>2479</v>
      </c>
      <c r="J2199" s="2" t="s">
        <v>3092</v>
      </c>
      <c r="K2199" s="2" t="s">
        <v>26</v>
      </c>
    </row>
    <row r="2200" spans="1:11" x14ac:dyDescent="0.15">
      <c r="A2200" s="1">
        <v>508</v>
      </c>
      <c r="B2200" s="1" t="s">
        <v>31</v>
      </c>
      <c r="C2200" s="1">
        <v>34615100</v>
      </c>
      <c r="D2200" s="1" t="s">
        <v>2495</v>
      </c>
      <c r="E2200" s="1" t="s">
        <v>2312</v>
      </c>
      <c r="F2200" s="1" t="s">
        <v>3285</v>
      </c>
      <c r="G2200" s="1" t="s">
        <v>3220</v>
      </c>
      <c r="H2200" s="1" t="s">
        <v>1536</v>
      </c>
      <c r="I2200" s="98" t="s">
        <v>1537</v>
      </c>
      <c r="J2200" s="2" t="s">
        <v>3092</v>
      </c>
      <c r="K2200" s="2" t="s">
        <v>26</v>
      </c>
    </row>
    <row r="2201" spans="1:11" x14ac:dyDescent="0.15">
      <c r="A2201" s="1">
        <v>509</v>
      </c>
      <c r="B2201" s="1" t="s">
        <v>31</v>
      </c>
      <c r="C2201" s="1">
        <v>34615200</v>
      </c>
      <c r="D2201" s="1" t="s">
        <v>2496</v>
      </c>
      <c r="E2201" s="1" t="s">
        <v>2312</v>
      </c>
      <c r="F2201" s="1" t="s">
        <v>3285</v>
      </c>
      <c r="G2201" s="1" t="s">
        <v>3220</v>
      </c>
      <c r="H2201" s="1" t="s">
        <v>1536</v>
      </c>
      <c r="I2201" s="98" t="s">
        <v>1537</v>
      </c>
      <c r="J2201" s="2" t="s">
        <v>3092</v>
      </c>
      <c r="K2201" s="2" t="s">
        <v>26</v>
      </c>
    </row>
    <row r="2202" spans="1:11" x14ac:dyDescent="0.15">
      <c r="A2202" s="1">
        <v>510</v>
      </c>
      <c r="B2202" s="1" t="s">
        <v>31</v>
      </c>
      <c r="C2202" s="1">
        <v>11323003</v>
      </c>
      <c r="D2202" s="1" t="s">
        <v>2497</v>
      </c>
      <c r="E2202" s="1" t="s">
        <v>2312</v>
      </c>
      <c r="F2202" s="1" t="s">
        <v>3285</v>
      </c>
      <c r="G2202" s="1" t="s">
        <v>3220</v>
      </c>
      <c r="H2202" s="1" t="s">
        <v>1536</v>
      </c>
      <c r="I2202" s="98" t="s">
        <v>1537</v>
      </c>
      <c r="J2202" s="2" t="s">
        <v>3092</v>
      </c>
      <c r="K2202" s="2" t="s">
        <v>31</v>
      </c>
    </row>
    <row r="2203" spans="1:11" x14ac:dyDescent="0.15">
      <c r="A2203" s="1">
        <v>511</v>
      </c>
      <c r="B2203" s="1" t="s">
        <v>31</v>
      </c>
      <c r="C2203" s="1">
        <v>15319000</v>
      </c>
      <c r="D2203" s="1" t="s">
        <v>2498</v>
      </c>
      <c r="E2203" s="1" t="s">
        <v>2312</v>
      </c>
      <c r="F2203" s="1" t="s">
        <v>3285</v>
      </c>
      <c r="G2203" s="1" t="s">
        <v>3220</v>
      </c>
      <c r="H2203" s="1" t="s">
        <v>1536</v>
      </c>
      <c r="I2203" s="98" t="s">
        <v>1537</v>
      </c>
      <c r="J2203" s="2" t="s">
        <v>3092</v>
      </c>
      <c r="K2203" s="2" t="s">
        <v>31</v>
      </c>
    </row>
    <row r="2204" spans="1:11" x14ac:dyDescent="0.15">
      <c r="A2204" s="1">
        <v>512</v>
      </c>
      <c r="B2204" s="1" t="s">
        <v>31</v>
      </c>
      <c r="C2204" s="1">
        <v>34059000</v>
      </c>
      <c r="D2204" s="1" t="s">
        <v>2499</v>
      </c>
      <c r="E2204" s="1" t="s">
        <v>2312</v>
      </c>
      <c r="F2204" s="1" t="s">
        <v>3285</v>
      </c>
      <c r="G2204" s="1" t="s">
        <v>3220</v>
      </c>
      <c r="H2204" s="1" t="s">
        <v>1536</v>
      </c>
      <c r="I2204" s="98" t="s">
        <v>1537</v>
      </c>
      <c r="J2204" s="2" t="s">
        <v>3092</v>
      </c>
      <c r="K2204" s="2" t="s">
        <v>31</v>
      </c>
    </row>
    <row r="2205" spans="1:11" x14ac:dyDescent="0.15">
      <c r="A2205" s="1">
        <v>513</v>
      </c>
      <c r="B2205" s="1" t="s">
        <v>31</v>
      </c>
      <c r="C2205" s="1">
        <v>34083000</v>
      </c>
      <c r="D2205" s="1" t="s">
        <v>2500</v>
      </c>
      <c r="E2205" s="1" t="s">
        <v>2312</v>
      </c>
      <c r="F2205" s="1" t="s">
        <v>3285</v>
      </c>
      <c r="G2205" s="1" t="s">
        <v>3220</v>
      </c>
      <c r="H2205" s="1" t="s">
        <v>1536</v>
      </c>
      <c r="I2205" s="98" t="s">
        <v>1537</v>
      </c>
      <c r="J2205" s="2" t="s">
        <v>3092</v>
      </c>
      <c r="K2205" s="2" t="s">
        <v>31</v>
      </c>
    </row>
    <row r="2206" spans="1:11" x14ac:dyDescent="0.15">
      <c r="A2206" s="1">
        <v>514</v>
      </c>
      <c r="B2206" s="1" t="s">
        <v>31</v>
      </c>
      <c r="C2206" s="1">
        <v>36226000</v>
      </c>
      <c r="D2206" s="1" t="s">
        <v>2501</v>
      </c>
      <c r="E2206" s="1" t="s">
        <v>2312</v>
      </c>
      <c r="F2206" s="1" t="s">
        <v>3285</v>
      </c>
      <c r="G2206" s="1" t="s">
        <v>3220</v>
      </c>
      <c r="H2206" s="1" t="s">
        <v>1536</v>
      </c>
      <c r="I2206" s="98" t="s">
        <v>1537</v>
      </c>
      <c r="J2206" s="2" t="s">
        <v>3092</v>
      </c>
      <c r="K2206" s="2" t="s">
        <v>31</v>
      </c>
    </row>
    <row r="2207" spans="1:11" x14ac:dyDescent="0.15">
      <c r="A2207" s="1">
        <v>515</v>
      </c>
      <c r="B2207" s="1" t="s">
        <v>31</v>
      </c>
      <c r="C2207" s="1">
        <v>37275000</v>
      </c>
      <c r="D2207" s="1" t="s">
        <v>2502</v>
      </c>
      <c r="E2207" s="1" t="s">
        <v>2312</v>
      </c>
      <c r="F2207" s="1" t="s">
        <v>3285</v>
      </c>
      <c r="G2207" s="1" t="s">
        <v>3220</v>
      </c>
      <c r="H2207" s="1" t="s">
        <v>1536</v>
      </c>
      <c r="I2207" s="98" t="s">
        <v>1537</v>
      </c>
      <c r="J2207" s="2" t="s">
        <v>3092</v>
      </c>
      <c r="K2207" s="2" t="s">
        <v>31</v>
      </c>
    </row>
    <row r="2208" spans="1:11" x14ac:dyDescent="0.15">
      <c r="A2208" s="1">
        <v>516</v>
      </c>
      <c r="B2208" s="1" t="s">
        <v>31</v>
      </c>
      <c r="C2208" s="1">
        <v>16048003</v>
      </c>
      <c r="D2208" s="1" t="s">
        <v>2503</v>
      </c>
      <c r="E2208" s="1" t="s">
        <v>2312</v>
      </c>
      <c r="F2208" s="1" t="s">
        <v>3286</v>
      </c>
      <c r="G2208" s="1" t="s">
        <v>3217</v>
      </c>
      <c r="H2208" s="1" t="s">
        <v>1548</v>
      </c>
      <c r="I2208" s="98" t="s">
        <v>1549</v>
      </c>
      <c r="J2208" s="2" t="s">
        <v>3092</v>
      </c>
      <c r="K2208" s="2" t="s">
        <v>26</v>
      </c>
    </row>
    <row r="2209" spans="1:11" x14ac:dyDescent="0.15">
      <c r="A2209" s="1">
        <v>517</v>
      </c>
      <c r="B2209" s="1" t="s">
        <v>31</v>
      </c>
      <c r="C2209" s="1">
        <v>35717003</v>
      </c>
      <c r="D2209" s="1" t="s">
        <v>3119</v>
      </c>
      <c r="E2209" s="1" t="s">
        <v>2312</v>
      </c>
      <c r="F2209" s="1" t="s">
        <v>3286</v>
      </c>
      <c r="G2209" s="1" t="s">
        <v>3217</v>
      </c>
      <c r="H2209" s="1" t="s">
        <v>1548</v>
      </c>
      <c r="I2209" s="98" t="s">
        <v>1549</v>
      </c>
      <c r="J2209" s="2" t="s">
        <v>3092</v>
      </c>
      <c r="K2209" s="2" t="s">
        <v>31</v>
      </c>
    </row>
    <row r="2210" spans="1:11" x14ac:dyDescent="0.15">
      <c r="A2210" s="1">
        <v>518</v>
      </c>
      <c r="B2210" s="1" t="s">
        <v>31</v>
      </c>
      <c r="C2210" s="1">
        <v>36111003</v>
      </c>
      <c r="D2210" s="1" t="s">
        <v>2504</v>
      </c>
      <c r="E2210" s="1" t="s">
        <v>2312</v>
      </c>
      <c r="F2210" s="1" t="s">
        <v>3296</v>
      </c>
      <c r="G2210" s="1" t="s">
        <v>3219</v>
      </c>
      <c r="H2210" s="1" t="s">
        <v>2478</v>
      </c>
      <c r="I2210" s="98" t="s">
        <v>2479</v>
      </c>
      <c r="J2210" s="2" t="s">
        <v>3092</v>
      </c>
      <c r="K2210" s="2" t="s">
        <v>31</v>
      </c>
    </row>
    <row r="2211" spans="1:11" x14ac:dyDescent="0.15">
      <c r="A2211" s="1">
        <v>519</v>
      </c>
      <c r="B2211" s="1" t="s">
        <v>31</v>
      </c>
      <c r="C2211" s="1">
        <v>70433013</v>
      </c>
      <c r="D2211" s="1" t="s">
        <v>2505</v>
      </c>
      <c r="E2211" s="1" t="s">
        <v>2312</v>
      </c>
      <c r="F2211" s="1" t="s">
        <v>3296</v>
      </c>
      <c r="G2211" s="1" t="s">
        <v>3219</v>
      </c>
      <c r="H2211" s="1" t="s">
        <v>2478</v>
      </c>
      <c r="I2211" s="98" t="s">
        <v>2479</v>
      </c>
      <c r="J2211" s="2" t="s">
        <v>3092</v>
      </c>
      <c r="K2211" s="2" t="s">
        <v>31</v>
      </c>
    </row>
    <row r="2212" spans="1:11" x14ac:dyDescent="0.15">
      <c r="A2212" s="1">
        <v>520</v>
      </c>
      <c r="B2212" s="1" t="s">
        <v>31</v>
      </c>
      <c r="C2212" s="1">
        <v>70433023</v>
      </c>
      <c r="D2212" s="1" t="s">
        <v>2506</v>
      </c>
      <c r="E2212" s="1" t="s">
        <v>2312</v>
      </c>
      <c r="F2212" s="1" t="s">
        <v>3296</v>
      </c>
      <c r="G2212" s="1" t="s">
        <v>3219</v>
      </c>
      <c r="H2212" s="1" t="s">
        <v>2478</v>
      </c>
      <c r="I2212" s="98" t="s">
        <v>2479</v>
      </c>
      <c r="J2212" s="2" t="s">
        <v>3092</v>
      </c>
      <c r="K2212" s="2" t="s">
        <v>31</v>
      </c>
    </row>
    <row r="2213" spans="1:11" x14ac:dyDescent="0.15">
      <c r="A2213" s="1">
        <v>521</v>
      </c>
      <c r="B2213" s="1" t="s">
        <v>31</v>
      </c>
      <c r="C2213" s="1">
        <v>70435000</v>
      </c>
      <c r="D2213" s="1" t="s">
        <v>2507</v>
      </c>
      <c r="E2213" s="1" t="s">
        <v>2312</v>
      </c>
      <c r="F2213" s="1" t="s">
        <v>3296</v>
      </c>
      <c r="G2213" s="1" t="s">
        <v>3219</v>
      </c>
      <c r="H2213" s="1" t="s">
        <v>2478</v>
      </c>
      <c r="I2213" s="98" t="s">
        <v>2479</v>
      </c>
      <c r="J2213" s="2" t="s">
        <v>3092</v>
      </c>
      <c r="K2213" s="2" t="s">
        <v>31</v>
      </c>
    </row>
    <row r="2214" spans="1:11" x14ac:dyDescent="0.15">
      <c r="A2214" s="1">
        <v>522</v>
      </c>
      <c r="B2214" s="1" t="s">
        <v>31</v>
      </c>
      <c r="C2214" s="1">
        <v>42839000</v>
      </c>
      <c r="D2214" s="1" t="s">
        <v>2508</v>
      </c>
      <c r="E2214" s="1" t="s">
        <v>2312</v>
      </c>
      <c r="F2214" s="1" t="s">
        <v>3297</v>
      </c>
      <c r="G2214" s="1" t="s">
        <v>3218</v>
      </c>
      <c r="H2214" s="1" t="s">
        <v>2509</v>
      </c>
      <c r="I2214" s="98" t="s">
        <v>2510</v>
      </c>
      <c r="J2214" s="2" t="s">
        <v>3092</v>
      </c>
      <c r="K2214" s="2" t="s">
        <v>31</v>
      </c>
    </row>
    <row r="2215" spans="1:11" x14ac:dyDescent="0.15">
      <c r="A2215" s="1">
        <v>523</v>
      </c>
      <c r="B2215" s="1" t="s">
        <v>31</v>
      </c>
      <c r="C2215" s="1">
        <v>11322203</v>
      </c>
      <c r="D2215" s="1" t="s">
        <v>2511</v>
      </c>
      <c r="E2215" s="1" t="s">
        <v>2312</v>
      </c>
      <c r="F2215" s="1" t="s">
        <v>3285</v>
      </c>
      <c r="G2215" s="1" t="s">
        <v>3220</v>
      </c>
      <c r="H2215" s="1" t="s">
        <v>1536</v>
      </c>
      <c r="I2215" s="98" t="s">
        <v>1537</v>
      </c>
      <c r="J2215" s="2" t="s">
        <v>3092</v>
      </c>
      <c r="K2215" s="2" t="s">
        <v>26</v>
      </c>
    </row>
    <row r="2216" spans="1:11" x14ac:dyDescent="0.15">
      <c r="A2216" s="1">
        <v>524</v>
      </c>
      <c r="B2216" s="1" t="s">
        <v>31</v>
      </c>
      <c r="C2216" s="1">
        <v>16073000</v>
      </c>
      <c r="D2216" s="1" t="s">
        <v>2512</v>
      </c>
      <c r="E2216" s="1" t="s">
        <v>2312</v>
      </c>
      <c r="F2216" s="1" t="s">
        <v>3258</v>
      </c>
      <c r="G2216" s="1" t="s">
        <v>3210</v>
      </c>
      <c r="H2216" s="1" t="s">
        <v>685</v>
      </c>
      <c r="I2216" s="98" t="s">
        <v>686</v>
      </c>
      <c r="J2216" s="2" t="s">
        <v>3092</v>
      </c>
      <c r="K2216" s="2" t="s">
        <v>31</v>
      </c>
    </row>
    <row r="2217" spans="1:11" x14ac:dyDescent="0.15">
      <c r="A2217" s="1">
        <v>525</v>
      </c>
      <c r="B2217" s="1" t="s">
        <v>31</v>
      </c>
      <c r="C2217" s="1">
        <v>32814000</v>
      </c>
      <c r="D2217" s="1" t="s">
        <v>2513</v>
      </c>
      <c r="E2217" s="1" t="s">
        <v>2312</v>
      </c>
      <c r="F2217" s="1" t="s">
        <v>3297</v>
      </c>
      <c r="G2217" s="1" t="s">
        <v>3218</v>
      </c>
      <c r="H2217" s="1" t="s">
        <v>2509</v>
      </c>
      <c r="I2217" s="98" t="s">
        <v>2510</v>
      </c>
      <c r="J2217" s="2" t="s">
        <v>3092</v>
      </c>
      <c r="K2217" s="2" t="s">
        <v>31</v>
      </c>
    </row>
    <row r="2218" spans="1:11" x14ac:dyDescent="0.15">
      <c r="A2218" s="1">
        <v>526</v>
      </c>
      <c r="B2218" s="1" t="s">
        <v>31</v>
      </c>
      <c r="C2218" s="1">
        <v>33385003</v>
      </c>
      <c r="D2218" s="1" t="s">
        <v>2514</v>
      </c>
      <c r="E2218" s="1" t="s">
        <v>2312</v>
      </c>
      <c r="F2218" s="1" t="s">
        <v>3296</v>
      </c>
      <c r="G2218" s="1" t="s">
        <v>3219</v>
      </c>
      <c r="H2218" s="1" t="s">
        <v>2478</v>
      </c>
      <c r="I2218" s="98" t="s">
        <v>2479</v>
      </c>
      <c r="J2218" s="2" t="s">
        <v>3092</v>
      </c>
      <c r="K2218" s="2" t="s">
        <v>31</v>
      </c>
    </row>
    <row r="2219" spans="1:11" x14ac:dyDescent="0.15">
      <c r="A2219" s="1">
        <v>527</v>
      </c>
      <c r="B2219" s="1" t="s">
        <v>31</v>
      </c>
      <c r="C2219" s="1">
        <v>34234003</v>
      </c>
      <c r="D2219" s="1" t="s">
        <v>2515</v>
      </c>
      <c r="E2219" s="1" t="s">
        <v>2312</v>
      </c>
      <c r="F2219" s="1" t="s">
        <v>3284</v>
      </c>
      <c r="G2219" s="1" t="s">
        <v>3216</v>
      </c>
      <c r="H2219" s="1" t="s">
        <v>1506</v>
      </c>
      <c r="I2219" s="98" t="s">
        <v>1507</v>
      </c>
      <c r="J2219" s="2" t="s">
        <v>3092</v>
      </c>
      <c r="K2219" s="2" t="s">
        <v>31</v>
      </c>
    </row>
    <row r="2220" spans="1:11" x14ac:dyDescent="0.15">
      <c r="A2220" s="1">
        <v>528</v>
      </c>
      <c r="B2220" s="1" t="s">
        <v>31</v>
      </c>
      <c r="C2220" s="1">
        <v>35660000</v>
      </c>
      <c r="D2220" s="1" t="s">
        <v>2516</v>
      </c>
      <c r="E2220" s="1" t="s">
        <v>2312</v>
      </c>
      <c r="F2220" s="1" t="s">
        <v>3265</v>
      </c>
      <c r="G2220" s="1" t="s">
        <v>3211</v>
      </c>
      <c r="H2220" s="1" t="s">
        <v>568</v>
      </c>
      <c r="I2220" s="98" t="s">
        <v>569</v>
      </c>
      <c r="J2220" s="2" t="s">
        <v>3092</v>
      </c>
      <c r="K2220" s="2" t="s">
        <v>31</v>
      </c>
    </row>
    <row r="2221" spans="1:11" x14ac:dyDescent="0.15">
      <c r="A2221" s="1">
        <v>529</v>
      </c>
      <c r="B2221" s="1" t="s">
        <v>31</v>
      </c>
      <c r="C2221" s="1">
        <v>36237100</v>
      </c>
      <c r="D2221" s="1" t="s">
        <v>2517</v>
      </c>
      <c r="E2221" s="1" t="s">
        <v>2312</v>
      </c>
      <c r="F2221" s="1" t="s">
        <v>3258</v>
      </c>
      <c r="G2221" s="1" t="s">
        <v>3210</v>
      </c>
      <c r="H2221" s="1" t="s">
        <v>685</v>
      </c>
      <c r="I2221" s="98" t="s">
        <v>686</v>
      </c>
      <c r="J2221" s="2" t="s">
        <v>3092</v>
      </c>
      <c r="K2221" s="2" t="s">
        <v>31</v>
      </c>
    </row>
    <row r="2222" spans="1:11" x14ac:dyDescent="0.15">
      <c r="A2222" s="1">
        <v>530</v>
      </c>
      <c r="B2222" s="1" t="s">
        <v>31</v>
      </c>
      <c r="C2222" s="1">
        <v>36237200</v>
      </c>
      <c r="D2222" s="1" t="s">
        <v>2518</v>
      </c>
      <c r="E2222" s="1" t="s">
        <v>2312</v>
      </c>
      <c r="F2222" s="1" t="s">
        <v>3258</v>
      </c>
      <c r="G2222" s="1" t="s">
        <v>3210</v>
      </c>
      <c r="H2222" s="1" t="s">
        <v>685</v>
      </c>
      <c r="I2222" s="98" t="s">
        <v>686</v>
      </c>
      <c r="J2222" s="2" t="s">
        <v>3092</v>
      </c>
      <c r="K2222" s="2" t="s">
        <v>26</v>
      </c>
    </row>
    <row r="2223" spans="1:11" x14ac:dyDescent="0.15">
      <c r="A2223" s="1">
        <v>531</v>
      </c>
      <c r="B2223" s="1" t="s">
        <v>31</v>
      </c>
      <c r="C2223" s="1">
        <v>70436003</v>
      </c>
      <c r="D2223" s="1" t="s">
        <v>2519</v>
      </c>
      <c r="E2223" s="1" t="s">
        <v>2312</v>
      </c>
      <c r="F2223" s="1" t="s">
        <v>3298</v>
      </c>
      <c r="G2223" s="1" t="s">
        <v>3225</v>
      </c>
      <c r="H2223" s="1" t="s">
        <v>2520</v>
      </c>
      <c r="I2223" s="98" t="s">
        <v>2521</v>
      </c>
      <c r="J2223" s="2" t="s">
        <v>3092</v>
      </c>
      <c r="K2223" s="2" t="s">
        <v>31</v>
      </c>
    </row>
    <row r="2224" spans="1:11" x14ac:dyDescent="0.15">
      <c r="A2224" s="1">
        <v>532</v>
      </c>
      <c r="B2224" s="1" t="s">
        <v>31</v>
      </c>
      <c r="C2224" s="1">
        <v>70437103</v>
      </c>
      <c r="D2224" s="1" t="s">
        <v>2522</v>
      </c>
      <c r="E2224" s="1" t="s">
        <v>2312</v>
      </c>
      <c r="F2224" s="1" t="s">
        <v>3286</v>
      </c>
      <c r="G2224" s="1" t="s">
        <v>3217</v>
      </c>
      <c r="H2224" s="1" t="s">
        <v>1548</v>
      </c>
      <c r="I2224" s="98" t="s">
        <v>1549</v>
      </c>
      <c r="J2224" s="2" t="s">
        <v>3092</v>
      </c>
      <c r="K2224" s="2" t="s">
        <v>31</v>
      </c>
    </row>
    <row r="2225" spans="1:11" x14ac:dyDescent="0.15">
      <c r="A2225" s="1">
        <v>533</v>
      </c>
      <c r="B2225" s="1" t="s">
        <v>31</v>
      </c>
      <c r="C2225" s="1">
        <v>70442000</v>
      </c>
      <c r="D2225" s="1" t="s">
        <v>2523</v>
      </c>
      <c r="E2225" s="1" t="s">
        <v>2312</v>
      </c>
      <c r="F2225" s="1" t="s">
        <v>3297</v>
      </c>
      <c r="G2225" s="1" t="s">
        <v>3218</v>
      </c>
      <c r="H2225" s="1" t="s">
        <v>2509</v>
      </c>
      <c r="I2225" s="98" t="s">
        <v>2510</v>
      </c>
      <c r="J2225" s="2" t="s">
        <v>3092</v>
      </c>
      <c r="K2225" s="2" t="s">
        <v>31</v>
      </c>
    </row>
    <row r="2226" spans="1:11" x14ac:dyDescent="0.15">
      <c r="A2226" s="1">
        <v>534</v>
      </c>
      <c r="B2226" s="1" t="s">
        <v>31</v>
      </c>
      <c r="C2226" s="1">
        <v>70443003</v>
      </c>
      <c r="D2226" s="1" t="s">
        <v>2524</v>
      </c>
      <c r="E2226" s="1" t="s">
        <v>2312</v>
      </c>
      <c r="F2226" s="1" t="s">
        <v>3265</v>
      </c>
      <c r="G2226" s="1" t="s">
        <v>3211</v>
      </c>
      <c r="H2226" s="1" t="s">
        <v>568</v>
      </c>
      <c r="I2226" s="98" t="s">
        <v>569</v>
      </c>
      <c r="J2226" s="2" t="s">
        <v>3092</v>
      </c>
      <c r="K2226" s="2" t="s">
        <v>31</v>
      </c>
    </row>
    <row r="2227" spans="1:11" x14ac:dyDescent="0.15">
      <c r="A2227" s="5">
        <v>535</v>
      </c>
      <c r="B2227" s="5" t="s">
        <v>31</v>
      </c>
      <c r="C2227" s="5">
        <v>33616000</v>
      </c>
      <c r="D2227" s="5" t="s">
        <v>2525</v>
      </c>
      <c r="E2227" s="5" t="s">
        <v>2312</v>
      </c>
      <c r="F2227" s="1" t="s">
        <v>3296</v>
      </c>
      <c r="G2227" s="1" t="s">
        <v>3219</v>
      </c>
      <c r="H2227" s="1" t="s">
        <v>2478</v>
      </c>
      <c r="I2227" s="98" t="s">
        <v>2479</v>
      </c>
      <c r="J2227" s="2" t="s">
        <v>2526</v>
      </c>
      <c r="K2227" s="2" t="s">
        <v>31</v>
      </c>
    </row>
    <row r="2228" spans="1:11" x14ac:dyDescent="0.15">
      <c r="A2228" s="10">
        <v>535</v>
      </c>
      <c r="B2228" s="10" t="s">
        <v>31</v>
      </c>
      <c r="C2228" s="10">
        <v>33616000</v>
      </c>
      <c r="D2228" s="10" t="s">
        <v>2525</v>
      </c>
      <c r="E2228" s="10" t="s">
        <v>2312</v>
      </c>
      <c r="F2228" s="1" t="s">
        <v>3285</v>
      </c>
      <c r="G2228" s="1" t="s">
        <v>3220</v>
      </c>
      <c r="H2228" s="1" t="s">
        <v>1536</v>
      </c>
      <c r="I2228" s="98" t="s">
        <v>1537</v>
      </c>
      <c r="J2228" s="2" t="s">
        <v>2526</v>
      </c>
      <c r="K2228" s="2" t="s">
        <v>31</v>
      </c>
    </row>
    <row r="2229" spans="1:11" x14ac:dyDescent="0.15">
      <c r="A2229" s="1">
        <v>536</v>
      </c>
      <c r="B2229" s="1" t="s">
        <v>31</v>
      </c>
      <c r="C2229" s="1">
        <v>17649000</v>
      </c>
      <c r="D2229" s="1" t="s">
        <v>2527</v>
      </c>
      <c r="E2229" s="1" t="s">
        <v>2312</v>
      </c>
      <c r="F2229" s="1" t="s">
        <v>3265</v>
      </c>
      <c r="G2229" s="1" t="s">
        <v>3211</v>
      </c>
      <c r="H2229" s="1" t="s">
        <v>568</v>
      </c>
      <c r="I2229" s="98" t="s">
        <v>569</v>
      </c>
      <c r="J2229" s="2" t="s">
        <v>3092</v>
      </c>
      <c r="K2229" s="2" t="s">
        <v>31</v>
      </c>
    </row>
    <row r="2230" spans="1:11" x14ac:dyDescent="0.15">
      <c r="A2230" s="1">
        <v>537</v>
      </c>
      <c r="B2230" s="1" t="s">
        <v>31</v>
      </c>
      <c r="C2230" s="1">
        <v>33961003</v>
      </c>
      <c r="D2230" s="1" t="s">
        <v>2528</v>
      </c>
      <c r="E2230" s="1" t="s">
        <v>2312</v>
      </c>
      <c r="F2230" s="1" t="s">
        <v>3275</v>
      </c>
      <c r="G2230" s="1" t="s">
        <v>3241</v>
      </c>
      <c r="H2230" s="1" t="s">
        <v>3086</v>
      </c>
      <c r="I2230" s="98" t="s">
        <v>839</v>
      </c>
      <c r="J2230" s="2" t="s">
        <v>3092</v>
      </c>
      <c r="K2230" s="2" t="s">
        <v>31</v>
      </c>
    </row>
    <row r="2231" spans="1:11" x14ac:dyDescent="0.15">
      <c r="A2231" s="1">
        <v>538</v>
      </c>
      <c r="B2231" s="1" t="s">
        <v>31</v>
      </c>
      <c r="C2231" s="1">
        <v>12996009</v>
      </c>
      <c r="D2231" s="1" t="s">
        <v>2529</v>
      </c>
      <c r="E2231" s="1" t="s">
        <v>2312</v>
      </c>
      <c r="F2231" s="1" t="s">
        <v>3287</v>
      </c>
      <c r="G2231" s="1" t="s">
        <v>3213</v>
      </c>
      <c r="H2231" s="1" t="s">
        <v>1609</v>
      </c>
      <c r="I2231" s="98" t="s">
        <v>1610</v>
      </c>
      <c r="J2231" s="2" t="s">
        <v>3092</v>
      </c>
      <c r="K2231" s="2" t="s">
        <v>31</v>
      </c>
    </row>
    <row r="2232" spans="1:11" x14ac:dyDescent="0.15">
      <c r="A2232" s="1">
        <v>539</v>
      </c>
      <c r="B2232" s="1" t="s">
        <v>31</v>
      </c>
      <c r="C2232" s="1">
        <v>35224000</v>
      </c>
      <c r="D2232" s="1" t="s">
        <v>2530</v>
      </c>
      <c r="E2232" s="1" t="s">
        <v>2312</v>
      </c>
      <c r="F2232" s="1" t="s">
        <v>3274</v>
      </c>
      <c r="G2232" s="1" t="s">
        <v>3228</v>
      </c>
      <c r="H2232" s="1" t="s">
        <v>728</v>
      </c>
      <c r="I2232" s="98" t="s">
        <v>729</v>
      </c>
      <c r="J2232" s="2" t="s">
        <v>3092</v>
      </c>
      <c r="K2232" s="2" t="s">
        <v>26</v>
      </c>
    </row>
    <row r="2233" spans="1:11" x14ac:dyDescent="0.15">
      <c r="A2233" s="1">
        <v>540</v>
      </c>
      <c r="B2233" s="1" t="s">
        <v>31</v>
      </c>
      <c r="C2233" s="1">
        <v>35822000</v>
      </c>
      <c r="D2233" s="1" t="s">
        <v>2531</v>
      </c>
      <c r="E2233" s="1" t="s">
        <v>2312</v>
      </c>
      <c r="F2233" s="1" t="s">
        <v>3274</v>
      </c>
      <c r="G2233" s="1" t="s">
        <v>3228</v>
      </c>
      <c r="H2233" s="1" t="s">
        <v>728</v>
      </c>
      <c r="I2233" s="98" t="s">
        <v>729</v>
      </c>
      <c r="J2233" s="2" t="s">
        <v>3092</v>
      </c>
      <c r="K2233" s="2" t="s">
        <v>26</v>
      </c>
    </row>
    <row r="2234" spans="1:11" x14ac:dyDescent="0.15">
      <c r="A2234" s="1">
        <v>541</v>
      </c>
      <c r="B2234" s="1" t="s">
        <v>31</v>
      </c>
      <c r="C2234" s="1">
        <v>36046000</v>
      </c>
      <c r="D2234" s="1" t="s">
        <v>2532</v>
      </c>
      <c r="E2234" s="1" t="s">
        <v>2312</v>
      </c>
      <c r="F2234" s="1" t="s">
        <v>3274</v>
      </c>
      <c r="G2234" s="1" t="s">
        <v>3228</v>
      </c>
      <c r="H2234" s="1" t="s">
        <v>728</v>
      </c>
      <c r="I2234" s="98" t="s">
        <v>729</v>
      </c>
      <c r="J2234" s="2" t="s">
        <v>3092</v>
      </c>
      <c r="K2234" s="2" t="s">
        <v>26</v>
      </c>
    </row>
    <row r="2235" spans="1:11" x14ac:dyDescent="0.15">
      <c r="A2235" s="1">
        <v>542</v>
      </c>
      <c r="B2235" s="1" t="s">
        <v>31</v>
      </c>
      <c r="C2235" s="1">
        <v>15993000</v>
      </c>
      <c r="D2235" s="1" t="s">
        <v>2533</v>
      </c>
      <c r="E2235" s="1" t="s">
        <v>2312</v>
      </c>
      <c r="F2235" s="1" t="s">
        <v>3274</v>
      </c>
      <c r="G2235" s="1" t="s">
        <v>3228</v>
      </c>
      <c r="H2235" s="1" t="s">
        <v>728</v>
      </c>
      <c r="I2235" s="98" t="s">
        <v>729</v>
      </c>
      <c r="J2235" s="2" t="s">
        <v>3092</v>
      </c>
      <c r="K2235" s="2" t="s">
        <v>26</v>
      </c>
    </row>
    <row r="2236" spans="1:11" x14ac:dyDescent="0.15">
      <c r="A2236" s="1">
        <v>543</v>
      </c>
      <c r="B2236" s="1" t="s">
        <v>31</v>
      </c>
      <c r="C2236" s="1">
        <v>16038000</v>
      </c>
      <c r="D2236" s="1" t="s">
        <v>2534</v>
      </c>
      <c r="E2236" s="1" t="s">
        <v>2312</v>
      </c>
      <c r="F2236" s="1" t="s">
        <v>3274</v>
      </c>
      <c r="G2236" s="1" t="s">
        <v>3228</v>
      </c>
      <c r="H2236" s="1" t="s">
        <v>728</v>
      </c>
      <c r="I2236" s="98" t="s">
        <v>729</v>
      </c>
      <c r="J2236" s="2" t="s">
        <v>3092</v>
      </c>
      <c r="K2236" s="2" t="s">
        <v>26</v>
      </c>
    </row>
    <row r="2237" spans="1:11" x14ac:dyDescent="0.15">
      <c r="A2237" s="1">
        <v>544</v>
      </c>
      <c r="B2237" s="1" t="s">
        <v>31</v>
      </c>
      <c r="C2237" s="1">
        <v>31699000</v>
      </c>
      <c r="D2237" s="1" t="s">
        <v>2535</v>
      </c>
      <c r="E2237" s="1" t="s">
        <v>2312</v>
      </c>
      <c r="F2237" s="1" t="s">
        <v>3274</v>
      </c>
      <c r="G2237" s="1" t="s">
        <v>3228</v>
      </c>
      <c r="H2237" s="1" t="s">
        <v>728</v>
      </c>
      <c r="I2237" s="98" t="s">
        <v>729</v>
      </c>
      <c r="J2237" s="2" t="s">
        <v>3092</v>
      </c>
      <c r="K2237" s="2" t="s">
        <v>26</v>
      </c>
    </row>
    <row r="2238" spans="1:11" x14ac:dyDescent="0.15">
      <c r="A2238" s="1">
        <v>545</v>
      </c>
      <c r="B2238" s="1" t="s">
        <v>31</v>
      </c>
      <c r="C2238" s="1">
        <v>33658000</v>
      </c>
      <c r="D2238" s="1" t="s">
        <v>2536</v>
      </c>
      <c r="E2238" s="1" t="s">
        <v>2312</v>
      </c>
      <c r="F2238" s="1" t="s">
        <v>3274</v>
      </c>
      <c r="G2238" s="1" t="s">
        <v>3228</v>
      </c>
      <c r="H2238" s="1" t="s">
        <v>728</v>
      </c>
      <c r="I2238" s="98" t="s">
        <v>729</v>
      </c>
      <c r="J2238" s="2" t="s">
        <v>3092</v>
      </c>
      <c r="K2238" s="2" t="s">
        <v>26</v>
      </c>
    </row>
    <row r="2239" spans="1:11" x14ac:dyDescent="0.15">
      <c r="A2239" s="1">
        <v>546</v>
      </c>
      <c r="B2239" s="1" t="s">
        <v>31</v>
      </c>
      <c r="C2239" s="1">
        <v>35281003</v>
      </c>
      <c r="D2239" s="1" t="s">
        <v>2537</v>
      </c>
      <c r="E2239" s="1" t="s">
        <v>2312</v>
      </c>
      <c r="F2239" s="1" t="s">
        <v>3284</v>
      </c>
      <c r="G2239" s="1" t="s">
        <v>3216</v>
      </c>
      <c r="H2239" s="1" t="s">
        <v>1506</v>
      </c>
      <c r="I2239" s="98" t="s">
        <v>1507</v>
      </c>
      <c r="J2239" s="2" t="s">
        <v>3092</v>
      </c>
      <c r="K2239" s="2" t="s">
        <v>26</v>
      </c>
    </row>
    <row r="2240" spans="1:11" x14ac:dyDescent="0.15">
      <c r="A2240" s="1">
        <v>547</v>
      </c>
      <c r="B2240" s="1" t="s">
        <v>31</v>
      </c>
      <c r="C2240" s="1">
        <v>38572103</v>
      </c>
      <c r="D2240" s="1" t="s">
        <v>2538</v>
      </c>
      <c r="E2240" s="1" t="s">
        <v>2312</v>
      </c>
      <c r="F2240" s="1" t="s">
        <v>3284</v>
      </c>
      <c r="G2240" s="1" t="s">
        <v>3216</v>
      </c>
      <c r="H2240" s="1" t="s">
        <v>1506</v>
      </c>
      <c r="I2240" s="98" t="s">
        <v>1507</v>
      </c>
      <c r="J2240" s="2" t="s">
        <v>3092</v>
      </c>
      <c r="K2240" s="2" t="s">
        <v>26</v>
      </c>
    </row>
    <row r="2241" spans="1:11" x14ac:dyDescent="0.15">
      <c r="A2241" s="1">
        <v>548</v>
      </c>
      <c r="B2241" s="1" t="s">
        <v>31</v>
      </c>
      <c r="C2241" s="1">
        <v>38572203</v>
      </c>
      <c r="D2241" s="1" t="s">
        <v>2539</v>
      </c>
      <c r="E2241" s="1" t="s">
        <v>2312</v>
      </c>
      <c r="F2241" s="1" t="s">
        <v>3284</v>
      </c>
      <c r="G2241" s="1" t="s">
        <v>3216</v>
      </c>
      <c r="H2241" s="1" t="s">
        <v>1506</v>
      </c>
      <c r="I2241" s="98" t="s">
        <v>1507</v>
      </c>
      <c r="J2241" s="2" t="s">
        <v>3092</v>
      </c>
      <c r="K2241" s="2" t="s">
        <v>26</v>
      </c>
    </row>
    <row r="2242" spans="1:11" x14ac:dyDescent="0.15">
      <c r="A2242" s="1">
        <v>549</v>
      </c>
      <c r="B2242" s="1" t="s">
        <v>31</v>
      </c>
      <c r="C2242" s="1">
        <v>70487103</v>
      </c>
      <c r="D2242" s="1" t="s">
        <v>2540</v>
      </c>
      <c r="E2242" s="1" t="s">
        <v>2312</v>
      </c>
      <c r="F2242" s="1" t="s">
        <v>3284</v>
      </c>
      <c r="G2242" s="1" t="s">
        <v>3216</v>
      </c>
      <c r="H2242" s="1" t="s">
        <v>1506</v>
      </c>
      <c r="I2242" s="98" t="s">
        <v>1507</v>
      </c>
      <c r="J2242" s="2" t="s">
        <v>3092</v>
      </c>
      <c r="K2242" s="2" t="s">
        <v>26</v>
      </c>
    </row>
    <row r="2243" spans="1:11" x14ac:dyDescent="0.15">
      <c r="A2243" s="1">
        <v>550</v>
      </c>
      <c r="B2243" s="1" t="s">
        <v>31</v>
      </c>
      <c r="C2243" s="1">
        <v>35093103</v>
      </c>
      <c r="D2243" s="1" t="s">
        <v>2541</v>
      </c>
      <c r="E2243" s="1" t="s">
        <v>2312</v>
      </c>
      <c r="F2243" s="1" t="s">
        <v>3284</v>
      </c>
      <c r="G2243" s="1" t="s">
        <v>3216</v>
      </c>
      <c r="H2243" s="1" t="s">
        <v>1506</v>
      </c>
      <c r="I2243" s="98" t="s">
        <v>1507</v>
      </c>
      <c r="J2243" s="2" t="s">
        <v>3092</v>
      </c>
      <c r="K2243" s="2" t="s">
        <v>26</v>
      </c>
    </row>
    <row r="2244" spans="1:11" x14ac:dyDescent="0.15">
      <c r="A2244" s="1">
        <v>551</v>
      </c>
      <c r="B2244" s="1" t="s">
        <v>31</v>
      </c>
      <c r="C2244" s="1">
        <v>35093203</v>
      </c>
      <c r="D2244" s="1" t="s">
        <v>2542</v>
      </c>
      <c r="E2244" s="1" t="s">
        <v>2312</v>
      </c>
      <c r="F2244" s="1" t="s">
        <v>3284</v>
      </c>
      <c r="G2244" s="1" t="s">
        <v>3216</v>
      </c>
      <c r="H2244" s="1" t="s">
        <v>1506</v>
      </c>
      <c r="I2244" s="98" t="s">
        <v>1507</v>
      </c>
      <c r="J2244" s="2" t="s">
        <v>3092</v>
      </c>
      <c r="K2244" s="2" t="s">
        <v>26</v>
      </c>
    </row>
    <row r="2245" spans="1:11" x14ac:dyDescent="0.15">
      <c r="A2245" s="1">
        <v>552</v>
      </c>
      <c r="B2245" s="1" t="s">
        <v>31</v>
      </c>
      <c r="C2245" s="1">
        <v>35093303</v>
      </c>
      <c r="D2245" s="1" t="s">
        <v>2543</v>
      </c>
      <c r="E2245" s="1" t="s">
        <v>2312</v>
      </c>
      <c r="F2245" s="1" t="s">
        <v>3284</v>
      </c>
      <c r="G2245" s="1" t="s">
        <v>3216</v>
      </c>
      <c r="H2245" s="1" t="s">
        <v>1506</v>
      </c>
      <c r="I2245" s="98" t="s">
        <v>1507</v>
      </c>
      <c r="J2245" s="2" t="s">
        <v>3092</v>
      </c>
      <c r="K2245" s="2" t="s">
        <v>26</v>
      </c>
    </row>
    <row r="2246" spans="1:11" x14ac:dyDescent="0.15">
      <c r="A2246" s="1">
        <v>553</v>
      </c>
      <c r="B2246" s="1" t="s">
        <v>31</v>
      </c>
      <c r="C2246" s="1">
        <v>35093403</v>
      </c>
      <c r="D2246" s="1" t="s">
        <v>2544</v>
      </c>
      <c r="E2246" s="1" t="s">
        <v>2312</v>
      </c>
      <c r="F2246" s="1" t="s">
        <v>3284</v>
      </c>
      <c r="G2246" s="1" t="s">
        <v>3216</v>
      </c>
      <c r="H2246" s="1" t="s">
        <v>1506</v>
      </c>
      <c r="I2246" s="98" t="s">
        <v>1507</v>
      </c>
      <c r="J2246" s="2" t="s">
        <v>3092</v>
      </c>
      <c r="K2246" s="2" t="s">
        <v>26</v>
      </c>
    </row>
    <row r="2247" spans="1:11" x14ac:dyDescent="0.15">
      <c r="A2247" s="1">
        <v>554</v>
      </c>
      <c r="B2247" s="1" t="s">
        <v>31</v>
      </c>
      <c r="C2247" s="1">
        <v>70487000</v>
      </c>
      <c r="D2247" s="1" t="s">
        <v>2545</v>
      </c>
      <c r="E2247" s="1" t="s">
        <v>2312</v>
      </c>
      <c r="F2247" s="1" t="s">
        <v>3284</v>
      </c>
      <c r="G2247" s="1" t="s">
        <v>3216</v>
      </c>
      <c r="H2247" s="1" t="s">
        <v>1506</v>
      </c>
      <c r="I2247" s="98" t="s">
        <v>1507</v>
      </c>
      <c r="J2247" s="2" t="s">
        <v>3092</v>
      </c>
      <c r="K2247" s="2" t="s">
        <v>26</v>
      </c>
    </row>
    <row r="2248" spans="1:11" x14ac:dyDescent="0.15">
      <c r="A2248" s="1">
        <v>555</v>
      </c>
      <c r="B2248" s="1" t="s">
        <v>31</v>
      </c>
      <c r="C2248" s="1">
        <v>17672000</v>
      </c>
      <c r="D2248" s="1" t="s">
        <v>2546</v>
      </c>
      <c r="E2248" s="1" t="s">
        <v>2312</v>
      </c>
      <c r="F2248" s="1" t="s">
        <v>3265</v>
      </c>
      <c r="G2248" s="1" t="s">
        <v>3211</v>
      </c>
      <c r="H2248" s="1" t="s">
        <v>568</v>
      </c>
      <c r="I2248" s="98" t="s">
        <v>569</v>
      </c>
      <c r="J2248" s="2" t="s">
        <v>3092</v>
      </c>
      <c r="K2248" s="2" t="s">
        <v>26</v>
      </c>
    </row>
    <row r="2249" spans="1:11" x14ac:dyDescent="0.15">
      <c r="A2249" s="1">
        <v>556</v>
      </c>
      <c r="B2249" s="1" t="s">
        <v>31</v>
      </c>
      <c r="C2249" s="1">
        <v>17957000</v>
      </c>
      <c r="D2249" s="1" t="s">
        <v>2547</v>
      </c>
      <c r="E2249" s="1" t="s">
        <v>2312</v>
      </c>
      <c r="F2249" s="1" t="s">
        <v>3279</v>
      </c>
      <c r="G2249" s="1" t="s">
        <v>3280</v>
      </c>
      <c r="H2249" s="1" t="s">
        <v>1129</v>
      </c>
      <c r="I2249" s="98" t="s">
        <v>1130</v>
      </c>
      <c r="J2249" s="2" t="s">
        <v>3092</v>
      </c>
      <c r="K2249" s="2" t="s">
        <v>26</v>
      </c>
    </row>
    <row r="2250" spans="1:11" x14ac:dyDescent="0.15">
      <c r="A2250" s="1">
        <v>557</v>
      </c>
      <c r="B2250" s="1" t="s">
        <v>31</v>
      </c>
      <c r="C2250" s="1">
        <v>35276000</v>
      </c>
      <c r="D2250" s="1" t="s">
        <v>2548</v>
      </c>
      <c r="E2250" s="1" t="s">
        <v>2312</v>
      </c>
      <c r="F2250" s="1" t="s">
        <v>3286</v>
      </c>
      <c r="G2250" s="1" t="s">
        <v>3217</v>
      </c>
      <c r="H2250" s="1" t="s">
        <v>1548</v>
      </c>
      <c r="I2250" s="98" t="s">
        <v>1549</v>
      </c>
      <c r="J2250" s="2" t="s">
        <v>3092</v>
      </c>
      <c r="K2250" s="2" t="s">
        <v>26</v>
      </c>
    </row>
    <row r="2251" spans="1:11" x14ac:dyDescent="0.15">
      <c r="A2251" s="1">
        <v>558</v>
      </c>
      <c r="B2251" s="1" t="s">
        <v>31</v>
      </c>
      <c r="C2251" s="1">
        <v>35645000</v>
      </c>
      <c r="D2251" s="1" t="s">
        <v>2549</v>
      </c>
      <c r="E2251" s="1" t="s">
        <v>2312</v>
      </c>
      <c r="F2251" s="1" t="s">
        <v>3265</v>
      </c>
      <c r="G2251" s="1" t="s">
        <v>3211</v>
      </c>
      <c r="H2251" s="1" t="s">
        <v>568</v>
      </c>
      <c r="I2251" s="98" t="s">
        <v>569</v>
      </c>
      <c r="J2251" s="2" t="s">
        <v>3092</v>
      </c>
      <c r="K2251" s="2" t="s">
        <v>26</v>
      </c>
    </row>
    <row r="2252" spans="1:11" x14ac:dyDescent="0.15">
      <c r="A2252" s="1">
        <v>559</v>
      </c>
      <c r="B2252" s="1" t="s">
        <v>31</v>
      </c>
      <c r="C2252" s="1">
        <v>35646000</v>
      </c>
      <c r="D2252" s="1" t="s">
        <v>2550</v>
      </c>
      <c r="E2252" s="1" t="s">
        <v>2312</v>
      </c>
      <c r="F2252" s="1" t="s">
        <v>3265</v>
      </c>
      <c r="G2252" s="1" t="s">
        <v>3211</v>
      </c>
      <c r="H2252" s="1" t="s">
        <v>568</v>
      </c>
      <c r="I2252" s="98" t="s">
        <v>569</v>
      </c>
      <c r="J2252" s="2" t="s">
        <v>3092</v>
      </c>
      <c r="K2252" s="2" t="s">
        <v>26</v>
      </c>
    </row>
    <row r="2253" spans="1:11" x14ac:dyDescent="0.15">
      <c r="A2253" s="1">
        <v>560</v>
      </c>
      <c r="B2253" s="1" t="s">
        <v>31</v>
      </c>
      <c r="C2253" s="1">
        <v>36029000</v>
      </c>
      <c r="D2253" s="1" t="s">
        <v>2551</v>
      </c>
      <c r="E2253" s="1" t="s">
        <v>2312</v>
      </c>
      <c r="F2253" s="1" t="s">
        <v>3279</v>
      </c>
      <c r="G2253" s="1" t="s">
        <v>3280</v>
      </c>
      <c r="H2253" s="1" t="s">
        <v>1129</v>
      </c>
      <c r="I2253" s="98" t="s">
        <v>1130</v>
      </c>
      <c r="J2253" s="2" t="s">
        <v>3092</v>
      </c>
      <c r="K2253" s="2" t="s">
        <v>26</v>
      </c>
    </row>
    <row r="2254" spans="1:11" x14ac:dyDescent="0.15">
      <c r="A2254" s="1">
        <v>561</v>
      </c>
      <c r="B2254" s="1" t="s">
        <v>31</v>
      </c>
      <c r="C2254" s="1">
        <v>36035003</v>
      </c>
      <c r="D2254" s="1" t="s">
        <v>2552</v>
      </c>
      <c r="E2254" s="1" t="s">
        <v>2312</v>
      </c>
      <c r="F2254" s="1" t="s">
        <v>3284</v>
      </c>
      <c r="G2254" s="1" t="s">
        <v>3216</v>
      </c>
      <c r="H2254" s="1" t="s">
        <v>1506</v>
      </c>
      <c r="I2254" s="98" t="s">
        <v>1507</v>
      </c>
      <c r="J2254" s="2" t="s">
        <v>3092</v>
      </c>
      <c r="K2254" s="2" t="s">
        <v>26</v>
      </c>
    </row>
    <row r="2255" spans="1:11" x14ac:dyDescent="0.15">
      <c r="A2255" s="1">
        <v>562</v>
      </c>
      <c r="B2255" s="1" t="s">
        <v>31</v>
      </c>
      <c r="C2255" s="1">
        <v>36143000</v>
      </c>
      <c r="D2255" s="1" t="s">
        <v>2553</v>
      </c>
      <c r="E2255" s="1" t="s">
        <v>2312</v>
      </c>
      <c r="F2255" s="1" t="s">
        <v>3265</v>
      </c>
      <c r="G2255" s="1" t="s">
        <v>3211</v>
      </c>
      <c r="H2255" s="1" t="s">
        <v>568</v>
      </c>
      <c r="I2255" s="98" t="s">
        <v>569</v>
      </c>
      <c r="J2255" s="2" t="s">
        <v>3092</v>
      </c>
      <c r="K2255" s="2" t="s">
        <v>26</v>
      </c>
    </row>
    <row r="2256" spans="1:11" x14ac:dyDescent="0.15">
      <c r="A2256" s="1">
        <v>563</v>
      </c>
      <c r="B2256" s="1" t="s">
        <v>31</v>
      </c>
      <c r="C2256" s="1">
        <v>36211000</v>
      </c>
      <c r="D2256" s="1" t="s">
        <v>2554</v>
      </c>
      <c r="E2256" s="1" t="s">
        <v>2312</v>
      </c>
      <c r="F2256" s="1" t="s">
        <v>3265</v>
      </c>
      <c r="G2256" s="1" t="s">
        <v>3211</v>
      </c>
      <c r="H2256" s="1" t="s">
        <v>568</v>
      </c>
      <c r="I2256" s="98" t="s">
        <v>569</v>
      </c>
      <c r="J2256" s="2" t="s">
        <v>3092</v>
      </c>
      <c r="K2256" s="2" t="s">
        <v>26</v>
      </c>
    </row>
    <row r="2257" spans="1:11" x14ac:dyDescent="0.15">
      <c r="A2257" s="1">
        <v>564</v>
      </c>
      <c r="B2257" s="1" t="s">
        <v>31</v>
      </c>
      <c r="C2257" s="1">
        <v>36227000</v>
      </c>
      <c r="D2257" s="1" t="s">
        <v>2555</v>
      </c>
      <c r="E2257" s="1" t="s">
        <v>2312</v>
      </c>
      <c r="F2257" s="1" t="s">
        <v>3265</v>
      </c>
      <c r="G2257" s="1" t="s">
        <v>3211</v>
      </c>
      <c r="H2257" s="1" t="s">
        <v>568</v>
      </c>
      <c r="I2257" s="98" t="s">
        <v>569</v>
      </c>
      <c r="J2257" s="2" t="s">
        <v>3092</v>
      </c>
      <c r="K2257" s="2" t="s">
        <v>26</v>
      </c>
    </row>
    <row r="2258" spans="1:11" x14ac:dyDescent="0.15">
      <c r="A2258" s="1">
        <v>565</v>
      </c>
      <c r="B2258" s="1" t="s">
        <v>31</v>
      </c>
      <c r="C2258" s="1">
        <v>70493000</v>
      </c>
      <c r="D2258" s="1" t="s">
        <v>2556</v>
      </c>
      <c r="E2258" s="1" t="s">
        <v>2312</v>
      </c>
      <c r="F2258" s="1" t="s">
        <v>3265</v>
      </c>
      <c r="G2258" s="1" t="s">
        <v>3211</v>
      </c>
      <c r="H2258" s="1" t="s">
        <v>568</v>
      </c>
      <c r="I2258" s="98" t="s">
        <v>569</v>
      </c>
      <c r="J2258" s="2" t="s">
        <v>3092</v>
      </c>
      <c r="K2258" s="2" t="s">
        <v>26</v>
      </c>
    </row>
    <row r="2259" spans="1:11" x14ac:dyDescent="0.15">
      <c r="A2259" s="1">
        <v>566</v>
      </c>
      <c r="B2259" s="1" t="s">
        <v>31</v>
      </c>
      <c r="C2259" s="1">
        <v>70494000</v>
      </c>
      <c r="D2259" s="1" t="s">
        <v>2557</v>
      </c>
      <c r="E2259" s="1" t="s">
        <v>2312</v>
      </c>
      <c r="F2259" s="1" t="s">
        <v>3265</v>
      </c>
      <c r="G2259" s="1" t="s">
        <v>3211</v>
      </c>
      <c r="H2259" s="1" t="s">
        <v>568</v>
      </c>
      <c r="I2259" s="98" t="s">
        <v>569</v>
      </c>
      <c r="J2259" s="2" t="s">
        <v>3092</v>
      </c>
      <c r="K2259" s="2" t="s">
        <v>26</v>
      </c>
    </row>
    <row r="2260" spans="1:11" x14ac:dyDescent="0.15">
      <c r="A2260" s="1">
        <v>567</v>
      </c>
      <c r="B2260" s="1" t="s">
        <v>31</v>
      </c>
      <c r="C2260" s="1">
        <v>33704000</v>
      </c>
      <c r="D2260" s="1" t="s">
        <v>2558</v>
      </c>
      <c r="E2260" s="1" t="s">
        <v>2312</v>
      </c>
      <c r="F2260" s="1" t="s">
        <v>3286</v>
      </c>
      <c r="G2260" s="1" t="s">
        <v>3217</v>
      </c>
      <c r="H2260" s="1" t="s">
        <v>1548</v>
      </c>
      <c r="I2260" s="98" t="s">
        <v>1549</v>
      </c>
      <c r="J2260" s="2" t="s">
        <v>3092</v>
      </c>
      <c r="K2260" s="2" t="s">
        <v>26</v>
      </c>
    </row>
    <row r="2261" spans="1:11" x14ac:dyDescent="0.15">
      <c r="A2261" s="1">
        <v>568</v>
      </c>
      <c r="B2261" s="1" t="s">
        <v>31</v>
      </c>
      <c r="C2261" s="1">
        <v>33717000</v>
      </c>
      <c r="D2261" s="1" t="s">
        <v>2559</v>
      </c>
      <c r="E2261" s="1" t="s">
        <v>2312</v>
      </c>
      <c r="F2261" s="1" t="s">
        <v>3286</v>
      </c>
      <c r="G2261" s="1" t="s">
        <v>3217</v>
      </c>
      <c r="H2261" s="1" t="s">
        <v>1548</v>
      </c>
      <c r="I2261" s="98" t="s">
        <v>1549</v>
      </c>
      <c r="J2261" s="2" t="s">
        <v>3092</v>
      </c>
      <c r="K2261" s="2" t="s">
        <v>26</v>
      </c>
    </row>
    <row r="2262" spans="1:11" x14ac:dyDescent="0.15">
      <c r="A2262" s="1">
        <v>569</v>
      </c>
      <c r="B2262" s="1" t="s">
        <v>31</v>
      </c>
      <c r="C2262" s="1">
        <v>35661000</v>
      </c>
      <c r="D2262" s="1" t="s">
        <v>2560</v>
      </c>
      <c r="E2262" s="1" t="s">
        <v>2312</v>
      </c>
      <c r="F2262" s="1" t="s">
        <v>3286</v>
      </c>
      <c r="G2262" s="1" t="s">
        <v>3217</v>
      </c>
      <c r="H2262" s="1" t="s">
        <v>1548</v>
      </c>
      <c r="I2262" s="98" t="s">
        <v>1549</v>
      </c>
      <c r="J2262" s="2" t="s">
        <v>3092</v>
      </c>
      <c r="K2262" s="2" t="s">
        <v>26</v>
      </c>
    </row>
    <row r="2263" spans="1:11" x14ac:dyDescent="0.15">
      <c r="A2263" s="1">
        <v>570</v>
      </c>
      <c r="B2263" s="1" t="s">
        <v>31</v>
      </c>
      <c r="C2263" s="1">
        <v>35666000</v>
      </c>
      <c r="D2263" s="1" t="s">
        <v>2561</v>
      </c>
      <c r="E2263" s="1" t="s">
        <v>2312</v>
      </c>
      <c r="F2263" s="1" t="s">
        <v>3286</v>
      </c>
      <c r="G2263" s="1" t="s">
        <v>3217</v>
      </c>
      <c r="H2263" s="1" t="s">
        <v>1548</v>
      </c>
      <c r="I2263" s="98" t="s">
        <v>1549</v>
      </c>
      <c r="J2263" s="2" t="s">
        <v>3092</v>
      </c>
      <c r="K2263" s="2" t="s">
        <v>26</v>
      </c>
    </row>
    <row r="2264" spans="1:11" x14ac:dyDescent="0.15">
      <c r="A2264" s="1">
        <v>571</v>
      </c>
      <c r="B2264" s="1" t="s">
        <v>31</v>
      </c>
      <c r="C2264" s="1">
        <v>36315000</v>
      </c>
      <c r="D2264" s="1" t="s">
        <v>2562</v>
      </c>
      <c r="E2264" s="1" t="s">
        <v>2312</v>
      </c>
      <c r="F2264" s="1" t="s">
        <v>3286</v>
      </c>
      <c r="G2264" s="1" t="s">
        <v>3217</v>
      </c>
      <c r="H2264" s="1" t="s">
        <v>1548</v>
      </c>
      <c r="I2264" s="98" t="s">
        <v>1549</v>
      </c>
      <c r="J2264" s="2" t="s">
        <v>3092</v>
      </c>
      <c r="K2264" s="2" t="s">
        <v>26</v>
      </c>
    </row>
    <row r="2265" spans="1:11" x14ac:dyDescent="0.15">
      <c r="A2265" s="1">
        <v>572</v>
      </c>
      <c r="B2265" s="1" t="s">
        <v>31</v>
      </c>
      <c r="C2265" s="1">
        <v>32833000</v>
      </c>
      <c r="D2265" s="1" t="s">
        <v>2563</v>
      </c>
      <c r="E2265" s="1" t="s">
        <v>2312</v>
      </c>
      <c r="F2265" s="1" t="s">
        <v>3286</v>
      </c>
      <c r="G2265" s="1" t="s">
        <v>3217</v>
      </c>
      <c r="H2265" s="1" t="s">
        <v>1548</v>
      </c>
      <c r="I2265" s="98" t="s">
        <v>1549</v>
      </c>
      <c r="J2265" s="2" t="s">
        <v>3092</v>
      </c>
      <c r="K2265" s="2" t="s">
        <v>26</v>
      </c>
    </row>
    <row r="2266" spans="1:11" x14ac:dyDescent="0.15">
      <c r="A2266" s="1">
        <v>573</v>
      </c>
      <c r="B2266" s="1" t="s">
        <v>31</v>
      </c>
      <c r="C2266" s="1">
        <v>32836000</v>
      </c>
      <c r="D2266" s="1" t="s">
        <v>2564</v>
      </c>
      <c r="E2266" s="1" t="s">
        <v>2312</v>
      </c>
      <c r="F2266" s="1" t="s">
        <v>3286</v>
      </c>
      <c r="G2266" s="1" t="s">
        <v>3217</v>
      </c>
      <c r="H2266" s="1" t="s">
        <v>1548</v>
      </c>
      <c r="I2266" s="98" t="s">
        <v>1549</v>
      </c>
      <c r="J2266" s="2" t="s">
        <v>3092</v>
      </c>
      <c r="K2266" s="2" t="s">
        <v>26</v>
      </c>
    </row>
    <row r="2267" spans="1:11" x14ac:dyDescent="0.15">
      <c r="A2267" s="1">
        <v>574</v>
      </c>
      <c r="B2267" s="1" t="s">
        <v>31</v>
      </c>
      <c r="C2267" s="1">
        <v>35667000</v>
      </c>
      <c r="D2267" s="1" t="s">
        <v>2565</v>
      </c>
      <c r="E2267" s="1" t="s">
        <v>2312</v>
      </c>
      <c r="F2267" s="1" t="s">
        <v>3286</v>
      </c>
      <c r="G2267" s="1" t="s">
        <v>3217</v>
      </c>
      <c r="H2267" s="1" t="s">
        <v>1548</v>
      </c>
      <c r="I2267" s="98" t="s">
        <v>1549</v>
      </c>
      <c r="J2267" s="2" t="s">
        <v>3092</v>
      </c>
      <c r="K2267" s="2" t="s">
        <v>26</v>
      </c>
    </row>
    <row r="2268" spans="1:11" x14ac:dyDescent="0.15">
      <c r="A2268" s="1">
        <v>575</v>
      </c>
      <c r="B2268" s="1" t="s">
        <v>31</v>
      </c>
      <c r="C2268" s="1">
        <v>35668000</v>
      </c>
      <c r="D2268" s="1" t="s">
        <v>2566</v>
      </c>
      <c r="E2268" s="1" t="s">
        <v>2312</v>
      </c>
      <c r="F2268" s="1" t="s">
        <v>3286</v>
      </c>
      <c r="G2268" s="1" t="s">
        <v>3217</v>
      </c>
      <c r="H2268" s="1" t="s">
        <v>1548</v>
      </c>
      <c r="I2268" s="98" t="s">
        <v>1549</v>
      </c>
      <c r="J2268" s="2" t="s">
        <v>3092</v>
      </c>
      <c r="K2268" s="2" t="s">
        <v>26</v>
      </c>
    </row>
    <row r="2269" spans="1:11" x14ac:dyDescent="0.15">
      <c r="A2269" s="1">
        <v>576</v>
      </c>
      <c r="B2269" s="1" t="s">
        <v>31</v>
      </c>
      <c r="C2269" s="1">
        <v>35669000</v>
      </c>
      <c r="D2269" s="1" t="s">
        <v>2567</v>
      </c>
      <c r="E2269" s="1" t="s">
        <v>2312</v>
      </c>
      <c r="F2269" s="1" t="s">
        <v>3286</v>
      </c>
      <c r="G2269" s="1" t="s">
        <v>3217</v>
      </c>
      <c r="H2269" s="1" t="s">
        <v>1548</v>
      </c>
      <c r="I2269" s="98" t="s">
        <v>1549</v>
      </c>
      <c r="J2269" s="2" t="s">
        <v>3092</v>
      </c>
      <c r="K2269" s="2" t="s">
        <v>26</v>
      </c>
    </row>
    <row r="2270" spans="1:11" x14ac:dyDescent="0.15">
      <c r="A2270" s="1">
        <v>577</v>
      </c>
      <c r="B2270" s="1" t="s">
        <v>31</v>
      </c>
      <c r="C2270" s="1">
        <v>35679000</v>
      </c>
      <c r="D2270" s="1" t="s">
        <v>2568</v>
      </c>
      <c r="E2270" s="1" t="s">
        <v>2312</v>
      </c>
      <c r="F2270" s="1" t="s">
        <v>3286</v>
      </c>
      <c r="G2270" s="1" t="s">
        <v>3217</v>
      </c>
      <c r="H2270" s="1" t="s">
        <v>1548</v>
      </c>
      <c r="I2270" s="98" t="s">
        <v>1549</v>
      </c>
      <c r="J2270" s="2" t="s">
        <v>3092</v>
      </c>
      <c r="K2270" s="2" t="s">
        <v>26</v>
      </c>
    </row>
    <row r="2271" spans="1:11" x14ac:dyDescent="0.15">
      <c r="A2271" s="1">
        <v>578</v>
      </c>
      <c r="B2271" s="1" t="s">
        <v>31</v>
      </c>
      <c r="C2271" s="1">
        <v>32835000</v>
      </c>
      <c r="D2271" s="1" t="s">
        <v>2569</v>
      </c>
      <c r="E2271" s="1" t="s">
        <v>2312</v>
      </c>
      <c r="F2271" s="1" t="s">
        <v>3286</v>
      </c>
      <c r="G2271" s="1" t="s">
        <v>3217</v>
      </c>
      <c r="H2271" s="1" t="s">
        <v>1548</v>
      </c>
      <c r="I2271" s="98" t="s">
        <v>1549</v>
      </c>
      <c r="J2271" s="2" t="s">
        <v>3092</v>
      </c>
      <c r="K2271" s="2" t="s">
        <v>26</v>
      </c>
    </row>
    <row r="2272" spans="1:11" x14ac:dyDescent="0.15">
      <c r="A2272" s="1">
        <v>579</v>
      </c>
      <c r="B2272" s="1" t="s">
        <v>31</v>
      </c>
      <c r="C2272" s="1">
        <v>35670000</v>
      </c>
      <c r="D2272" s="1" t="s">
        <v>2570</v>
      </c>
      <c r="E2272" s="1" t="s">
        <v>2312</v>
      </c>
      <c r="F2272" s="1" t="s">
        <v>3286</v>
      </c>
      <c r="G2272" s="1" t="s">
        <v>3217</v>
      </c>
      <c r="H2272" s="1" t="s">
        <v>1548</v>
      </c>
      <c r="I2272" s="98" t="s">
        <v>1549</v>
      </c>
      <c r="J2272" s="2" t="s">
        <v>3092</v>
      </c>
      <c r="K2272" s="2" t="s">
        <v>26</v>
      </c>
    </row>
    <row r="2273" spans="1:11" x14ac:dyDescent="0.15">
      <c r="A2273" s="1">
        <v>580</v>
      </c>
      <c r="B2273" s="1" t="s">
        <v>31</v>
      </c>
      <c r="C2273" s="1">
        <v>36259000</v>
      </c>
      <c r="D2273" s="1" t="s">
        <v>2571</v>
      </c>
      <c r="E2273" s="1" t="s">
        <v>2312</v>
      </c>
      <c r="F2273" s="1" t="s">
        <v>3286</v>
      </c>
      <c r="G2273" s="1" t="s">
        <v>3217</v>
      </c>
      <c r="H2273" s="1" t="s">
        <v>1548</v>
      </c>
      <c r="I2273" s="98" t="s">
        <v>1549</v>
      </c>
      <c r="J2273" s="2" t="s">
        <v>3092</v>
      </c>
      <c r="K2273" s="2" t="s">
        <v>26</v>
      </c>
    </row>
    <row r="2274" spans="1:11" x14ac:dyDescent="0.15">
      <c r="A2274" s="1">
        <v>581</v>
      </c>
      <c r="B2274" s="1" t="s">
        <v>31</v>
      </c>
      <c r="C2274" s="1">
        <v>33701000</v>
      </c>
      <c r="D2274" s="1" t="s">
        <v>2572</v>
      </c>
      <c r="E2274" s="1" t="s">
        <v>2312</v>
      </c>
      <c r="F2274" s="1" t="s">
        <v>3286</v>
      </c>
      <c r="G2274" s="1" t="s">
        <v>3217</v>
      </c>
      <c r="H2274" s="1" t="s">
        <v>1548</v>
      </c>
      <c r="I2274" s="98" t="s">
        <v>1549</v>
      </c>
      <c r="J2274" s="2" t="s">
        <v>3092</v>
      </c>
      <c r="K2274" s="2" t="s">
        <v>26</v>
      </c>
    </row>
    <row r="2275" spans="1:11" x14ac:dyDescent="0.15">
      <c r="A2275" s="1">
        <v>582</v>
      </c>
      <c r="B2275" s="1" t="s">
        <v>31</v>
      </c>
      <c r="C2275" s="1">
        <v>35664000</v>
      </c>
      <c r="D2275" s="1" t="s">
        <v>2573</v>
      </c>
      <c r="E2275" s="1" t="s">
        <v>2312</v>
      </c>
      <c r="F2275" s="1" t="s">
        <v>3286</v>
      </c>
      <c r="G2275" s="1" t="s">
        <v>3217</v>
      </c>
      <c r="H2275" s="1" t="s">
        <v>1548</v>
      </c>
      <c r="I2275" s="98" t="s">
        <v>1549</v>
      </c>
      <c r="J2275" s="2" t="s">
        <v>3092</v>
      </c>
      <c r="K2275" s="2" t="s">
        <v>26</v>
      </c>
    </row>
    <row r="2276" spans="1:11" x14ac:dyDescent="0.15">
      <c r="A2276" s="1">
        <v>583</v>
      </c>
      <c r="B2276" s="1" t="s">
        <v>31</v>
      </c>
      <c r="C2276" s="1">
        <v>70495000</v>
      </c>
      <c r="D2276" s="1" t="s">
        <v>2574</v>
      </c>
      <c r="E2276" s="1" t="s">
        <v>2312</v>
      </c>
      <c r="F2276" s="1" t="s">
        <v>3286</v>
      </c>
      <c r="G2276" s="1" t="s">
        <v>3217</v>
      </c>
      <c r="H2276" s="1" t="s">
        <v>1548</v>
      </c>
      <c r="I2276" s="98" t="s">
        <v>1549</v>
      </c>
      <c r="J2276" s="2" t="s">
        <v>3092</v>
      </c>
      <c r="K2276" s="2" t="s">
        <v>26</v>
      </c>
    </row>
    <row r="2277" spans="1:11" x14ac:dyDescent="0.15">
      <c r="A2277" s="1">
        <v>584</v>
      </c>
      <c r="B2277" s="1" t="s">
        <v>31</v>
      </c>
      <c r="C2277" s="1">
        <v>70496000</v>
      </c>
      <c r="D2277" s="1" t="s">
        <v>2575</v>
      </c>
      <c r="E2277" s="1" t="s">
        <v>2312</v>
      </c>
      <c r="F2277" s="1" t="s">
        <v>3286</v>
      </c>
      <c r="G2277" s="1" t="s">
        <v>3217</v>
      </c>
      <c r="H2277" s="1" t="s">
        <v>1548</v>
      </c>
      <c r="I2277" s="98" t="s">
        <v>1549</v>
      </c>
      <c r="J2277" s="2" t="s">
        <v>3092</v>
      </c>
      <c r="K2277" s="2" t="s">
        <v>26</v>
      </c>
    </row>
    <row r="2278" spans="1:11" x14ac:dyDescent="0.15">
      <c r="A2278" s="1">
        <v>585</v>
      </c>
      <c r="B2278" s="1" t="s">
        <v>31</v>
      </c>
      <c r="C2278" s="1">
        <v>17751000</v>
      </c>
      <c r="D2278" s="1" t="s">
        <v>2576</v>
      </c>
      <c r="E2278" s="1" t="s">
        <v>2312</v>
      </c>
      <c r="F2278" s="1" t="s">
        <v>3286</v>
      </c>
      <c r="G2278" s="1" t="s">
        <v>3217</v>
      </c>
      <c r="H2278" s="1" t="s">
        <v>1548</v>
      </c>
      <c r="I2278" s="98" t="s">
        <v>1549</v>
      </c>
      <c r="J2278" s="2" t="s">
        <v>3092</v>
      </c>
      <c r="K2278" s="2" t="s">
        <v>26</v>
      </c>
    </row>
    <row r="2279" spans="1:11" x14ac:dyDescent="0.15">
      <c r="A2279" s="1">
        <v>586</v>
      </c>
      <c r="B2279" s="1" t="s">
        <v>31</v>
      </c>
      <c r="C2279" s="1">
        <v>16077003</v>
      </c>
      <c r="D2279" s="1" t="s">
        <v>2577</v>
      </c>
      <c r="E2279" s="1" t="s">
        <v>2312</v>
      </c>
      <c r="F2279" s="1" t="s">
        <v>3286</v>
      </c>
      <c r="G2279" s="1" t="s">
        <v>3217</v>
      </c>
      <c r="H2279" s="1" t="s">
        <v>1548</v>
      </c>
      <c r="I2279" s="98" t="s">
        <v>1549</v>
      </c>
      <c r="J2279" s="2" t="s">
        <v>3092</v>
      </c>
      <c r="K2279" s="2" t="s">
        <v>31</v>
      </c>
    </row>
    <row r="2280" spans="1:11" x14ac:dyDescent="0.15">
      <c r="A2280" s="1">
        <v>587</v>
      </c>
      <c r="B2280" s="1" t="s">
        <v>31</v>
      </c>
      <c r="C2280" s="1">
        <v>16101003</v>
      </c>
      <c r="D2280" s="1" t="s">
        <v>2578</v>
      </c>
      <c r="E2280" s="1" t="s">
        <v>2312</v>
      </c>
      <c r="F2280" s="1" t="s">
        <v>3286</v>
      </c>
      <c r="G2280" s="1" t="s">
        <v>3217</v>
      </c>
      <c r="H2280" s="1" t="s">
        <v>1548</v>
      </c>
      <c r="I2280" s="98" t="s">
        <v>1549</v>
      </c>
      <c r="J2280" s="2" t="s">
        <v>3092</v>
      </c>
      <c r="K2280" s="2" t="s">
        <v>31</v>
      </c>
    </row>
    <row r="2281" spans="1:11" x14ac:dyDescent="0.15">
      <c r="A2281" s="1">
        <v>588</v>
      </c>
      <c r="B2281" s="1" t="s">
        <v>31</v>
      </c>
      <c r="C2281" s="1">
        <v>16103003</v>
      </c>
      <c r="D2281" s="1" t="s">
        <v>2579</v>
      </c>
      <c r="E2281" s="1" t="s">
        <v>2312</v>
      </c>
      <c r="F2281" s="1" t="s">
        <v>3286</v>
      </c>
      <c r="G2281" s="1" t="s">
        <v>3217</v>
      </c>
      <c r="H2281" s="1" t="s">
        <v>1548</v>
      </c>
      <c r="I2281" s="98" t="s">
        <v>1549</v>
      </c>
      <c r="J2281" s="2" t="s">
        <v>3092</v>
      </c>
      <c r="K2281" s="2" t="s">
        <v>31</v>
      </c>
    </row>
    <row r="2282" spans="1:11" x14ac:dyDescent="0.15">
      <c r="A2282" s="1">
        <v>589</v>
      </c>
      <c r="B2282" s="1" t="s">
        <v>31</v>
      </c>
      <c r="C2282" s="1">
        <v>32847003</v>
      </c>
      <c r="D2282" s="1" t="s">
        <v>2580</v>
      </c>
      <c r="E2282" s="1" t="s">
        <v>2312</v>
      </c>
      <c r="F2282" s="1" t="s">
        <v>3286</v>
      </c>
      <c r="G2282" s="1" t="s">
        <v>3217</v>
      </c>
      <c r="H2282" s="1" t="s">
        <v>1548</v>
      </c>
      <c r="I2282" s="98" t="s">
        <v>1549</v>
      </c>
      <c r="J2282" s="2" t="s">
        <v>3092</v>
      </c>
      <c r="K2282" s="2" t="s">
        <v>31</v>
      </c>
    </row>
    <row r="2283" spans="1:11" x14ac:dyDescent="0.15">
      <c r="A2283" s="1">
        <v>590</v>
      </c>
      <c r="B2283" s="1" t="s">
        <v>31</v>
      </c>
      <c r="C2283" s="1">
        <v>32854003</v>
      </c>
      <c r="D2283" s="1" t="s">
        <v>2581</v>
      </c>
      <c r="E2283" s="1" t="s">
        <v>2312</v>
      </c>
      <c r="F2283" s="1" t="s">
        <v>3286</v>
      </c>
      <c r="G2283" s="1" t="s">
        <v>3217</v>
      </c>
      <c r="H2283" s="1" t="s">
        <v>1548</v>
      </c>
      <c r="I2283" s="98" t="s">
        <v>1549</v>
      </c>
      <c r="J2283" s="2" t="s">
        <v>3092</v>
      </c>
      <c r="K2283" s="2" t="s">
        <v>31</v>
      </c>
    </row>
    <row r="2284" spans="1:11" x14ac:dyDescent="0.15">
      <c r="A2284" s="1">
        <v>591</v>
      </c>
      <c r="B2284" s="1" t="s">
        <v>31</v>
      </c>
      <c r="C2284" s="1">
        <v>33187000</v>
      </c>
      <c r="D2284" s="1" t="s">
        <v>2582</v>
      </c>
      <c r="E2284" s="1" t="s">
        <v>2312</v>
      </c>
      <c r="F2284" s="1" t="s">
        <v>3286</v>
      </c>
      <c r="G2284" s="1" t="s">
        <v>3217</v>
      </c>
      <c r="H2284" s="1" t="s">
        <v>1548</v>
      </c>
      <c r="I2284" s="98" t="s">
        <v>1549</v>
      </c>
      <c r="J2284" s="2" t="s">
        <v>3092</v>
      </c>
      <c r="K2284" s="2" t="s">
        <v>31</v>
      </c>
    </row>
    <row r="2285" spans="1:11" x14ac:dyDescent="0.15">
      <c r="A2285" s="1">
        <v>592</v>
      </c>
      <c r="B2285" s="1" t="s">
        <v>31</v>
      </c>
      <c r="C2285" s="1">
        <v>34003000</v>
      </c>
      <c r="D2285" s="1" t="s">
        <v>2583</v>
      </c>
      <c r="E2285" s="1" t="s">
        <v>2312</v>
      </c>
      <c r="F2285" s="1" t="s">
        <v>3286</v>
      </c>
      <c r="G2285" s="1" t="s">
        <v>3217</v>
      </c>
      <c r="H2285" s="1" t="s">
        <v>1548</v>
      </c>
      <c r="I2285" s="98" t="s">
        <v>1549</v>
      </c>
      <c r="J2285" s="2" t="s">
        <v>3092</v>
      </c>
      <c r="K2285" s="2" t="s">
        <v>31</v>
      </c>
    </row>
    <row r="2286" spans="1:11" x14ac:dyDescent="0.15">
      <c r="A2286" s="1">
        <v>593</v>
      </c>
      <c r="B2286" s="1" t="s">
        <v>31</v>
      </c>
      <c r="C2286" s="1">
        <v>34163000</v>
      </c>
      <c r="D2286" s="1" t="s">
        <v>2584</v>
      </c>
      <c r="E2286" s="1" t="s">
        <v>2312</v>
      </c>
      <c r="F2286" s="1" t="s">
        <v>3286</v>
      </c>
      <c r="G2286" s="1" t="s">
        <v>3217</v>
      </c>
      <c r="H2286" s="1" t="s">
        <v>1548</v>
      </c>
      <c r="I2286" s="98" t="s">
        <v>1549</v>
      </c>
      <c r="J2286" s="2" t="s">
        <v>3092</v>
      </c>
      <c r="K2286" s="2" t="s">
        <v>26</v>
      </c>
    </row>
    <row r="2287" spans="1:11" x14ac:dyDescent="0.15">
      <c r="A2287" s="1">
        <v>594</v>
      </c>
      <c r="B2287" s="1" t="s">
        <v>31</v>
      </c>
      <c r="C2287" s="1">
        <v>34170003</v>
      </c>
      <c r="D2287" s="1" t="s">
        <v>2585</v>
      </c>
      <c r="E2287" s="1" t="s">
        <v>2312</v>
      </c>
      <c r="F2287" s="1" t="s">
        <v>3286</v>
      </c>
      <c r="G2287" s="1" t="s">
        <v>3217</v>
      </c>
      <c r="H2287" s="1" t="s">
        <v>1548</v>
      </c>
      <c r="I2287" s="98" t="s">
        <v>1549</v>
      </c>
      <c r="J2287" s="2" t="s">
        <v>3092</v>
      </c>
      <c r="K2287" s="2" t="s">
        <v>26</v>
      </c>
    </row>
    <row r="2288" spans="1:11" x14ac:dyDescent="0.15">
      <c r="A2288" s="1">
        <v>595</v>
      </c>
      <c r="B2288" s="1" t="s">
        <v>31</v>
      </c>
      <c r="C2288" s="1">
        <v>34219000</v>
      </c>
      <c r="D2288" s="1" t="s">
        <v>2586</v>
      </c>
      <c r="E2288" s="1" t="s">
        <v>2312</v>
      </c>
      <c r="F2288" s="1" t="s">
        <v>3286</v>
      </c>
      <c r="G2288" s="1" t="s">
        <v>3217</v>
      </c>
      <c r="H2288" s="1" t="s">
        <v>1548</v>
      </c>
      <c r="I2288" s="98" t="s">
        <v>1549</v>
      </c>
      <c r="J2288" s="2" t="s">
        <v>3092</v>
      </c>
      <c r="K2288" s="2" t="s">
        <v>26</v>
      </c>
    </row>
    <row r="2289" spans="1:11" x14ac:dyDescent="0.15">
      <c r="A2289" s="1">
        <v>596</v>
      </c>
      <c r="B2289" s="1" t="s">
        <v>31</v>
      </c>
      <c r="C2289" s="1">
        <v>35241003</v>
      </c>
      <c r="D2289" s="1" t="s">
        <v>2587</v>
      </c>
      <c r="E2289" s="1" t="s">
        <v>2312</v>
      </c>
      <c r="F2289" s="1" t="s">
        <v>3286</v>
      </c>
      <c r="G2289" s="1" t="s">
        <v>3217</v>
      </c>
      <c r="H2289" s="1" t="s">
        <v>1548</v>
      </c>
      <c r="I2289" s="98" t="s">
        <v>1549</v>
      </c>
      <c r="J2289" s="2" t="s">
        <v>3092</v>
      </c>
      <c r="K2289" s="2" t="s">
        <v>31</v>
      </c>
    </row>
    <row r="2290" spans="1:11" x14ac:dyDescent="0.15">
      <c r="A2290" s="1">
        <v>597</v>
      </c>
      <c r="B2290" s="1" t="s">
        <v>31</v>
      </c>
      <c r="C2290" s="1">
        <v>35642003</v>
      </c>
      <c r="D2290" s="1" t="s">
        <v>2588</v>
      </c>
      <c r="E2290" s="1" t="s">
        <v>2312</v>
      </c>
      <c r="F2290" s="1" t="s">
        <v>3286</v>
      </c>
      <c r="G2290" s="1" t="s">
        <v>3217</v>
      </c>
      <c r="H2290" s="1" t="s">
        <v>1548</v>
      </c>
      <c r="I2290" s="98" t="s">
        <v>1549</v>
      </c>
      <c r="J2290" s="2" t="s">
        <v>3092</v>
      </c>
      <c r="K2290" s="2" t="s">
        <v>31</v>
      </c>
    </row>
    <row r="2291" spans="1:11" x14ac:dyDescent="0.15">
      <c r="A2291" s="1">
        <v>598</v>
      </c>
      <c r="B2291" s="1" t="s">
        <v>31</v>
      </c>
      <c r="C2291" s="1">
        <v>70500000</v>
      </c>
      <c r="D2291" s="1" t="s">
        <v>2589</v>
      </c>
      <c r="E2291" s="1" t="s">
        <v>2312</v>
      </c>
      <c r="F2291" s="1" t="s">
        <v>3286</v>
      </c>
      <c r="G2291" s="1" t="s">
        <v>3217</v>
      </c>
      <c r="H2291" s="1" t="s">
        <v>1548</v>
      </c>
      <c r="I2291" s="98" t="s">
        <v>1549</v>
      </c>
      <c r="J2291" s="2" t="s">
        <v>3092</v>
      </c>
      <c r="K2291" s="2" t="s">
        <v>31</v>
      </c>
    </row>
    <row r="2292" spans="1:11" x14ac:dyDescent="0.15">
      <c r="A2292" s="1">
        <v>599</v>
      </c>
      <c r="B2292" s="1" t="s">
        <v>31</v>
      </c>
      <c r="C2292" s="1">
        <v>35647003</v>
      </c>
      <c r="D2292" s="1" t="s">
        <v>2590</v>
      </c>
      <c r="E2292" s="1" t="s">
        <v>2312</v>
      </c>
      <c r="F2292" s="1" t="s">
        <v>3286</v>
      </c>
      <c r="G2292" s="1" t="s">
        <v>3217</v>
      </c>
      <c r="H2292" s="1" t="s">
        <v>1548</v>
      </c>
      <c r="I2292" s="98" t="s">
        <v>1549</v>
      </c>
      <c r="J2292" s="2" t="s">
        <v>3092</v>
      </c>
      <c r="K2292" s="2" t="s">
        <v>31</v>
      </c>
    </row>
    <row r="2293" spans="1:11" x14ac:dyDescent="0.15">
      <c r="A2293" s="1">
        <v>600</v>
      </c>
      <c r="B2293" s="1" t="s">
        <v>31</v>
      </c>
      <c r="C2293" s="1">
        <v>35685003</v>
      </c>
      <c r="D2293" s="1" t="s">
        <v>2591</v>
      </c>
      <c r="E2293" s="1" t="s">
        <v>2312</v>
      </c>
      <c r="F2293" s="1" t="s">
        <v>3286</v>
      </c>
      <c r="G2293" s="1" t="s">
        <v>3217</v>
      </c>
      <c r="H2293" s="1" t="s">
        <v>1548</v>
      </c>
      <c r="I2293" s="98" t="s">
        <v>1549</v>
      </c>
      <c r="J2293" s="2" t="s">
        <v>3092</v>
      </c>
      <c r="K2293" s="2" t="s">
        <v>31</v>
      </c>
    </row>
    <row r="2294" spans="1:11" x14ac:dyDescent="0.15">
      <c r="A2294" s="1">
        <v>601</v>
      </c>
      <c r="B2294" s="1" t="s">
        <v>31</v>
      </c>
      <c r="C2294" s="1">
        <v>35943000</v>
      </c>
      <c r="D2294" s="1" t="s">
        <v>2592</v>
      </c>
      <c r="E2294" s="1" t="s">
        <v>2312</v>
      </c>
      <c r="F2294" s="1" t="s">
        <v>3286</v>
      </c>
      <c r="G2294" s="1" t="s">
        <v>3217</v>
      </c>
      <c r="H2294" s="1" t="s">
        <v>1548</v>
      </c>
      <c r="I2294" s="98" t="s">
        <v>1549</v>
      </c>
      <c r="J2294" s="2" t="s">
        <v>3092</v>
      </c>
      <c r="K2294" s="2" t="s">
        <v>26</v>
      </c>
    </row>
    <row r="2295" spans="1:11" x14ac:dyDescent="0.15">
      <c r="A2295" s="1">
        <v>602</v>
      </c>
      <c r="B2295" s="1" t="s">
        <v>31</v>
      </c>
      <c r="C2295" s="1">
        <v>36174003</v>
      </c>
      <c r="D2295" s="1" t="s">
        <v>3120</v>
      </c>
      <c r="E2295" s="1" t="s">
        <v>2312</v>
      </c>
      <c r="F2295" s="1" t="s">
        <v>3286</v>
      </c>
      <c r="G2295" s="1" t="s">
        <v>3217</v>
      </c>
      <c r="H2295" s="1" t="s">
        <v>1548</v>
      </c>
      <c r="I2295" s="98" t="s">
        <v>1549</v>
      </c>
      <c r="J2295" s="2" t="s">
        <v>3092</v>
      </c>
      <c r="K2295" s="2" t="s">
        <v>31</v>
      </c>
    </row>
    <row r="2296" spans="1:11" x14ac:dyDescent="0.15">
      <c r="A2296" s="1">
        <v>603</v>
      </c>
      <c r="B2296" s="1" t="s">
        <v>31</v>
      </c>
      <c r="C2296" s="1">
        <v>36198003</v>
      </c>
      <c r="D2296" s="1" t="s">
        <v>2593</v>
      </c>
      <c r="E2296" s="1" t="s">
        <v>2312</v>
      </c>
      <c r="F2296" s="1" t="s">
        <v>3286</v>
      </c>
      <c r="G2296" s="1" t="s">
        <v>3217</v>
      </c>
      <c r="H2296" s="1" t="s">
        <v>1548</v>
      </c>
      <c r="I2296" s="98" t="s">
        <v>1549</v>
      </c>
      <c r="J2296" s="2" t="s">
        <v>3092</v>
      </c>
      <c r="K2296" s="2" t="s">
        <v>31</v>
      </c>
    </row>
    <row r="2297" spans="1:11" x14ac:dyDescent="0.15">
      <c r="A2297" s="1">
        <v>604</v>
      </c>
      <c r="B2297" s="1" t="s">
        <v>31</v>
      </c>
      <c r="C2297" s="1">
        <v>37272003</v>
      </c>
      <c r="D2297" s="1" t="s">
        <v>2594</v>
      </c>
      <c r="E2297" s="1" t="s">
        <v>2312</v>
      </c>
      <c r="F2297" s="1" t="s">
        <v>3286</v>
      </c>
      <c r="G2297" s="1" t="s">
        <v>3217</v>
      </c>
      <c r="H2297" s="1" t="s">
        <v>1548</v>
      </c>
      <c r="I2297" s="98" t="s">
        <v>1549</v>
      </c>
      <c r="J2297" s="2" t="s">
        <v>3092</v>
      </c>
      <c r="K2297" s="2" t="s">
        <v>31</v>
      </c>
    </row>
    <row r="2298" spans="1:11" x14ac:dyDescent="0.15">
      <c r="A2298" s="1">
        <v>605</v>
      </c>
      <c r="B2298" s="1" t="s">
        <v>31</v>
      </c>
      <c r="C2298" s="1">
        <v>38152000</v>
      </c>
      <c r="D2298" s="1" t="s">
        <v>2595</v>
      </c>
      <c r="E2298" s="1" t="s">
        <v>2312</v>
      </c>
      <c r="F2298" s="1" t="s">
        <v>3286</v>
      </c>
      <c r="G2298" s="1" t="s">
        <v>3217</v>
      </c>
      <c r="H2298" s="1" t="s">
        <v>1548</v>
      </c>
      <c r="I2298" s="98" t="s">
        <v>1549</v>
      </c>
      <c r="J2298" s="2" t="s">
        <v>3092</v>
      </c>
      <c r="K2298" s="2" t="s">
        <v>31</v>
      </c>
    </row>
    <row r="2299" spans="1:11" x14ac:dyDescent="0.15">
      <c r="A2299" s="1">
        <v>606</v>
      </c>
      <c r="B2299" s="1" t="s">
        <v>31</v>
      </c>
      <c r="C2299" s="1">
        <v>38153000</v>
      </c>
      <c r="D2299" s="1" t="s">
        <v>2596</v>
      </c>
      <c r="E2299" s="1" t="s">
        <v>2312</v>
      </c>
      <c r="F2299" s="1" t="s">
        <v>3286</v>
      </c>
      <c r="G2299" s="1" t="s">
        <v>3217</v>
      </c>
      <c r="H2299" s="1" t="s">
        <v>1548</v>
      </c>
      <c r="I2299" s="98" t="s">
        <v>1549</v>
      </c>
      <c r="J2299" s="2" t="s">
        <v>3092</v>
      </c>
      <c r="K2299" s="2" t="s">
        <v>31</v>
      </c>
    </row>
    <row r="2300" spans="1:11" x14ac:dyDescent="0.15">
      <c r="A2300" s="1">
        <v>607</v>
      </c>
      <c r="B2300" s="1" t="s">
        <v>31</v>
      </c>
      <c r="C2300" s="1">
        <v>38159000</v>
      </c>
      <c r="D2300" s="1" t="s">
        <v>2597</v>
      </c>
      <c r="E2300" s="1" t="s">
        <v>2312</v>
      </c>
      <c r="F2300" s="1" t="s">
        <v>3286</v>
      </c>
      <c r="G2300" s="1" t="s">
        <v>3217</v>
      </c>
      <c r="H2300" s="1" t="s">
        <v>1548</v>
      </c>
      <c r="I2300" s="98" t="s">
        <v>1549</v>
      </c>
      <c r="J2300" s="2" t="s">
        <v>3092</v>
      </c>
      <c r="K2300" s="2" t="s">
        <v>31</v>
      </c>
    </row>
    <row r="2301" spans="1:11" x14ac:dyDescent="0.15">
      <c r="A2301" s="1">
        <v>608</v>
      </c>
      <c r="B2301" s="1" t="s">
        <v>31</v>
      </c>
      <c r="C2301" s="1">
        <v>38161003</v>
      </c>
      <c r="D2301" s="1" t="s">
        <v>2598</v>
      </c>
      <c r="E2301" s="1" t="s">
        <v>2312</v>
      </c>
      <c r="F2301" s="1" t="s">
        <v>3286</v>
      </c>
      <c r="G2301" s="1" t="s">
        <v>3217</v>
      </c>
      <c r="H2301" s="1" t="s">
        <v>1548</v>
      </c>
      <c r="I2301" s="98" t="s">
        <v>1549</v>
      </c>
      <c r="J2301" s="2" t="s">
        <v>3092</v>
      </c>
      <c r="K2301" s="2" t="s">
        <v>26</v>
      </c>
    </row>
    <row r="2302" spans="1:11" x14ac:dyDescent="0.15">
      <c r="A2302" s="1">
        <v>609</v>
      </c>
      <c r="B2302" s="1" t="s">
        <v>31</v>
      </c>
      <c r="C2302" s="1">
        <v>70501000</v>
      </c>
      <c r="D2302" s="1" t="s">
        <v>2599</v>
      </c>
      <c r="E2302" s="1" t="s">
        <v>2312</v>
      </c>
      <c r="F2302" s="1" t="s">
        <v>3286</v>
      </c>
      <c r="G2302" s="1" t="s">
        <v>3217</v>
      </c>
      <c r="H2302" s="1" t="s">
        <v>1548</v>
      </c>
      <c r="I2302" s="98" t="s">
        <v>1549</v>
      </c>
      <c r="J2302" s="2" t="s">
        <v>3092</v>
      </c>
      <c r="K2302" s="2" t="s">
        <v>31</v>
      </c>
    </row>
    <row r="2303" spans="1:11" x14ac:dyDescent="0.15">
      <c r="A2303" s="1">
        <v>610</v>
      </c>
      <c r="B2303" s="1" t="s">
        <v>31</v>
      </c>
      <c r="C2303" s="1">
        <v>70503000</v>
      </c>
      <c r="D2303" s="1" t="s">
        <v>2600</v>
      </c>
      <c r="E2303" s="1" t="s">
        <v>2312</v>
      </c>
      <c r="F2303" s="1" t="s">
        <v>3286</v>
      </c>
      <c r="G2303" s="1" t="s">
        <v>3217</v>
      </c>
      <c r="H2303" s="1" t="s">
        <v>1548</v>
      </c>
      <c r="I2303" s="98" t="s">
        <v>1549</v>
      </c>
      <c r="J2303" s="2" t="s">
        <v>3092</v>
      </c>
      <c r="K2303" s="2" t="s">
        <v>31</v>
      </c>
    </row>
    <row r="2304" spans="1:11" x14ac:dyDescent="0.15">
      <c r="A2304" s="1">
        <v>611</v>
      </c>
      <c r="B2304" s="1" t="s">
        <v>31</v>
      </c>
      <c r="C2304" s="1">
        <v>70504000</v>
      </c>
      <c r="D2304" s="1" t="s">
        <v>2601</v>
      </c>
      <c r="E2304" s="1" t="s">
        <v>2312</v>
      </c>
      <c r="F2304" s="1" t="s">
        <v>3286</v>
      </c>
      <c r="G2304" s="1" t="s">
        <v>3217</v>
      </c>
      <c r="H2304" s="1" t="s">
        <v>1548</v>
      </c>
      <c r="I2304" s="98" t="s">
        <v>1549</v>
      </c>
      <c r="J2304" s="2" t="s">
        <v>3092</v>
      </c>
      <c r="K2304" s="2" t="s">
        <v>31</v>
      </c>
    </row>
    <row r="2305" spans="1:11" x14ac:dyDescent="0.15">
      <c r="A2305" s="1">
        <v>612</v>
      </c>
      <c r="B2305" s="1" t="s">
        <v>31</v>
      </c>
      <c r="C2305" s="1">
        <v>70506000</v>
      </c>
      <c r="D2305" s="1" t="s">
        <v>2602</v>
      </c>
      <c r="E2305" s="1" t="s">
        <v>2312</v>
      </c>
      <c r="F2305" s="1" t="s">
        <v>3286</v>
      </c>
      <c r="G2305" s="1" t="s">
        <v>3217</v>
      </c>
      <c r="H2305" s="1" t="s">
        <v>1548</v>
      </c>
      <c r="I2305" s="98" t="s">
        <v>1549</v>
      </c>
      <c r="J2305" s="2" t="s">
        <v>3092</v>
      </c>
      <c r="K2305" s="2" t="s">
        <v>31</v>
      </c>
    </row>
    <row r="2306" spans="1:11" x14ac:dyDescent="0.15">
      <c r="A2306" s="1">
        <v>613</v>
      </c>
      <c r="B2306" s="1" t="s">
        <v>31</v>
      </c>
      <c r="C2306" s="1">
        <v>16131000</v>
      </c>
      <c r="D2306" s="1" t="s">
        <v>2603</v>
      </c>
      <c r="E2306" s="1" t="s">
        <v>2312</v>
      </c>
      <c r="F2306" s="1" t="s">
        <v>3286</v>
      </c>
      <c r="G2306" s="1" t="s">
        <v>3217</v>
      </c>
      <c r="H2306" s="1" t="s">
        <v>1548</v>
      </c>
      <c r="I2306" s="98" t="s">
        <v>1549</v>
      </c>
      <c r="J2306" s="2" t="s">
        <v>3092</v>
      </c>
      <c r="K2306" s="2" t="s">
        <v>26</v>
      </c>
    </row>
    <row r="2307" spans="1:11" x14ac:dyDescent="0.15">
      <c r="A2307" s="1">
        <v>614</v>
      </c>
      <c r="B2307" s="1" t="s">
        <v>31</v>
      </c>
      <c r="C2307" s="1">
        <v>35217000</v>
      </c>
      <c r="D2307" s="1" t="s">
        <v>2604</v>
      </c>
      <c r="E2307" s="1" t="s">
        <v>2312</v>
      </c>
      <c r="F2307" s="1" t="s">
        <v>3286</v>
      </c>
      <c r="G2307" s="1" t="s">
        <v>3217</v>
      </c>
      <c r="H2307" s="1" t="s">
        <v>1548</v>
      </c>
      <c r="I2307" s="98" t="s">
        <v>1549</v>
      </c>
      <c r="J2307" s="2" t="s">
        <v>3092</v>
      </c>
      <c r="K2307" s="2" t="s">
        <v>26</v>
      </c>
    </row>
    <row r="2308" spans="1:11" x14ac:dyDescent="0.15">
      <c r="A2308" s="1">
        <v>615</v>
      </c>
      <c r="B2308" s="1" t="s">
        <v>31</v>
      </c>
      <c r="C2308" s="1">
        <v>44267000</v>
      </c>
      <c r="D2308" s="1" t="s">
        <v>2605</v>
      </c>
      <c r="E2308" s="1" t="s">
        <v>2312</v>
      </c>
      <c r="F2308" s="1" t="s">
        <v>3286</v>
      </c>
      <c r="G2308" s="1" t="s">
        <v>3217</v>
      </c>
      <c r="H2308" s="1" t="s">
        <v>1548</v>
      </c>
      <c r="I2308" s="98" t="s">
        <v>1549</v>
      </c>
      <c r="J2308" s="2" t="s">
        <v>3092</v>
      </c>
      <c r="K2308" s="2" t="s">
        <v>26</v>
      </c>
    </row>
    <row r="2309" spans="1:11" x14ac:dyDescent="0.15">
      <c r="A2309" s="1">
        <v>616</v>
      </c>
      <c r="B2309" s="1" t="s">
        <v>31</v>
      </c>
      <c r="C2309" s="1">
        <v>16082000</v>
      </c>
      <c r="D2309" s="1" t="s">
        <v>2606</v>
      </c>
      <c r="E2309" s="1" t="s">
        <v>2312</v>
      </c>
      <c r="F2309" s="1" t="s">
        <v>3286</v>
      </c>
      <c r="G2309" s="1" t="s">
        <v>3217</v>
      </c>
      <c r="H2309" s="1" t="s">
        <v>1548</v>
      </c>
      <c r="I2309" s="98" t="s">
        <v>1549</v>
      </c>
      <c r="J2309" s="2" t="s">
        <v>3092</v>
      </c>
      <c r="K2309" s="2" t="s">
        <v>26</v>
      </c>
    </row>
    <row r="2310" spans="1:11" x14ac:dyDescent="0.15">
      <c r="A2310" s="1">
        <v>617</v>
      </c>
      <c r="B2310" s="1" t="s">
        <v>31</v>
      </c>
      <c r="C2310" s="1">
        <v>32837000</v>
      </c>
      <c r="D2310" s="1" t="s">
        <v>2607</v>
      </c>
      <c r="E2310" s="1" t="s">
        <v>2312</v>
      </c>
      <c r="F2310" s="1" t="s">
        <v>3286</v>
      </c>
      <c r="G2310" s="1" t="s">
        <v>3217</v>
      </c>
      <c r="H2310" s="1" t="s">
        <v>1548</v>
      </c>
      <c r="I2310" s="98" t="s">
        <v>1549</v>
      </c>
      <c r="J2310" s="2" t="s">
        <v>3092</v>
      </c>
      <c r="K2310" s="2" t="s">
        <v>26</v>
      </c>
    </row>
    <row r="2311" spans="1:11" x14ac:dyDescent="0.15">
      <c r="A2311" s="1">
        <v>618</v>
      </c>
      <c r="B2311" s="1" t="s">
        <v>31</v>
      </c>
      <c r="C2311" s="1">
        <v>32869003</v>
      </c>
      <c r="D2311" s="1" t="s">
        <v>2608</v>
      </c>
      <c r="E2311" s="1" t="s">
        <v>2312</v>
      </c>
      <c r="F2311" s="1" t="s">
        <v>3286</v>
      </c>
      <c r="G2311" s="1" t="s">
        <v>3217</v>
      </c>
      <c r="H2311" s="1" t="s">
        <v>1548</v>
      </c>
      <c r="I2311" s="98" t="s">
        <v>1549</v>
      </c>
      <c r="J2311" s="2" t="s">
        <v>3092</v>
      </c>
      <c r="K2311" s="2" t="s">
        <v>26</v>
      </c>
    </row>
    <row r="2312" spans="1:11" x14ac:dyDescent="0.15">
      <c r="A2312" s="1">
        <v>619</v>
      </c>
      <c r="B2312" s="1" t="s">
        <v>31</v>
      </c>
      <c r="C2312" s="1">
        <v>33168000</v>
      </c>
      <c r="D2312" s="1" t="s">
        <v>2609</v>
      </c>
      <c r="E2312" s="1" t="s">
        <v>2312</v>
      </c>
      <c r="F2312" s="1" t="s">
        <v>3286</v>
      </c>
      <c r="G2312" s="1" t="s">
        <v>3217</v>
      </c>
      <c r="H2312" s="1" t="s">
        <v>1548</v>
      </c>
      <c r="I2312" s="98" t="s">
        <v>1549</v>
      </c>
      <c r="J2312" s="2" t="s">
        <v>3092</v>
      </c>
      <c r="K2312" s="2" t="s">
        <v>26</v>
      </c>
    </row>
    <row r="2313" spans="1:11" x14ac:dyDescent="0.15">
      <c r="A2313" s="1">
        <v>620</v>
      </c>
      <c r="B2313" s="1" t="s">
        <v>31</v>
      </c>
      <c r="C2313" s="1">
        <v>33179000</v>
      </c>
      <c r="D2313" s="1" t="s">
        <v>2610</v>
      </c>
      <c r="E2313" s="1" t="s">
        <v>2312</v>
      </c>
      <c r="F2313" s="1" t="s">
        <v>3286</v>
      </c>
      <c r="G2313" s="1" t="s">
        <v>3217</v>
      </c>
      <c r="H2313" s="1" t="s">
        <v>1548</v>
      </c>
      <c r="I2313" s="98" t="s">
        <v>1549</v>
      </c>
      <c r="J2313" s="2" t="s">
        <v>3092</v>
      </c>
      <c r="K2313" s="2" t="s">
        <v>26</v>
      </c>
    </row>
    <row r="2314" spans="1:11" x14ac:dyDescent="0.15">
      <c r="A2314" s="1">
        <v>621</v>
      </c>
      <c r="B2314" s="1" t="s">
        <v>31</v>
      </c>
      <c r="C2314" s="1">
        <v>33180000</v>
      </c>
      <c r="D2314" s="1" t="s">
        <v>2611</v>
      </c>
      <c r="E2314" s="1" t="s">
        <v>2312</v>
      </c>
      <c r="F2314" s="1" t="s">
        <v>3286</v>
      </c>
      <c r="G2314" s="1" t="s">
        <v>3217</v>
      </c>
      <c r="H2314" s="1" t="s">
        <v>1548</v>
      </c>
      <c r="I2314" s="98" t="s">
        <v>1549</v>
      </c>
      <c r="J2314" s="2" t="s">
        <v>3092</v>
      </c>
      <c r="K2314" s="2" t="s">
        <v>26</v>
      </c>
    </row>
    <row r="2315" spans="1:11" x14ac:dyDescent="0.15">
      <c r="A2315" s="1">
        <v>622</v>
      </c>
      <c r="B2315" s="1" t="s">
        <v>31</v>
      </c>
      <c r="C2315" s="1">
        <v>33705000</v>
      </c>
      <c r="D2315" s="1" t="s">
        <v>2612</v>
      </c>
      <c r="E2315" s="1" t="s">
        <v>2312</v>
      </c>
      <c r="F2315" s="1" t="s">
        <v>3286</v>
      </c>
      <c r="G2315" s="1" t="s">
        <v>3217</v>
      </c>
      <c r="H2315" s="1" t="s">
        <v>1548</v>
      </c>
      <c r="I2315" s="98" t="s">
        <v>1549</v>
      </c>
      <c r="J2315" s="2" t="s">
        <v>3092</v>
      </c>
      <c r="K2315" s="2" t="s">
        <v>26</v>
      </c>
    </row>
    <row r="2316" spans="1:11" x14ac:dyDescent="0.15">
      <c r="A2316" s="1">
        <v>623</v>
      </c>
      <c r="B2316" s="1" t="s">
        <v>31</v>
      </c>
      <c r="C2316" s="1">
        <v>33982003</v>
      </c>
      <c r="D2316" s="1" t="s">
        <v>2613</v>
      </c>
      <c r="E2316" s="1" t="s">
        <v>2312</v>
      </c>
      <c r="F2316" s="1" t="s">
        <v>3286</v>
      </c>
      <c r="G2316" s="1" t="s">
        <v>3217</v>
      </c>
      <c r="H2316" s="1" t="s">
        <v>1548</v>
      </c>
      <c r="I2316" s="98" t="s">
        <v>1549</v>
      </c>
      <c r="J2316" s="2" t="s">
        <v>3092</v>
      </c>
      <c r="K2316" s="2" t="s">
        <v>26</v>
      </c>
    </row>
    <row r="2317" spans="1:11" x14ac:dyDescent="0.15">
      <c r="A2317" s="1">
        <v>624</v>
      </c>
      <c r="B2317" s="1" t="s">
        <v>31</v>
      </c>
      <c r="C2317" s="1">
        <v>34031003</v>
      </c>
      <c r="D2317" s="1" t="s">
        <v>2614</v>
      </c>
      <c r="E2317" s="1" t="s">
        <v>2312</v>
      </c>
      <c r="F2317" s="1" t="s">
        <v>3286</v>
      </c>
      <c r="G2317" s="1" t="s">
        <v>3217</v>
      </c>
      <c r="H2317" s="1" t="s">
        <v>1548</v>
      </c>
      <c r="I2317" s="98" t="s">
        <v>1549</v>
      </c>
      <c r="J2317" s="2" t="s">
        <v>3092</v>
      </c>
      <c r="K2317" s="2" t="s">
        <v>26</v>
      </c>
    </row>
    <row r="2318" spans="1:11" x14ac:dyDescent="0.15">
      <c r="A2318" s="1">
        <v>625</v>
      </c>
      <c r="B2318" s="1" t="s">
        <v>31</v>
      </c>
      <c r="C2318" s="1">
        <v>34108000</v>
      </c>
      <c r="D2318" s="1" t="s">
        <v>2615</v>
      </c>
      <c r="E2318" s="1" t="s">
        <v>2312</v>
      </c>
      <c r="F2318" s="1" t="s">
        <v>3286</v>
      </c>
      <c r="G2318" s="1" t="s">
        <v>3217</v>
      </c>
      <c r="H2318" s="1" t="s">
        <v>1548</v>
      </c>
      <c r="I2318" s="98" t="s">
        <v>1549</v>
      </c>
      <c r="J2318" s="2" t="s">
        <v>3092</v>
      </c>
      <c r="K2318" s="2" t="s">
        <v>26</v>
      </c>
    </row>
    <row r="2319" spans="1:11" x14ac:dyDescent="0.15">
      <c r="A2319" s="1">
        <v>626</v>
      </c>
      <c r="B2319" s="1" t="s">
        <v>31</v>
      </c>
      <c r="C2319" s="1">
        <v>35261000</v>
      </c>
      <c r="D2319" s="1" t="s">
        <v>2616</v>
      </c>
      <c r="E2319" s="1" t="s">
        <v>2312</v>
      </c>
      <c r="F2319" s="1" t="s">
        <v>3286</v>
      </c>
      <c r="G2319" s="1" t="s">
        <v>3217</v>
      </c>
      <c r="H2319" s="1" t="s">
        <v>1548</v>
      </c>
      <c r="I2319" s="98" t="s">
        <v>1549</v>
      </c>
      <c r="J2319" s="2" t="s">
        <v>3092</v>
      </c>
      <c r="K2319" s="2" t="s">
        <v>26</v>
      </c>
    </row>
    <row r="2320" spans="1:11" x14ac:dyDescent="0.15">
      <c r="A2320" s="1">
        <v>627</v>
      </c>
      <c r="B2320" s="1" t="s">
        <v>31</v>
      </c>
      <c r="C2320" s="1">
        <v>35662000</v>
      </c>
      <c r="D2320" s="1" t="s">
        <v>2617</v>
      </c>
      <c r="E2320" s="1" t="s">
        <v>2312</v>
      </c>
      <c r="F2320" s="1" t="s">
        <v>3286</v>
      </c>
      <c r="G2320" s="1" t="s">
        <v>3217</v>
      </c>
      <c r="H2320" s="1" t="s">
        <v>1548</v>
      </c>
      <c r="I2320" s="98" t="s">
        <v>1549</v>
      </c>
      <c r="J2320" s="2" t="s">
        <v>3092</v>
      </c>
      <c r="K2320" s="2" t="s">
        <v>26</v>
      </c>
    </row>
    <row r="2321" spans="1:11" x14ac:dyDescent="0.15">
      <c r="A2321" s="1">
        <v>628</v>
      </c>
      <c r="B2321" s="1" t="s">
        <v>31</v>
      </c>
      <c r="C2321" s="1">
        <v>35663000</v>
      </c>
      <c r="D2321" s="1" t="s">
        <v>2618</v>
      </c>
      <c r="E2321" s="1" t="s">
        <v>2312</v>
      </c>
      <c r="F2321" s="1" t="s">
        <v>3286</v>
      </c>
      <c r="G2321" s="1" t="s">
        <v>3217</v>
      </c>
      <c r="H2321" s="1" t="s">
        <v>1548</v>
      </c>
      <c r="I2321" s="98" t="s">
        <v>1549</v>
      </c>
      <c r="J2321" s="2" t="s">
        <v>3092</v>
      </c>
      <c r="K2321" s="2" t="s">
        <v>26</v>
      </c>
    </row>
    <row r="2322" spans="1:11" x14ac:dyDescent="0.15">
      <c r="A2322" s="1">
        <v>629</v>
      </c>
      <c r="B2322" s="1" t="s">
        <v>31</v>
      </c>
      <c r="C2322" s="1">
        <v>35671003</v>
      </c>
      <c r="D2322" s="1" t="s">
        <v>2619</v>
      </c>
      <c r="E2322" s="1" t="s">
        <v>2312</v>
      </c>
      <c r="F2322" s="1" t="s">
        <v>3286</v>
      </c>
      <c r="G2322" s="1" t="s">
        <v>3217</v>
      </c>
      <c r="H2322" s="1" t="s">
        <v>1548</v>
      </c>
      <c r="I2322" s="98" t="s">
        <v>1549</v>
      </c>
      <c r="J2322" s="2" t="s">
        <v>3092</v>
      </c>
      <c r="K2322" s="2" t="s">
        <v>26</v>
      </c>
    </row>
    <row r="2323" spans="1:11" x14ac:dyDescent="0.15">
      <c r="A2323" s="1">
        <v>630</v>
      </c>
      <c r="B2323" s="1" t="s">
        <v>31</v>
      </c>
      <c r="C2323" s="1">
        <v>35674000</v>
      </c>
      <c r="D2323" s="1" t="s">
        <v>2620</v>
      </c>
      <c r="E2323" s="1" t="s">
        <v>2312</v>
      </c>
      <c r="F2323" s="1" t="s">
        <v>3286</v>
      </c>
      <c r="G2323" s="1" t="s">
        <v>3217</v>
      </c>
      <c r="H2323" s="1" t="s">
        <v>1548</v>
      </c>
      <c r="I2323" s="98" t="s">
        <v>1549</v>
      </c>
      <c r="J2323" s="2" t="s">
        <v>3092</v>
      </c>
      <c r="K2323" s="2" t="s">
        <v>26</v>
      </c>
    </row>
    <row r="2324" spans="1:11" x14ac:dyDescent="0.15">
      <c r="A2324" s="5">
        <v>631</v>
      </c>
      <c r="B2324" s="5" t="s">
        <v>31</v>
      </c>
      <c r="C2324" s="5">
        <v>35677000</v>
      </c>
      <c r="D2324" s="5" t="s">
        <v>2621</v>
      </c>
      <c r="E2324" s="5" t="s">
        <v>2312</v>
      </c>
      <c r="F2324" s="1" t="s">
        <v>3286</v>
      </c>
      <c r="G2324" s="1" t="s">
        <v>3217</v>
      </c>
      <c r="H2324" s="1" t="s">
        <v>1548</v>
      </c>
      <c r="I2324" s="98" t="s">
        <v>1549</v>
      </c>
      <c r="J2324" s="2" t="s">
        <v>2622</v>
      </c>
      <c r="K2324" s="2" t="s">
        <v>26</v>
      </c>
    </row>
    <row r="2325" spans="1:11" x14ac:dyDescent="0.15">
      <c r="A2325" s="10">
        <v>631</v>
      </c>
      <c r="B2325" s="10" t="s">
        <v>31</v>
      </c>
      <c r="C2325" s="10">
        <v>35677000</v>
      </c>
      <c r="D2325" s="10" t="s">
        <v>2621</v>
      </c>
      <c r="E2325" s="10" t="s">
        <v>2312</v>
      </c>
      <c r="F2325" s="1" t="s">
        <v>3297</v>
      </c>
      <c r="G2325" s="1" t="s">
        <v>3218</v>
      </c>
      <c r="H2325" s="1" t="s">
        <v>2509</v>
      </c>
      <c r="I2325" s="98" t="s">
        <v>2510</v>
      </c>
      <c r="J2325" s="2" t="s">
        <v>2622</v>
      </c>
      <c r="K2325" s="2" t="s">
        <v>26</v>
      </c>
    </row>
    <row r="2326" spans="1:11" x14ac:dyDescent="0.15">
      <c r="A2326" s="1">
        <v>632</v>
      </c>
      <c r="B2326" s="1" t="s">
        <v>31</v>
      </c>
      <c r="C2326" s="1">
        <v>35678000</v>
      </c>
      <c r="D2326" s="1" t="s">
        <v>2623</v>
      </c>
      <c r="E2326" s="1" t="s">
        <v>2312</v>
      </c>
      <c r="F2326" s="1" t="s">
        <v>3286</v>
      </c>
      <c r="G2326" s="1" t="s">
        <v>3217</v>
      </c>
      <c r="H2326" s="1" t="s">
        <v>1548</v>
      </c>
      <c r="I2326" s="98" t="s">
        <v>1549</v>
      </c>
      <c r="J2326" s="2" t="s">
        <v>3092</v>
      </c>
      <c r="K2326" s="2" t="s">
        <v>26</v>
      </c>
    </row>
    <row r="2327" spans="1:11" x14ac:dyDescent="0.15">
      <c r="A2327" s="1">
        <v>633</v>
      </c>
      <c r="B2327" s="1" t="s">
        <v>31</v>
      </c>
      <c r="C2327" s="1">
        <v>35690000</v>
      </c>
      <c r="D2327" s="1" t="s">
        <v>2624</v>
      </c>
      <c r="E2327" s="1" t="s">
        <v>2312</v>
      </c>
      <c r="F2327" s="1" t="s">
        <v>3286</v>
      </c>
      <c r="G2327" s="1" t="s">
        <v>3217</v>
      </c>
      <c r="H2327" s="1" t="s">
        <v>1548</v>
      </c>
      <c r="I2327" s="98" t="s">
        <v>1549</v>
      </c>
      <c r="J2327" s="2" t="s">
        <v>3092</v>
      </c>
      <c r="K2327" s="2" t="s">
        <v>26</v>
      </c>
    </row>
    <row r="2328" spans="1:11" x14ac:dyDescent="0.15">
      <c r="A2328" s="1">
        <v>634</v>
      </c>
      <c r="B2328" s="1" t="s">
        <v>31</v>
      </c>
      <c r="C2328" s="1">
        <v>35727000</v>
      </c>
      <c r="D2328" s="1" t="s">
        <v>2625</v>
      </c>
      <c r="E2328" s="1" t="s">
        <v>2312</v>
      </c>
      <c r="F2328" s="1" t="s">
        <v>3286</v>
      </c>
      <c r="G2328" s="1" t="s">
        <v>3217</v>
      </c>
      <c r="H2328" s="1" t="s">
        <v>1548</v>
      </c>
      <c r="I2328" s="98" t="s">
        <v>1549</v>
      </c>
      <c r="J2328" s="2" t="s">
        <v>3092</v>
      </c>
      <c r="K2328" s="2" t="s">
        <v>26</v>
      </c>
    </row>
    <row r="2329" spans="1:11" x14ac:dyDescent="0.15">
      <c r="A2329" s="1">
        <v>635</v>
      </c>
      <c r="B2329" s="1" t="s">
        <v>31</v>
      </c>
      <c r="C2329" s="1">
        <v>35966003</v>
      </c>
      <c r="D2329" s="1" t="s">
        <v>2626</v>
      </c>
      <c r="E2329" s="1" t="s">
        <v>2312</v>
      </c>
      <c r="F2329" s="1" t="s">
        <v>3286</v>
      </c>
      <c r="G2329" s="1" t="s">
        <v>3217</v>
      </c>
      <c r="H2329" s="1" t="s">
        <v>1548</v>
      </c>
      <c r="I2329" s="98" t="s">
        <v>1549</v>
      </c>
      <c r="J2329" s="2" t="s">
        <v>3092</v>
      </c>
      <c r="K2329" s="2" t="s">
        <v>26</v>
      </c>
    </row>
    <row r="2330" spans="1:11" x14ac:dyDescent="0.15">
      <c r="A2330" s="1">
        <v>636</v>
      </c>
      <c r="B2330" s="1" t="s">
        <v>31</v>
      </c>
      <c r="C2330" s="1">
        <v>36042000</v>
      </c>
      <c r="D2330" s="1" t="s">
        <v>2627</v>
      </c>
      <c r="E2330" s="1" t="s">
        <v>2312</v>
      </c>
      <c r="F2330" s="1" t="s">
        <v>3286</v>
      </c>
      <c r="G2330" s="1" t="s">
        <v>3217</v>
      </c>
      <c r="H2330" s="1" t="s">
        <v>1548</v>
      </c>
      <c r="I2330" s="98" t="s">
        <v>1549</v>
      </c>
      <c r="J2330" s="2" t="s">
        <v>3092</v>
      </c>
      <c r="K2330" s="2" t="s">
        <v>26</v>
      </c>
    </row>
    <row r="2331" spans="1:11" x14ac:dyDescent="0.15">
      <c r="A2331" s="1">
        <v>637</v>
      </c>
      <c r="B2331" s="1" t="s">
        <v>31</v>
      </c>
      <c r="C2331" s="1">
        <v>36260000</v>
      </c>
      <c r="D2331" s="1" t="s">
        <v>2628</v>
      </c>
      <c r="E2331" s="1" t="s">
        <v>2312</v>
      </c>
      <c r="F2331" s="1" t="s">
        <v>3286</v>
      </c>
      <c r="G2331" s="1" t="s">
        <v>3217</v>
      </c>
      <c r="H2331" s="1" t="s">
        <v>1548</v>
      </c>
      <c r="I2331" s="98" t="s">
        <v>1549</v>
      </c>
      <c r="J2331" s="2" t="s">
        <v>3092</v>
      </c>
      <c r="K2331" s="2" t="s">
        <v>26</v>
      </c>
    </row>
    <row r="2332" spans="1:11" x14ac:dyDescent="0.15">
      <c r="A2332" s="1">
        <v>638</v>
      </c>
      <c r="B2332" s="1" t="s">
        <v>31</v>
      </c>
      <c r="C2332" s="1">
        <v>37845000</v>
      </c>
      <c r="D2332" s="1" t="s">
        <v>2629</v>
      </c>
      <c r="E2332" s="1" t="s">
        <v>2312</v>
      </c>
      <c r="F2332" s="1" t="s">
        <v>3286</v>
      </c>
      <c r="G2332" s="1" t="s">
        <v>3217</v>
      </c>
      <c r="H2332" s="1" t="s">
        <v>1548</v>
      </c>
      <c r="I2332" s="98" t="s">
        <v>1549</v>
      </c>
      <c r="J2332" s="2" t="s">
        <v>3092</v>
      </c>
      <c r="K2332" s="2" t="s">
        <v>26</v>
      </c>
    </row>
    <row r="2333" spans="1:11" x14ac:dyDescent="0.15">
      <c r="A2333" s="1">
        <v>639</v>
      </c>
      <c r="B2333" s="1" t="s">
        <v>31</v>
      </c>
      <c r="C2333" s="1">
        <v>38158000</v>
      </c>
      <c r="D2333" s="1" t="s">
        <v>2630</v>
      </c>
      <c r="E2333" s="1" t="s">
        <v>2312</v>
      </c>
      <c r="F2333" s="1" t="s">
        <v>3286</v>
      </c>
      <c r="G2333" s="1" t="s">
        <v>3217</v>
      </c>
      <c r="H2333" s="1" t="s">
        <v>1548</v>
      </c>
      <c r="I2333" s="98" t="s">
        <v>1549</v>
      </c>
      <c r="J2333" s="2" t="s">
        <v>3092</v>
      </c>
      <c r="K2333" s="2" t="s">
        <v>26</v>
      </c>
    </row>
    <row r="2334" spans="1:11" x14ac:dyDescent="0.15">
      <c r="A2334" s="1">
        <v>640</v>
      </c>
      <c r="B2334" s="1" t="s">
        <v>31</v>
      </c>
      <c r="C2334" s="1">
        <v>70508000</v>
      </c>
      <c r="D2334" s="1" t="s">
        <v>2631</v>
      </c>
      <c r="E2334" s="1" t="s">
        <v>2312</v>
      </c>
      <c r="F2334" s="1" t="s">
        <v>3286</v>
      </c>
      <c r="G2334" s="1" t="s">
        <v>3217</v>
      </c>
      <c r="H2334" s="1" t="s">
        <v>1548</v>
      </c>
      <c r="I2334" s="98" t="s">
        <v>1549</v>
      </c>
      <c r="J2334" s="2" t="s">
        <v>3092</v>
      </c>
      <c r="K2334" s="2" t="s">
        <v>26</v>
      </c>
    </row>
    <row r="2335" spans="1:11" x14ac:dyDescent="0.15">
      <c r="A2335" s="1">
        <v>641</v>
      </c>
      <c r="B2335" s="1" t="s">
        <v>31</v>
      </c>
      <c r="C2335" s="1">
        <v>70509000</v>
      </c>
      <c r="D2335" s="1" t="s">
        <v>2632</v>
      </c>
      <c r="E2335" s="1" t="s">
        <v>2312</v>
      </c>
      <c r="F2335" s="1" t="s">
        <v>3286</v>
      </c>
      <c r="G2335" s="1" t="s">
        <v>3217</v>
      </c>
      <c r="H2335" s="1" t="s">
        <v>1548</v>
      </c>
      <c r="I2335" s="98" t="s">
        <v>1549</v>
      </c>
      <c r="J2335" s="2" t="s">
        <v>3092</v>
      </c>
      <c r="K2335" s="2" t="s">
        <v>26</v>
      </c>
    </row>
    <row r="2336" spans="1:11" x14ac:dyDescent="0.15">
      <c r="A2336" s="1">
        <v>642</v>
      </c>
      <c r="B2336" s="1" t="s">
        <v>31</v>
      </c>
      <c r="C2336" s="1">
        <v>35655000</v>
      </c>
      <c r="D2336" s="1" t="s">
        <v>2633</v>
      </c>
      <c r="E2336" s="1" t="s">
        <v>2312</v>
      </c>
      <c r="F2336" s="1" t="s">
        <v>3297</v>
      </c>
      <c r="G2336" s="1" t="s">
        <v>3218</v>
      </c>
      <c r="H2336" s="1" t="s">
        <v>2509</v>
      </c>
      <c r="I2336" s="98" t="s">
        <v>2510</v>
      </c>
      <c r="J2336" s="2" t="s">
        <v>3092</v>
      </c>
      <c r="K2336" s="2" t="s">
        <v>26</v>
      </c>
    </row>
    <row r="2337" spans="1:11" x14ac:dyDescent="0.15">
      <c r="A2337" s="1">
        <v>643</v>
      </c>
      <c r="B2337" s="1" t="s">
        <v>31</v>
      </c>
      <c r="C2337" s="1">
        <v>35658100</v>
      </c>
      <c r="D2337" s="1" t="s">
        <v>2634</v>
      </c>
      <c r="E2337" s="1" t="s">
        <v>2312</v>
      </c>
      <c r="F2337" s="1" t="s">
        <v>3297</v>
      </c>
      <c r="G2337" s="1" t="s">
        <v>3218</v>
      </c>
      <c r="H2337" s="1" t="s">
        <v>2509</v>
      </c>
      <c r="I2337" s="98" t="s">
        <v>2510</v>
      </c>
      <c r="J2337" s="2" t="s">
        <v>3092</v>
      </c>
      <c r="K2337" s="2" t="s">
        <v>26</v>
      </c>
    </row>
    <row r="2338" spans="1:11" x14ac:dyDescent="0.15">
      <c r="A2338" s="1">
        <v>644</v>
      </c>
      <c r="B2338" s="1" t="s">
        <v>31</v>
      </c>
      <c r="C2338" s="1">
        <v>35658200</v>
      </c>
      <c r="D2338" s="1" t="s">
        <v>2635</v>
      </c>
      <c r="E2338" s="1" t="s">
        <v>2312</v>
      </c>
      <c r="F2338" s="1" t="s">
        <v>3297</v>
      </c>
      <c r="G2338" s="1" t="s">
        <v>3218</v>
      </c>
      <c r="H2338" s="1" t="s">
        <v>2509</v>
      </c>
      <c r="I2338" s="98" t="s">
        <v>2510</v>
      </c>
      <c r="J2338" s="2" t="s">
        <v>3092</v>
      </c>
      <c r="K2338" s="2" t="s">
        <v>26</v>
      </c>
    </row>
    <row r="2339" spans="1:11" x14ac:dyDescent="0.15">
      <c r="A2339" s="1">
        <v>645</v>
      </c>
      <c r="B2339" s="1" t="s">
        <v>31</v>
      </c>
      <c r="C2339" s="1">
        <v>35658300</v>
      </c>
      <c r="D2339" s="1" t="s">
        <v>2636</v>
      </c>
      <c r="E2339" s="1" t="s">
        <v>2312</v>
      </c>
      <c r="F2339" s="1" t="s">
        <v>3297</v>
      </c>
      <c r="G2339" s="1" t="s">
        <v>3218</v>
      </c>
      <c r="H2339" s="1" t="s">
        <v>2509</v>
      </c>
      <c r="I2339" s="98" t="s">
        <v>2510</v>
      </c>
      <c r="J2339" s="2" t="s">
        <v>3092</v>
      </c>
      <c r="K2339" s="2" t="s">
        <v>26</v>
      </c>
    </row>
    <row r="2340" spans="1:11" x14ac:dyDescent="0.15">
      <c r="A2340" s="1">
        <v>646</v>
      </c>
      <c r="B2340" s="1" t="s">
        <v>31</v>
      </c>
      <c r="C2340" s="1">
        <v>35658400</v>
      </c>
      <c r="D2340" s="1" t="s">
        <v>2637</v>
      </c>
      <c r="E2340" s="1" t="s">
        <v>2312</v>
      </c>
      <c r="F2340" s="1" t="s">
        <v>3297</v>
      </c>
      <c r="G2340" s="1" t="s">
        <v>3218</v>
      </c>
      <c r="H2340" s="1" t="s">
        <v>2509</v>
      </c>
      <c r="I2340" s="98" t="s">
        <v>2510</v>
      </c>
      <c r="J2340" s="2" t="s">
        <v>3092</v>
      </c>
      <c r="K2340" s="2" t="s">
        <v>26</v>
      </c>
    </row>
    <row r="2341" spans="1:11" x14ac:dyDescent="0.15">
      <c r="A2341" s="1">
        <v>647</v>
      </c>
      <c r="B2341" s="1" t="s">
        <v>31</v>
      </c>
      <c r="C2341" s="1">
        <v>33794000</v>
      </c>
      <c r="D2341" s="1" t="s">
        <v>2638</v>
      </c>
      <c r="E2341" s="1" t="s">
        <v>2312</v>
      </c>
      <c r="F2341" s="1" t="s">
        <v>3265</v>
      </c>
      <c r="G2341" s="1" t="s">
        <v>3211</v>
      </c>
      <c r="H2341" s="1" t="s">
        <v>568</v>
      </c>
      <c r="I2341" s="98" t="s">
        <v>569</v>
      </c>
      <c r="J2341" s="2" t="s">
        <v>3092</v>
      </c>
      <c r="K2341" s="2" t="s">
        <v>26</v>
      </c>
    </row>
    <row r="2342" spans="1:11" x14ac:dyDescent="0.15">
      <c r="A2342" s="1">
        <v>648</v>
      </c>
      <c r="B2342" s="1" t="s">
        <v>31</v>
      </c>
      <c r="C2342" s="1">
        <v>34410000</v>
      </c>
      <c r="D2342" s="1" t="s">
        <v>2639</v>
      </c>
      <c r="E2342" s="1" t="s">
        <v>2312</v>
      </c>
      <c r="F2342" s="1" t="s">
        <v>3297</v>
      </c>
      <c r="G2342" s="1" t="s">
        <v>3218</v>
      </c>
      <c r="H2342" s="1" t="s">
        <v>2509</v>
      </c>
      <c r="I2342" s="98" t="s">
        <v>2510</v>
      </c>
      <c r="J2342" s="2" t="s">
        <v>3092</v>
      </c>
      <c r="K2342" s="2" t="s">
        <v>26</v>
      </c>
    </row>
    <row r="2343" spans="1:11" x14ac:dyDescent="0.15">
      <c r="A2343" s="1">
        <v>649</v>
      </c>
      <c r="B2343" s="1" t="s">
        <v>31</v>
      </c>
      <c r="C2343" s="1">
        <v>35643000</v>
      </c>
      <c r="D2343" s="1" t="s">
        <v>2640</v>
      </c>
      <c r="E2343" s="1" t="s">
        <v>2312</v>
      </c>
      <c r="F2343" s="1" t="s">
        <v>3515</v>
      </c>
      <c r="G2343" s="1" t="s">
        <v>3235</v>
      </c>
      <c r="H2343" s="1" t="s">
        <v>2284</v>
      </c>
      <c r="I2343" s="98" t="s">
        <v>2285</v>
      </c>
      <c r="J2343" s="2" t="s">
        <v>3092</v>
      </c>
      <c r="K2343" s="2" t="s">
        <v>31</v>
      </c>
    </row>
    <row r="2344" spans="1:11" x14ac:dyDescent="0.15">
      <c r="A2344" s="1">
        <v>650</v>
      </c>
      <c r="B2344" s="1" t="s">
        <v>31</v>
      </c>
      <c r="C2344" s="1">
        <v>36245000</v>
      </c>
      <c r="D2344" s="1" t="s">
        <v>2641</v>
      </c>
      <c r="E2344" s="1" t="s">
        <v>2312</v>
      </c>
      <c r="F2344" s="1" t="s">
        <v>3279</v>
      </c>
      <c r="G2344" s="1" t="s">
        <v>3280</v>
      </c>
      <c r="H2344" s="1" t="s">
        <v>1129</v>
      </c>
      <c r="I2344" s="98" t="s">
        <v>1130</v>
      </c>
      <c r="J2344" s="2" t="s">
        <v>3092</v>
      </c>
      <c r="K2344" s="2" t="s">
        <v>31</v>
      </c>
    </row>
    <row r="2345" spans="1:11" x14ac:dyDescent="0.15">
      <c r="A2345" s="1">
        <v>651</v>
      </c>
      <c r="B2345" s="1" t="s">
        <v>31</v>
      </c>
      <c r="C2345" s="1">
        <v>17876000</v>
      </c>
      <c r="D2345" s="1" t="s">
        <v>2642</v>
      </c>
      <c r="E2345" s="1" t="s">
        <v>2312</v>
      </c>
      <c r="F2345" s="1" t="s">
        <v>3296</v>
      </c>
      <c r="G2345" s="1" t="s">
        <v>3219</v>
      </c>
      <c r="H2345" s="1" t="s">
        <v>2478</v>
      </c>
      <c r="I2345" s="98" t="s">
        <v>2479</v>
      </c>
      <c r="J2345" s="2" t="s">
        <v>3092</v>
      </c>
      <c r="K2345" s="2" t="s">
        <v>31</v>
      </c>
    </row>
    <row r="2346" spans="1:11" x14ac:dyDescent="0.15">
      <c r="A2346" s="1">
        <v>652</v>
      </c>
      <c r="B2346" s="1" t="s">
        <v>31</v>
      </c>
      <c r="C2346" s="1">
        <v>33643000</v>
      </c>
      <c r="D2346" s="1" t="s">
        <v>2643</v>
      </c>
      <c r="E2346" s="1" t="s">
        <v>2312</v>
      </c>
      <c r="F2346" s="1" t="s">
        <v>3265</v>
      </c>
      <c r="G2346" s="1" t="s">
        <v>3211</v>
      </c>
      <c r="H2346" s="1" t="s">
        <v>568</v>
      </c>
      <c r="I2346" s="98" t="s">
        <v>569</v>
      </c>
      <c r="J2346" s="2" t="s">
        <v>3092</v>
      </c>
      <c r="K2346" s="2" t="s">
        <v>31</v>
      </c>
    </row>
    <row r="2347" spans="1:11" x14ac:dyDescent="0.15">
      <c r="A2347" s="1">
        <v>653</v>
      </c>
      <c r="B2347" s="1" t="s">
        <v>31</v>
      </c>
      <c r="C2347" s="1">
        <v>44040000</v>
      </c>
      <c r="D2347" s="1" t="s">
        <v>2644</v>
      </c>
      <c r="E2347" s="1" t="s">
        <v>2312</v>
      </c>
      <c r="F2347" s="1" t="s">
        <v>3274</v>
      </c>
      <c r="G2347" s="1" t="s">
        <v>3228</v>
      </c>
      <c r="H2347" s="1" t="s">
        <v>728</v>
      </c>
      <c r="I2347" s="98" t="s">
        <v>729</v>
      </c>
      <c r="J2347" s="2" t="s">
        <v>3092</v>
      </c>
      <c r="K2347" s="2" t="s">
        <v>26</v>
      </c>
    </row>
    <row r="2348" spans="1:11" x14ac:dyDescent="0.15">
      <c r="A2348" s="1">
        <v>654</v>
      </c>
      <c r="B2348" s="1" t="s">
        <v>31</v>
      </c>
      <c r="C2348" s="1">
        <v>44045000</v>
      </c>
      <c r="D2348" s="1" t="s">
        <v>2645</v>
      </c>
      <c r="E2348" s="1" t="s">
        <v>2312</v>
      </c>
      <c r="F2348" s="1" t="s">
        <v>3274</v>
      </c>
      <c r="G2348" s="1" t="s">
        <v>3228</v>
      </c>
      <c r="H2348" s="1" t="s">
        <v>728</v>
      </c>
      <c r="I2348" s="98" t="s">
        <v>729</v>
      </c>
      <c r="J2348" s="2" t="s">
        <v>3092</v>
      </c>
      <c r="K2348" s="2" t="s">
        <v>26</v>
      </c>
    </row>
    <row r="2349" spans="1:11" x14ac:dyDescent="0.15">
      <c r="A2349" s="1">
        <v>655</v>
      </c>
      <c r="B2349" s="1" t="s">
        <v>31</v>
      </c>
      <c r="C2349" s="1">
        <v>18074000</v>
      </c>
      <c r="D2349" s="1" t="s">
        <v>2646</v>
      </c>
      <c r="E2349" s="1" t="s">
        <v>2312</v>
      </c>
      <c r="F2349" s="1" t="s">
        <v>3297</v>
      </c>
      <c r="G2349" s="1" t="s">
        <v>3218</v>
      </c>
      <c r="H2349" s="1" t="s">
        <v>2509</v>
      </c>
      <c r="I2349" s="98" t="s">
        <v>2510</v>
      </c>
      <c r="J2349" s="2" t="s">
        <v>3092</v>
      </c>
      <c r="K2349" s="2" t="s">
        <v>31</v>
      </c>
    </row>
    <row r="2350" spans="1:11" x14ac:dyDescent="0.15">
      <c r="A2350" s="1">
        <v>656</v>
      </c>
      <c r="B2350" s="1" t="s">
        <v>31</v>
      </c>
      <c r="C2350" s="1">
        <v>31038000</v>
      </c>
      <c r="D2350" s="1" t="s">
        <v>2647</v>
      </c>
      <c r="E2350" s="1" t="s">
        <v>2312</v>
      </c>
      <c r="F2350" s="1" t="s">
        <v>3296</v>
      </c>
      <c r="G2350" s="1" t="s">
        <v>3219</v>
      </c>
      <c r="H2350" s="1" t="s">
        <v>2478</v>
      </c>
      <c r="I2350" s="98" t="s">
        <v>2479</v>
      </c>
      <c r="J2350" s="2" t="s">
        <v>3092</v>
      </c>
      <c r="K2350" s="2" t="s">
        <v>31</v>
      </c>
    </row>
    <row r="2351" spans="1:11" x14ac:dyDescent="0.15">
      <c r="A2351" s="1">
        <v>657</v>
      </c>
      <c r="B2351" s="1" t="s">
        <v>31</v>
      </c>
      <c r="C2351" s="1">
        <v>31931000</v>
      </c>
      <c r="D2351" s="1" t="s">
        <v>2648</v>
      </c>
      <c r="E2351" s="1" t="s">
        <v>2312</v>
      </c>
      <c r="F2351" s="1" t="s">
        <v>3296</v>
      </c>
      <c r="G2351" s="1" t="s">
        <v>3219</v>
      </c>
      <c r="H2351" s="1" t="s">
        <v>2478</v>
      </c>
      <c r="I2351" s="98" t="s">
        <v>2479</v>
      </c>
      <c r="J2351" s="2" t="s">
        <v>3092</v>
      </c>
      <c r="K2351" s="2" t="s">
        <v>31</v>
      </c>
    </row>
    <row r="2352" spans="1:11" x14ac:dyDescent="0.15">
      <c r="A2352" s="1">
        <v>658</v>
      </c>
      <c r="B2352" s="1" t="s">
        <v>31</v>
      </c>
      <c r="C2352" s="1">
        <v>31934000</v>
      </c>
      <c r="D2352" s="1" t="s">
        <v>2649</v>
      </c>
      <c r="E2352" s="1" t="s">
        <v>2312</v>
      </c>
      <c r="F2352" s="1" t="s">
        <v>3296</v>
      </c>
      <c r="G2352" s="1" t="s">
        <v>3219</v>
      </c>
      <c r="H2352" s="1" t="s">
        <v>2478</v>
      </c>
      <c r="I2352" s="98" t="s">
        <v>2479</v>
      </c>
      <c r="J2352" s="2" t="s">
        <v>3092</v>
      </c>
      <c r="K2352" s="2" t="s">
        <v>31</v>
      </c>
    </row>
    <row r="2353" spans="1:11" x14ac:dyDescent="0.15">
      <c r="A2353" s="1">
        <v>659</v>
      </c>
      <c r="B2353" s="1" t="s">
        <v>31</v>
      </c>
      <c r="C2353" s="1">
        <v>31994000</v>
      </c>
      <c r="D2353" s="1" t="s">
        <v>2650</v>
      </c>
      <c r="E2353" s="1" t="s">
        <v>2312</v>
      </c>
      <c r="F2353" s="1" t="s">
        <v>3275</v>
      </c>
      <c r="G2353" s="1" t="s">
        <v>3241</v>
      </c>
      <c r="H2353" s="1" t="s">
        <v>3086</v>
      </c>
      <c r="I2353" s="98" t="s">
        <v>839</v>
      </c>
      <c r="J2353" s="2" t="s">
        <v>3092</v>
      </c>
      <c r="K2353" s="2" t="s">
        <v>31</v>
      </c>
    </row>
    <row r="2354" spans="1:11" x14ac:dyDescent="0.15">
      <c r="A2354" s="1">
        <v>660</v>
      </c>
      <c r="B2354" s="1" t="s">
        <v>31</v>
      </c>
      <c r="C2354" s="1">
        <v>31995003</v>
      </c>
      <c r="D2354" s="1" t="s">
        <v>2651</v>
      </c>
      <c r="E2354" s="1" t="s">
        <v>2312</v>
      </c>
      <c r="F2354" s="1" t="s">
        <v>3296</v>
      </c>
      <c r="G2354" s="1" t="s">
        <v>3219</v>
      </c>
      <c r="H2354" s="1" t="s">
        <v>2478</v>
      </c>
      <c r="I2354" s="98" t="s">
        <v>2479</v>
      </c>
      <c r="J2354" s="2" t="s">
        <v>3092</v>
      </c>
      <c r="K2354" s="2" t="s">
        <v>31</v>
      </c>
    </row>
    <row r="2355" spans="1:11" x14ac:dyDescent="0.15">
      <c r="A2355" s="1">
        <v>661</v>
      </c>
      <c r="B2355" s="1" t="s">
        <v>31</v>
      </c>
      <c r="C2355" s="1">
        <v>31998000</v>
      </c>
      <c r="D2355" s="1" t="s">
        <v>2652</v>
      </c>
      <c r="E2355" s="1" t="s">
        <v>2312</v>
      </c>
      <c r="F2355" s="1" t="s">
        <v>3296</v>
      </c>
      <c r="G2355" s="1" t="s">
        <v>3219</v>
      </c>
      <c r="H2355" s="1" t="s">
        <v>2478</v>
      </c>
      <c r="I2355" s="98" t="s">
        <v>2479</v>
      </c>
      <c r="J2355" s="2" t="s">
        <v>3092</v>
      </c>
      <c r="K2355" s="2" t="s">
        <v>31</v>
      </c>
    </row>
    <row r="2356" spans="1:11" x14ac:dyDescent="0.15">
      <c r="A2356" s="1">
        <v>662</v>
      </c>
      <c r="B2356" s="1" t="s">
        <v>31</v>
      </c>
      <c r="C2356" s="1">
        <v>33310103</v>
      </c>
      <c r="D2356" s="1" t="s">
        <v>2653</v>
      </c>
      <c r="E2356" s="1" t="s">
        <v>2312</v>
      </c>
      <c r="F2356" s="1" t="s">
        <v>3296</v>
      </c>
      <c r="G2356" s="1" t="s">
        <v>3219</v>
      </c>
      <c r="H2356" s="1" t="s">
        <v>2478</v>
      </c>
      <c r="I2356" s="98" t="s">
        <v>2479</v>
      </c>
      <c r="J2356" s="2" t="s">
        <v>3092</v>
      </c>
      <c r="K2356" s="2" t="s">
        <v>31</v>
      </c>
    </row>
    <row r="2357" spans="1:11" x14ac:dyDescent="0.15">
      <c r="A2357" s="1">
        <v>663</v>
      </c>
      <c r="B2357" s="1" t="s">
        <v>31</v>
      </c>
      <c r="C2357" s="1">
        <v>33473103</v>
      </c>
      <c r="D2357" s="1" t="s">
        <v>2654</v>
      </c>
      <c r="E2357" s="1" t="s">
        <v>2312</v>
      </c>
      <c r="F2357" s="1" t="s">
        <v>3286</v>
      </c>
      <c r="G2357" s="1" t="s">
        <v>3217</v>
      </c>
      <c r="H2357" s="1" t="s">
        <v>1548</v>
      </c>
      <c r="I2357" s="98" t="s">
        <v>1549</v>
      </c>
      <c r="J2357" s="2" t="s">
        <v>3092</v>
      </c>
      <c r="K2357" s="2" t="s">
        <v>31</v>
      </c>
    </row>
    <row r="2358" spans="1:11" x14ac:dyDescent="0.15">
      <c r="A2358" s="1">
        <v>664</v>
      </c>
      <c r="B2358" s="1" t="s">
        <v>31</v>
      </c>
      <c r="C2358" s="1">
        <v>33806000</v>
      </c>
      <c r="D2358" s="1" t="s">
        <v>2655</v>
      </c>
      <c r="E2358" s="1" t="s">
        <v>2312</v>
      </c>
      <c r="F2358" s="1" t="s">
        <v>3296</v>
      </c>
      <c r="G2358" s="1" t="s">
        <v>3219</v>
      </c>
      <c r="H2358" s="1" t="s">
        <v>2478</v>
      </c>
      <c r="I2358" s="98" t="s">
        <v>2479</v>
      </c>
      <c r="J2358" s="2" t="s">
        <v>3092</v>
      </c>
      <c r="K2358" s="2" t="s">
        <v>31</v>
      </c>
    </row>
    <row r="2359" spans="1:11" x14ac:dyDescent="0.15">
      <c r="A2359" s="1">
        <v>665</v>
      </c>
      <c r="B2359" s="1" t="s">
        <v>31</v>
      </c>
      <c r="C2359" s="1">
        <v>34000000</v>
      </c>
      <c r="D2359" s="1" t="s">
        <v>2656</v>
      </c>
      <c r="E2359" s="1" t="s">
        <v>2312</v>
      </c>
      <c r="F2359" s="1" t="s">
        <v>3297</v>
      </c>
      <c r="G2359" s="1" t="s">
        <v>3218</v>
      </c>
      <c r="H2359" s="1" t="s">
        <v>2509</v>
      </c>
      <c r="I2359" s="98" t="s">
        <v>2510</v>
      </c>
      <c r="J2359" s="2" t="s">
        <v>3092</v>
      </c>
      <c r="K2359" s="2" t="s">
        <v>31</v>
      </c>
    </row>
    <row r="2360" spans="1:11" x14ac:dyDescent="0.15">
      <c r="A2360" s="1">
        <v>666</v>
      </c>
      <c r="B2360" s="1" t="s">
        <v>31</v>
      </c>
      <c r="C2360" s="1">
        <v>34092000</v>
      </c>
      <c r="D2360" s="1" t="s">
        <v>2657</v>
      </c>
      <c r="E2360" s="1" t="s">
        <v>2312</v>
      </c>
      <c r="F2360" s="1" t="s">
        <v>3297</v>
      </c>
      <c r="G2360" s="1" t="s">
        <v>3218</v>
      </c>
      <c r="H2360" s="1" t="s">
        <v>2509</v>
      </c>
      <c r="I2360" s="98" t="s">
        <v>2510</v>
      </c>
      <c r="J2360" s="2" t="s">
        <v>3092</v>
      </c>
      <c r="K2360" s="2" t="s">
        <v>31</v>
      </c>
    </row>
    <row r="2361" spans="1:11" x14ac:dyDescent="0.15">
      <c r="A2361" s="1">
        <v>667</v>
      </c>
      <c r="B2361" s="1" t="s">
        <v>31</v>
      </c>
      <c r="C2361" s="1">
        <v>34214100</v>
      </c>
      <c r="D2361" s="1" t="s">
        <v>2658</v>
      </c>
      <c r="E2361" s="1" t="s">
        <v>2312</v>
      </c>
      <c r="F2361" s="1" t="s">
        <v>3296</v>
      </c>
      <c r="G2361" s="1" t="s">
        <v>3219</v>
      </c>
      <c r="H2361" s="1" t="s">
        <v>2478</v>
      </c>
      <c r="I2361" s="98" t="s">
        <v>2479</v>
      </c>
      <c r="J2361" s="2" t="s">
        <v>3092</v>
      </c>
      <c r="K2361" s="2" t="s">
        <v>31</v>
      </c>
    </row>
    <row r="2362" spans="1:11" x14ac:dyDescent="0.15">
      <c r="A2362" s="1">
        <v>668</v>
      </c>
      <c r="B2362" s="1" t="s">
        <v>31</v>
      </c>
      <c r="C2362" s="1">
        <v>34214200</v>
      </c>
      <c r="D2362" s="1" t="s">
        <v>2659</v>
      </c>
      <c r="E2362" s="1" t="s">
        <v>2312</v>
      </c>
      <c r="F2362" s="1" t="s">
        <v>3296</v>
      </c>
      <c r="G2362" s="1" t="s">
        <v>3219</v>
      </c>
      <c r="H2362" s="1" t="s">
        <v>2478</v>
      </c>
      <c r="I2362" s="98" t="s">
        <v>2479</v>
      </c>
      <c r="J2362" s="2" t="s">
        <v>3092</v>
      </c>
      <c r="K2362" s="2" t="s">
        <v>26</v>
      </c>
    </row>
    <row r="2363" spans="1:11" x14ac:dyDescent="0.15">
      <c r="A2363" s="1">
        <v>669</v>
      </c>
      <c r="B2363" s="1" t="s">
        <v>31</v>
      </c>
      <c r="C2363" s="1">
        <v>35258000</v>
      </c>
      <c r="D2363" s="1" t="s">
        <v>2660</v>
      </c>
      <c r="E2363" s="1" t="s">
        <v>2312</v>
      </c>
      <c r="F2363" s="1" t="s">
        <v>3296</v>
      </c>
      <c r="G2363" s="1" t="s">
        <v>3219</v>
      </c>
      <c r="H2363" s="1" t="s">
        <v>2478</v>
      </c>
      <c r="I2363" s="98" t="s">
        <v>2479</v>
      </c>
      <c r="J2363" s="2" t="s">
        <v>3092</v>
      </c>
      <c r="K2363" s="2" t="s">
        <v>31</v>
      </c>
    </row>
    <row r="2364" spans="1:11" x14ac:dyDescent="0.15">
      <c r="A2364" s="1">
        <v>670</v>
      </c>
      <c r="B2364" s="1" t="s">
        <v>31</v>
      </c>
      <c r="C2364" s="1">
        <v>35259000</v>
      </c>
      <c r="D2364" s="1" t="s">
        <v>2661</v>
      </c>
      <c r="E2364" s="1" t="s">
        <v>2312</v>
      </c>
      <c r="F2364" s="1" t="s">
        <v>3296</v>
      </c>
      <c r="G2364" s="1" t="s">
        <v>3219</v>
      </c>
      <c r="H2364" s="1" t="s">
        <v>2478</v>
      </c>
      <c r="I2364" s="98" t="s">
        <v>2479</v>
      </c>
      <c r="J2364" s="2" t="s">
        <v>3092</v>
      </c>
      <c r="K2364" s="2" t="s">
        <v>31</v>
      </c>
    </row>
    <row r="2365" spans="1:11" x14ac:dyDescent="0.15">
      <c r="A2365" s="1">
        <v>671</v>
      </c>
      <c r="B2365" s="1" t="s">
        <v>31</v>
      </c>
      <c r="C2365" s="1">
        <v>35260000</v>
      </c>
      <c r="D2365" s="1" t="s">
        <v>2662</v>
      </c>
      <c r="E2365" s="1" t="s">
        <v>2312</v>
      </c>
      <c r="F2365" s="1" t="s">
        <v>3296</v>
      </c>
      <c r="G2365" s="1" t="s">
        <v>3219</v>
      </c>
      <c r="H2365" s="1" t="s">
        <v>2478</v>
      </c>
      <c r="I2365" s="98" t="s">
        <v>2479</v>
      </c>
      <c r="J2365" s="2" t="s">
        <v>3092</v>
      </c>
      <c r="K2365" s="2" t="s">
        <v>31</v>
      </c>
    </row>
    <row r="2366" spans="1:11" x14ac:dyDescent="0.15">
      <c r="A2366" s="1">
        <v>672</v>
      </c>
      <c r="B2366" s="1" t="s">
        <v>31</v>
      </c>
      <c r="C2366" s="1">
        <v>35262000</v>
      </c>
      <c r="D2366" s="1" t="s">
        <v>2663</v>
      </c>
      <c r="E2366" s="1" t="s">
        <v>2312</v>
      </c>
      <c r="F2366" s="1" t="s">
        <v>3286</v>
      </c>
      <c r="G2366" s="1" t="s">
        <v>3217</v>
      </c>
      <c r="H2366" s="1" t="s">
        <v>1548</v>
      </c>
      <c r="I2366" s="98" t="s">
        <v>1549</v>
      </c>
      <c r="J2366" s="2" t="s">
        <v>3092</v>
      </c>
      <c r="K2366" s="2" t="s">
        <v>31</v>
      </c>
    </row>
    <row r="2367" spans="1:11" x14ac:dyDescent="0.15">
      <c r="A2367" s="1">
        <v>673</v>
      </c>
      <c r="B2367" s="1" t="s">
        <v>31</v>
      </c>
      <c r="C2367" s="1">
        <v>35263000</v>
      </c>
      <c r="D2367" s="1" t="s">
        <v>2664</v>
      </c>
      <c r="E2367" s="1" t="s">
        <v>2312</v>
      </c>
      <c r="F2367" s="1" t="s">
        <v>3296</v>
      </c>
      <c r="G2367" s="1" t="s">
        <v>3219</v>
      </c>
      <c r="H2367" s="1" t="s">
        <v>2478</v>
      </c>
      <c r="I2367" s="98" t="s">
        <v>2479</v>
      </c>
      <c r="J2367" s="2" t="s">
        <v>3092</v>
      </c>
      <c r="K2367" s="2" t="s">
        <v>31</v>
      </c>
    </row>
    <row r="2368" spans="1:11" x14ac:dyDescent="0.15">
      <c r="A2368" s="1">
        <v>674</v>
      </c>
      <c r="B2368" s="1" t="s">
        <v>31</v>
      </c>
      <c r="C2368" s="1">
        <v>35264000</v>
      </c>
      <c r="D2368" s="1" t="s">
        <v>2665</v>
      </c>
      <c r="E2368" s="1" t="s">
        <v>2312</v>
      </c>
      <c r="F2368" s="1" t="s">
        <v>3296</v>
      </c>
      <c r="G2368" s="1" t="s">
        <v>3219</v>
      </c>
      <c r="H2368" s="1" t="s">
        <v>2478</v>
      </c>
      <c r="I2368" s="98" t="s">
        <v>2479</v>
      </c>
      <c r="J2368" s="2" t="s">
        <v>3092</v>
      </c>
      <c r="K2368" s="2" t="s">
        <v>31</v>
      </c>
    </row>
    <row r="2369" spans="1:11" x14ac:dyDescent="0.15">
      <c r="A2369" s="1">
        <v>675</v>
      </c>
      <c r="B2369" s="1" t="s">
        <v>31</v>
      </c>
      <c r="C2369" s="1">
        <v>35268000</v>
      </c>
      <c r="D2369" s="1" t="s">
        <v>2666</v>
      </c>
      <c r="E2369" s="1" t="s">
        <v>2312</v>
      </c>
      <c r="F2369" s="1" t="s">
        <v>3296</v>
      </c>
      <c r="G2369" s="1" t="s">
        <v>3219</v>
      </c>
      <c r="H2369" s="1" t="s">
        <v>2478</v>
      </c>
      <c r="I2369" s="98" t="s">
        <v>2479</v>
      </c>
      <c r="J2369" s="2" t="s">
        <v>3092</v>
      </c>
      <c r="K2369" s="2" t="s">
        <v>31</v>
      </c>
    </row>
    <row r="2370" spans="1:11" x14ac:dyDescent="0.15">
      <c r="A2370" s="1">
        <v>676</v>
      </c>
      <c r="B2370" s="1" t="s">
        <v>31</v>
      </c>
      <c r="C2370" s="1">
        <v>35272000</v>
      </c>
      <c r="D2370" s="1" t="s">
        <v>2667</v>
      </c>
      <c r="E2370" s="1" t="s">
        <v>2312</v>
      </c>
      <c r="F2370" s="1" t="s">
        <v>3297</v>
      </c>
      <c r="G2370" s="1" t="s">
        <v>3218</v>
      </c>
      <c r="H2370" s="1" t="s">
        <v>2509</v>
      </c>
      <c r="I2370" s="98" t="s">
        <v>2510</v>
      </c>
      <c r="J2370" s="2" t="s">
        <v>3092</v>
      </c>
      <c r="K2370" s="2" t="s">
        <v>31</v>
      </c>
    </row>
    <row r="2371" spans="1:11" x14ac:dyDescent="0.15">
      <c r="A2371" s="1">
        <v>677</v>
      </c>
      <c r="B2371" s="1" t="s">
        <v>31</v>
      </c>
      <c r="C2371" s="1">
        <v>35277000</v>
      </c>
      <c r="D2371" s="1" t="s">
        <v>2668</v>
      </c>
      <c r="E2371" s="1" t="s">
        <v>2312</v>
      </c>
      <c r="F2371" s="1" t="s">
        <v>3286</v>
      </c>
      <c r="G2371" s="1" t="s">
        <v>3217</v>
      </c>
      <c r="H2371" s="1" t="s">
        <v>1548</v>
      </c>
      <c r="I2371" s="98" t="s">
        <v>1549</v>
      </c>
      <c r="J2371" s="2" t="s">
        <v>3092</v>
      </c>
      <c r="K2371" s="2" t="s">
        <v>31</v>
      </c>
    </row>
    <row r="2372" spans="1:11" x14ac:dyDescent="0.15">
      <c r="A2372" s="1">
        <v>678</v>
      </c>
      <c r="B2372" s="1" t="s">
        <v>31</v>
      </c>
      <c r="C2372" s="1">
        <v>35278000</v>
      </c>
      <c r="D2372" s="1" t="s">
        <v>2669</v>
      </c>
      <c r="E2372" s="1" t="s">
        <v>2312</v>
      </c>
      <c r="F2372" s="1" t="s">
        <v>3296</v>
      </c>
      <c r="G2372" s="1" t="s">
        <v>3219</v>
      </c>
      <c r="H2372" s="1" t="s">
        <v>2478</v>
      </c>
      <c r="I2372" s="98" t="s">
        <v>2479</v>
      </c>
      <c r="J2372" s="2" t="s">
        <v>3092</v>
      </c>
      <c r="K2372" s="2" t="s">
        <v>31</v>
      </c>
    </row>
    <row r="2373" spans="1:11" x14ac:dyDescent="0.15">
      <c r="A2373" s="1">
        <v>679</v>
      </c>
      <c r="B2373" s="1" t="s">
        <v>31</v>
      </c>
      <c r="C2373" s="1">
        <v>35279000</v>
      </c>
      <c r="D2373" s="1" t="s">
        <v>2670</v>
      </c>
      <c r="E2373" s="1" t="s">
        <v>2312</v>
      </c>
      <c r="F2373" s="1" t="s">
        <v>3296</v>
      </c>
      <c r="G2373" s="1" t="s">
        <v>3219</v>
      </c>
      <c r="H2373" s="1" t="s">
        <v>2478</v>
      </c>
      <c r="I2373" s="98" t="s">
        <v>2479</v>
      </c>
      <c r="J2373" s="2" t="s">
        <v>3092</v>
      </c>
      <c r="K2373" s="2" t="s">
        <v>31</v>
      </c>
    </row>
    <row r="2374" spans="1:11" x14ac:dyDescent="0.15">
      <c r="A2374" s="1">
        <v>680</v>
      </c>
      <c r="B2374" s="1" t="s">
        <v>31</v>
      </c>
      <c r="C2374" s="1">
        <v>35280000</v>
      </c>
      <c r="D2374" s="1" t="s">
        <v>2671</v>
      </c>
      <c r="E2374" s="1" t="s">
        <v>2312</v>
      </c>
      <c r="F2374" s="1" t="s">
        <v>3297</v>
      </c>
      <c r="G2374" s="1" t="s">
        <v>3218</v>
      </c>
      <c r="H2374" s="1" t="s">
        <v>2509</v>
      </c>
      <c r="I2374" s="98" t="s">
        <v>2510</v>
      </c>
      <c r="J2374" s="2" t="s">
        <v>3092</v>
      </c>
      <c r="K2374" s="2" t="s">
        <v>31</v>
      </c>
    </row>
    <row r="2375" spans="1:11" x14ac:dyDescent="0.15">
      <c r="A2375" s="1">
        <v>681</v>
      </c>
      <c r="B2375" s="1" t="s">
        <v>31</v>
      </c>
      <c r="C2375" s="1">
        <v>35458000</v>
      </c>
      <c r="D2375" s="1" t="s">
        <v>2672</v>
      </c>
      <c r="E2375" s="1" t="s">
        <v>2312</v>
      </c>
      <c r="F2375" s="1" t="s">
        <v>3296</v>
      </c>
      <c r="G2375" s="1" t="s">
        <v>3219</v>
      </c>
      <c r="H2375" s="1" t="s">
        <v>2478</v>
      </c>
      <c r="I2375" s="98" t="s">
        <v>2479</v>
      </c>
      <c r="J2375" s="2" t="s">
        <v>3092</v>
      </c>
      <c r="K2375" s="2" t="s">
        <v>31</v>
      </c>
    </row>
    <row r="2376" spans="1:11" x14ac:dyDescent="0.15">
      <c r="A2376" s="1">
        <v>682</v>
      </c>
      <c r="B2376" s="1" t="s">
        <v>31</v>
      </c>
      <c r="C2376" s="1">
        <v>35512000</v>
      </c>
      <c r="D2376" s="1" t="s">
        <v>2673</v>
      </c>
      <c r="E2376" s="1" t="s">
        <v>2312</v>
      </c>
      <c r="F2376" s="1" t="s">
        <v>3296</v>
      </c>
      <c r="G2376" s="1" t="s">
        <v>3219</v>
      </c>
      <c r="H2376" s="1" t="s">
        <v>2478</v>
      </c>
      <c r="I2376" s="98" t="s">
        <v>2479</v>
      </c>
      <c r="J2376" s="2" t="s">
        <v>3092</v>
      </c>
      <c r="K2376" s="2" t="s">
        <v>31</v>
      </c>
    </row>
    <row r="2377" spans="1:11" x14ac:dyDescent="0.15">
      <c r="A2377" s="1">
        <v>683</v>
      </c>
      <c r="B2377" s="1" t="s">
        <v>31</v>
      </c>
      <c r="C2377" s="1">
        <v>35695000</v>
      </c>
      <c r="D2377" s="1" t="s">
        <v>2674</v>
      </c>
      <c r="E2377" s="1" t="s">
        <v>2312</v>
      </c>
      <c r="F2377" s="1" t="s">
        <v>3297</v>
      </c>
      <c r="G2377" s="1" t="s">
        <v>3218</v>
      </c>
      <c r="H2377" s="1" t="s">
        <v>2509</v>
      </c>
      <c r="I2377" s="98" t="s">
        <v>2510</v>
      </c>
      <c r="J2377" s="2" t="s">
        <v>3092</v>
      </c>
      <c r="K2377" s="2" t="s">
        <v>31</v>
      </c>
    </row>
    <row r="2378" spans="1:11" x14ac:dyDescent="0.15">
      <c r="A2378" s="1">
        <v>684</v>
      </c>
      <c r="B2378" s="1" t="s">
        <v>31</v>
      </c>
      <c r="C2378" s="1">
        <v>36099000</v>
      </c>
      <c r="D2378" s="1" t="s">
        <v>2675</v>
      </c>
      <c r="E2378" s="1" t="s">
        <v>2312</v>
      </c>
      <c r="F2378" s="1" t="s">
        <v>3297</v>
      </c>
      <c r="G2378" s="1" t="s">
        <v>3218</v>
      </c>
      <c r="H2378" s="1" t="s">
        <v>2509</v>
      </c>
      <c r="I2378" s="98" t="s">
        <v>2510</v>
      </c>
      <c r="J2378" s="2" t="s">
        <v>3092</v>
      </c>
      <c r="K2378" s="2" t="s">
        <v>31</v>
      </c>
    </row>
    <row r="2379" spans="1:11" x14ac:dyDescent="0.15">
      <c r="A2379" s="1">
        <v>685</v>
      </c>
      <c r="B2379" s="1" t="s">
        <v>31</v>
      </c>
      <c r="C2379" s="1">
        <v>36250000</v>
      </c>
      <c r="D2379" s="1" t="s">
        <v>2676</v>
      </c>
      <c r="E2379" s="1" t="s">
        <v>2312</v>
      </c>
      <c r="F2379" s="1" t="s">
        <v>3296</v>
      </c>
      <c r="G2379" s="1" t="s">
        <v>3219</v>
      </c>
      <c r="H2379" s="1" t="s">
        <v>2478</v>
      </c>
      <c r="I2379" s="98" t="s">
        <v>2479</v>
      </c>
      <c r="J2379" s="2" t="s">
        <v>3092</v>
      </c>
      <c r="K2379" s="2" t="s">
        <v>31</v>
      </c>
    </row>
    <row r="2380" spans="1:11" x14ac:dyDescent="0.15">
      <c r="A2380" s="1">
        <v>686</v>
      </c>
      <c r="B2380" s="1" t="s">
        <v>31</v>
      </c>
      <c r="C2380" s="1">
        <v>36251000</v>
      </c>
      <c r="D2380" s="1" t="s">
        <v>2677</v>
      </c>
      <c r="E2380" s="1" t="s">
        <v>2312</v>
      </c>
      <c r="F2380" s="1" t="s">
        <v>3296</v>
      </c>
      <c r="G2380" s="1" t="s">
        <v>3219</v>
      </c>
      <c r="H2380" s="1" t="s">
        <v>2478</v>
      </c>
      <c r="I2380" s="98" t="s">
        <v>2479</v>
      </c>
      <c r="J2380" s="2" t="s">
        <v>3092</v>
      </c>
      <c r="K2380" s="2" t="s">
        <v>31</v>
      </c>
    </row>
    <row r="2381" spans="1:11" x14ac:dyDescent="0.15">
      <c r="A2381" s="1">
        <v>687</v>
      </c>
      <c r="B2381" s="1" t="s">
        <v>31</v>
      </c>
      <c r="C2381" s="1">
        <v>36291000</v>
      </c>
      <c r="D2381" s="1" t="s">
        <v>2678</v>
      </c>
      <c r="E2381" s="1" t="s">
        <v>2312</v>
      </c>
      <c r="F2381" s="1" t="s">
        <v>3297</v>
      </c>
      <c r="G2381" s="1" t="s">
        <v>3218</v>
      </c>
      <c r="H2381" s="1" t="s">
        <v>2509</v>
      </c>
      <c r="I2381" s="98" t="s">
        <v>2510</v>
      </c>
      <c r="J2381" s="2" t="s">
        <v>3092</v>
      </c>
      <c r="K2381" s="2" t="s">
        <v>31</v>
      </c>
    </row>
    <row r="2382" spans="1:11" x14ac:dyDescent="0.15">
      <c r="A2382" s="1">
        <v>688</v>
      </c>
      <c r="B2382" s="1" t="s">
        <v>31</v>
      </c>
      <c r="C2382" s="1">
        <v>42525000</v>
      </c>
      <c r="D2382" s="1" t="s">
        <v>2679</v>
      </c>
      <c r="E2382" s="1" t="s">
        <v>2312</v>
      </c>
      <c r="F2382" s="1" t="s">
        <v>3297</v>
      </c>
      <c r="G2382" s="1" t="s">
        <v>3218</v>
      </c>
      <c r="H2382" s="1" t="s">
        <v>2509</v>
      </c>
      <c r="I2382" s="98" t="s">
        <v>2510</v>
      </c>
      <c r="J2382" s="2" t="s">
        <v>3092</v>
      </c>
      <c r="K2382" s="2" t="s">
        <v>31</v>
      </c>
    </row>
    <row r="2383" spans="1:11" x14ac:dyDescent="0.15">
      <c r="A2383" s="1">
        <v>689</v>
      </c>
      <c r="B2383" s="1" t="s">
        <v>31</v>
      </c>
      <c r="C2383" s="1">
        <v>42526000</v>
      </c>
      <c r="D2383" s="1" t="s">
        <v>2680</v>
      </c>
      <c r="E2383" s="1" t="s">
        <v>2312</v>
      </c>
      <c r="F2383" s="1" t="s">
        <v>3297</v>
      </c>
      <c r="G2383" s="1" t="s">
        <v>3218</v>
      </c>
      <c r="H2383" s="1" t="s">
        <v>2509</v>
      </c>
      <c r="I2383" s="98" t="s">
        <v>2510</v>
      </c>
      <c r="J2383" s="2" t="s">
        <v>3092</v>
      </c>
      <c r="K2383" s="2" t="s">
        <v>31</v>
      </c>
    </row>
    <row r="2384" spans="1:11" x14ac:dyDescent="0.15">
      <c r="A2384" s="1">
        <v>690</v>
      </c>
      <c r="B2384" s="1" t="s">
        <v>31</v>
      </c>
      <c r="C2384" s="1">
        <v>40808000</v>
      </c>
      <c r="D2384" s="1" t="s">
        <v>2681</v>
      </c>
      <c r="E2384" s="1" t="s">
        <v>2312</v>
      </c>
      <c r="F2384" s="1" t="s">
        <v>3296</v>
      </c>
      <c r="G2384" s="1" t="s">
        <v>3219</v>
      </c>
      <c r="H2384" s="1" t="s">
        <v>2478</v>
      </c>
      <c r="I2384" s="98" t="s">
        <v>2479</v>
      </c>
      <c r="J2384" s="2" t="s">
        <v>3092</v>
      </c>
      <c r="K2384" s="2" t="s">
        <v>31</v>
      </c>
    </row>
    <row r="2385" spans="1:11" x14ac:dyDescent="0.15">
      <c r="A2385" s="1">
        <v>691</v>
      </c>
      <c r="B2385" s="1" t="s">
        <v>31</v>
      </c>
      <c r="C2385" s="1">
        <v>70512000</v>
      </c>
      <c r="D2385" s="1" t="s">
        <v>2682</v>
      </c>
      <c r="E2385" s="1" t="s">
        <v>2312</v>
      </c>
      <c r="F2385" s="1" t="s">
        <v>3284</v>
      </c>
      <c r="G2385" s="1" t="s">
        <v>3216</v>
      </c>
      <c r="H2385" s="1" t="s">
        <v>1506</v>
      </c>
      <c r="I2385" s="98" t="s">
        <v>1507</v>
      </c>
      <c r="J2385" s="2" t="s">
        <v>3092</v>
      </c>
      <c r="K2385" s="2" t="s">
        <v>31</v>
      </c>
    </row>
    <row r="2386" spans="1:11" x14ac:dyDescent="0.15">
      <c r="A2386" s="1">
        <v>692</v>
      </c>
      <c r="B2386" s="1" t="s">
        <v>31</v>
      </c>
      <c r="C2386" s="1">
        <v>70513000</v>
      </c>
      <c r="D2386" s="1" t="s">
        <v>2683</v>
      </c>
      <c r="E2386" s="1" t="s">
        <v>2312</v>
      </c>
      <c r="F2386" s="1" t="s">
        <v>3297</v>
      </c>
      <c r="G2386" s="1" t="s">
        <v>3218</v>
      </c>
      <c r="H2386" s="1" t="s">
        <v>2509</v>
      </c>
      <c r="I2386" s="98" t="s">
        <v>2510</v>
      </c>
      <c r="J2386" s="2" t="s">
        <v>3092</v>
      </c>
      <c r="K2386" s="2" t="s">
        <v>26</v>
      </c>
    </row>
    <row r="2387" spans="1:11" x14ac:dyDescent="0.15">
      <c r="A2387" s="1">
        <v>693</v>
      </c>
      <c r="B2387" s="1" t="s">
        <v>31</v>
      </c>
      <c r="C2387" s="1">
        <v>34995000</v>
      </c>
      <c r="D2387" s="1" t="s">
        <v>2684</v>
      </c>
      <c r="E2387" s="1" t="s">
        <v>2312</v>
      </c>
      <c r="F2387" s="1" t="s">
        <v>3271</v>
      </c>
      <c r="G2387" s="1" t="s">
        <v>3226</v>
      </c>
      <c r="H2387" s="1" t="s">
        <v>621</v>
      </c>
      <c r="I2387" s="98" t="s">
        <v>622</v>
      </c>
      <c r="J2387" s="2" t="s">
        <v>3092</v>
      </c>
      <c r="K2387" s="2" t="s">
        <v>26</v>
      </c>
    </row>
    <row r="2388" spans="1:11" x14ac:dyDescent="0.15">
      <c r="A2388" s="1">
        <v>694</v>
      </c>
      <c r="B2388" s="1" t="s">
        <v>31</v>
      </c>
      <c r="C2388" s="1">
        <v>36424000</v>
      </c>
      <c r="D2388" s="1" t="s">
        <v>2685</v>
      </c>
      <c r="E2388" s="1" t="s">
        <v>2312</v>
      </c>
      <c r="F2388" s="1" t="s">
        <v>3271</v>
      </c>
      <c r="G2388" s="1" t="s">
        <v>3226</v>
      </c>
      <c r="H2388" s="1" t="s">
        <v>621</v>
      </c>
      <c r="I2388" s="98" t="s">
        <v>622</v>
      </c>
      <c r="J2388" s="2" t="s">
        <v>3092</v>
      </c>
      <c r="K2388" s="2" t="s">
        <v>26</v>
      </c>
    </row>
    <row r="2389" spans="1:11" x14ac:dyDescent="0.15">
      <c r="A2389" s="1">
        <v>695</v>
      </c>
      <c r="B2389" s="1" t="s">
        <v>31</v>
      </c>
      <c r="C2389" s="1">
        <v>34993000</v>
      </c>
      <c r="D2389" s="1" t="s">
        <v>2686</v>
      </c>
      <c r="E2389" s="1" t="s">
        <v>2312</v>
      </c>
      <c r="F2389" s="1" t="s">
        <v>3271</v>
      </c>
      <c r="G2389" s="1" t="s">
        <v>3226</v>
      </c>
      <c r="H2389" s="1" t="s">
        <v>621</v>
      </c>
      <c r="I2389" s="98" t="s">
        <v>622</v>
      </c>
      <c r="J2389" s="2" t="s">
        <v>3092</v>
      </c>
      <c r="K2389" s="2" t="s">
        <v>26</v>
      </c>
    </row>
    <row r="2390" spans="1:11" x14ac:dyDescent="0.15">
      <c r="A2390" s="1">
        <v>696</v>
      </c>
      <c r="B2390" s="1" t="s">
        <v>31</v>
      </c>
      <c r="C2390" s="1">
        <v>34994010</v>
      </c>
      <c r="D2390" s="1" t="s">
        <v>2687</v>
      </c>
      <c r="E2390" s="1" t="s">
        <v>2312</v>
      </c>
      <c r="F2390" s="1" t="s">
        <v>3271</v>
      </c>
      <c r="G2390" s="1" t="s">
        <v>3226</v>
      </c>
      <c r="H2390" s="1" t="s">
        <v>621</v>
      </c>
      <c r="I2390" s="98" t="s">
        <v>622</v>
      </c>
      <c r="J2390" s="2" t="s">
        <v>3092</v>
      </c>
      <c r="K2390" s="2" t="s">
        <v>26</v>
      </c>
    </row>
    <row r="2391" spans="1:11" x14ac:dyDescent="0.15">
      <c r="A2391" s="1">
        <v>697</v>
      </c>
      <c r="B2391" s="1" t="s">
        <v>31</v>
      </c>
      <c r="C2391" s="1">
        <v>34994020</v>
      </c>
      <c r="D2391" s="1" t="s">
        <v>2688</v>
      </c>
      <c r="E2391" s="1" t="s">
        <v>2312</v>
      </c>
      <c r="F2391" s="1" t="s">
        <v>3271</v>
      </c>
      <c r="G2391" s="1" t="s">
        <v>3226</v>
      </c>
      <c r="H2391" s="1" t="s">
        <v>621</v>
      </c>
      <c r="I2391" s="98" t="s">
        <v>622</v>
      </c>
      <c r="J2391" s="2" t="s">
        <v>3092</v>
      </c>
      <c r="K2391" s="2" t="s">
        <v>26</v>
      </c>
    </row>
    <row r="2392" spans="1:11" x14ac:dyDescent="0.15">
      <c r="A2392" s="1">
        <v>698</v>
      </c>
      <c r="B2392" s="1" t="s">
        <v>31</v>
      </c>
      <c r="C2392" s="1">
        <v>32123000</v>
      </c>
      <c r="D2392" s="1" t="s">
        <v>2689</v>
      </c>
      <c r="E2392" s="1" t="s">
        <v>2312</v>
      </c>
      <c r="F2392" s="1" t="s">
        <v>3271</v>
      </c>
      <c r="G2392" s="1" t="s">
        <v>3226</v>
      </c>
      <c r="H2392" s="1" t="s">
        <v>621</v>
      </c>
      <c r="I2392" s="98" t="s">
        <v>622</v>
      </c>
      <c r="J2392" s="2" t="s">
        <v>3092</v>
      </c>
      <c r="K2392" s="2" t="s">
        <v>26</v>
      </c>
    </row>
    <row r="2393" spans="1:11" x14ac:dyDescent="0.15">
      <c r="A2393" s="1">
        <v>699</v>
      </c>
      <c r="B2393" s="1" t="s">
        <v>31</v>
      </c>
      <c r="C2393" s="1">
        <v>32126000</v>
      </c>
      <c r="D2393" s="1" t="s">
        <v>2690</v>
      </c>
      <c r="E2393" s="1" t="s">
        <v>2312</v>
      </c>
      <c r="F2393" s="1" t="s">
        <v>3271</v>
      </c>
      <c r="G2393" s="1" t="s">
        <v>3226</v>
      </c>
      <c r="H2393" s="1" t="s">
        <v>621</v>
      </c>
      <c r="I2393" s="98" t="s">
        <v>622</v>
      </c>
      <c r="J2393" s="2" t="s">
        <v>3092</v>
      </c>
      <c r="K2393" s="2" t="s">
        <v>26</v>
      </c>
    </row>
    <row r="2394" spans="1:11" x14ac:dyDescent="0.15">
      <c r="A2394" s="1">
        <v>700</v>
      </c>
      <c r="B2394" s="1" t="s">
        <v>31</v>
      </c>
      <c r="C2394" s="1">
        <v>32127000</v>
      </c>
      <c r="D2394" s="1" t="s">
        <v>2691</v>
      </c>
      <c r="E2394" s="1" t="s">
        <v>2312</v>
      </c>
      <c r="F2394" s="1" t="s">
        <v>3271</v>
      </c>
      <c r="G2394" s="1" t="s">
        <v>3226</v>
      </c>
      <c r="H2394" s="1" t="s">
        <v>621</v>
      </c>
      <c r="I2394" s="98" t="s">
        <v>622</v>
      </c>
      <c r="J2394" s="2" t="s">
        <v>3092</v>
      </c>
      <c r="K2394" s="2" t="s">
        <v>26</v>
      </c>
    </row>
    <row r="2395" spans="1:11" x14ac:dyDescent="0.15">
      <c r="A2395" s="1">
        <v>701</v>
      </c>
      <c r="B2395" s="1" t="s">
        <v>31</v>
      </c>
      <c r="C2395" s="1">
        <v>32128000</v>
      </c>
      <c r="D2395" s="1" t="s">
        <v>2692</v>
      </c>
      <c r="E2395" s="1" t="s">
        <v>2312</v>
      </c>
      <c r="F2395" s="1" t="s">
        <v>3271</v>
      </c>
      <c r="G2395" s="1" t="s">
        <v>3226</v>
      </c>
      <c r="H2395" s="1" t="s">
        <v>621</v>
      </c>
      <c r="I2395" s="98" t="s">
        <v>622</v>
      </c>
      <c r="J2395" s="2" t="s">
        <v>3092</v>
      </c>
      <c r="K2395" s="2" t="s">
        <v>26</v>
      </c>
    </row>
    <row r="2396" spans="1:11" x14ac:dyDescent="0.15">
      <c r="A2396" s="1">
        <v>702</v>
      </c>
      <c r="B2396" s="1" t="s">
        <v>31</v>
      </c>
      <c r="C2396" s="1">
        <v>32156000</v>
      </c>
      <c r="D2396" s="1" t="s">
        <v>2693</v>
      </c>
      <c r="E2396" s="1" t="s">
        <v>2312</v>
      </c>
      <c r="F2396" s="1" t="s">
        <v>3271</v>
      </c>
      <c r="G2396" s="1" t="s">
        <v>3226</v>
      </c>
      <c r="H2396" s="1" t="s">
        <v>621</v>
      </c>
      <c r="I2396" s="98" t="s">
        <v>622</v>
      </c>
      <c r="J2396" s="2" t="s">
        <v>3092</v>
      </c>
      <c r="K2396" s="2" t="s">
        <v>26</v>
      </c>
    </row>
    <row r="2397" spans="1:11" x14ac:dyDescent="0.15">
      <c r="A2397" s="1">
        <v>703</v>
      </c>
      <c r="B2397" s="1" t="s">
        <v>31</v>
      </c>
      <c r="C2397" s="1">
        <v>32124000</v>
      </c>
      <c r="D2397" s="1" t="s">
        <v>2694</v>
      </c>
      <c r="E2397" s="1" t="s">
        <v>2312</v>
      </c>
      <c r="F2397" s="1" t="s">
        <v>3271</v>
      </c>
      <c r="G2397" s="1" t="s">
        <v>3226</v>
      </c>
      <c r="H2397" s="1" t="s">
        <v>621</v>
      </c>
      <c r="I2397" s="98" t="s">
        <v>622</v>
      </c>
      <c r="J2397" s="2" t="s">
        <v>3092</v>
      </c>
      <c r="K2397" s="2" t="s">
        <v>26</v>
      </c>
    </row>
    <row r="2398" spans="1:11" x14ac:dyDescent="0.15">
      <c r="A2398" s="1">
        <v>704</v>
      </c>
      <c r="B2398" s="1" t="s">
        <v>31</v>
      </c>
      <c r="C2398" s="1">
        <v>34998000</v>
      </c>
      <c r="D2398" s="1" t="s">
        <v>2695</v>
      </c>
      <c r="E2398" s="1" t="s">
        <v>2312</v>
      </c>
      <c r="F2398" s="1" t="s">
        <v>3271</v>
      </c>
      <c r="G2398" s="1" t="s">
        <v>3226</v>
      </c>
      <c r="H2398" s="1" t="s">
        <v>621</v>
      </c>
      <c r="I2398" s="98" t="s">
        <v>622</v>
      </c>
      <c r="J2398" s="2" t="s">
        <v>3092</v>
      </c>
      <c r="K2398" s="2" t="s">
        <v>26</v>
      </c>
    </row>
    <row r="2399" spans="1:11" x14ac:dyDescent="0.15">
      <c r="A2399" s="1">
        <v>705</v>
      </c>
      <c r="B2399" s="1" t="s">
        <v>31</v>
      </c>
      <c r="C2399" s="1">
        <v>35684000</v>
      </c>
      <c r="D2399" s="1" t="s">
        <v>2696</v>
      </c>
      <c r="E2399" s="1" t="s">
        <v>2312</v>
      </c>
      <c r="F2399" s="1" t="s">
        <v>3271</v>
      </c>
      <c r="G2399" s="1" t="s">
        <v>3226</v>
      </c>
      <c r="H2399" s="1" t="s">
        <v>621</v>
      </c>
      <c r="I2399" s="98" t="s">
        <v>622</v>
      </c>
      <c r="J2399" s="2" t="s">
        <v>3092</v>
      </c>
      <c r="K2399" s="2" t="s">
        <v>26</v>
      </c>
    </row>
    <row r="2400" spans="1:11" x14ac:dyDescent="0.15">
      <c r="A2400" s="1">
        <v>706</v>
      </c>
      <c r="B2400" s="1" t="s">
        <v>31</v>
      </c>
      <c r="C2400" s="1">
        <v>36428000</v>
      </c>
      <c r="D2400" s="1" t="s">
        <v>2697</v>
      </c>
      <c r="E2400" s="1" t="s">
        <v>2312</v>
      </c>
      <c r="F2400" s="1" t="s">
        <v>3271</v>
      </c>
      <c r="G2400" s="1" t="s">
        <v>3226</v>
      </c>
      <c r="H2400" s="1" t="s">
        <v>621</v>
      </c>
      <c r="I2400" s="98" t="s">
        <v>622</v>
      </c>
      <c r="J2400" s="2" t="s">
        <v>3092</v>
      </c>
      <c r="K2400" s="2" t="s">
        <v>26</v>
      </c>
    </row>
    <row r="2401" spans="1:11" x14ac:dyDescent="0.15">
      <c r="A2401" s="1">
        <v>707</v>
      </c>
      <c r="B2401" s="1" t="s">
        <v>31</v>
      </c>
      <c r="C2401" s="1">
        <v>36437000</v>
      </c>
      <c r="D2401" s="1" t="s">
        <v>2698</v>
      </c>
      <c r="E2401" s="1" t="s">
        <v>2312</v>
      </c>
      <c r="F2401" s="1" t="s">
        <v>3271</v>
      </c>
      <c r="G2401" s="1" t="s">
        <v>3226</v>
      </c>
      <c r="H2401" s="1" t="s">
        <v>621</v>
      </c>
      <c r="I2401" s="98" t="s">
        <v>622</v>
      </c>
      <c r="J2401" s="2" t="s">
        <v>3092</v>
      </c>
      <c r="K2401" s="2" t="s">
        <v>26</v>
      </c>
    </row>
    <row r="2402" spans="1:11" x14ac:dyDescent="0.15">
      <c r="A2402" s="1">
        <v>708</v>
      </c>
      <c r="B2402" s="1" t="s">
        <v>31</v>
      </c>
      <c r="C2402" s="1">
        <v>70517000</v>
      </c>
      <c r="D2402" s="1" t="s">
        <v>2699</v>
      </c>
      <c r="E2402" s="1" t="s">
        <v>2312</v>
      </c>
      <c r="F2402" s="1" t="s">
        <v>3271</v>
      </c>
      <c r="G2402" s="1" t="s">
        <v>3226</v>
      </c>
      <c r="H2402" s="1" t="s">
        <v>621</v>
      </c>
      <c r="I2402" s="98" t="s">
        <v>622</v>
      </c>
      <c r="J2402" s="2" t="s">
        <v>3092</v>
      </c>
      <c r="K2402" s="2" t="s">
        <v>26</v>
      </c>
    </row>
    <row r="2403" spans="1:11" x14ac:dyDescent="0.15">
      <c r="A2403" s="1">
        <v>709</v>
      </c>
      <c r="B2403" s="1" t="s">
        <v>31</v>
      </c>
      <c r="C2403" s="1">
        <v>70518000</v>
      </c>
      <c r="D2403" s="1" t="s">
        <v>2700</v>
      </c>
      <c r="E2403" s="1" t="s">
        <v>2312</v>
      </c>
      <c r="F2403" s="1" t="s">
        <v>3268</v>
      </c>
      <c r="G2403" s="1" t="s">
        <v>3269</v>
      </c>
      <c r="H2403" s="1" t="s">
        <v>613</v>
      </c>
      <c r="I2403" s="98" t="s">
        <v>614</v>
      </c>
      <c r="J2403" s="2" t="s">
        <v>3092</v>
      </c>
      <c r="K2403" s="2" t="s">
        <v>26</v>
      </c>
    </row>
    <row r="2404" spans="1:11" x14ac:dyDescent="0.15">
      <c r="A2404" s="1">
        <v>710</v>
      </c>
      <c r="B2404" s="1" t="s">
        <v>31</v>
      </c>
      <c r="C2404" s="1">
        <v>70520000</v>
      </c>
      <c r="D2404" s="1" t="s">
        <v>2701</v>
      </c>
      <c r="E2404" s="1" t="s">
        <v>2312</v>
      </c>
      <c r="F2404" s="1" t="s">
        <v>3271</v>
      </c>
      <c r="G2404" s="1" t="s">
        <v>3226</v>
      </c>
      <c r="H2404" s="1" t="s">
        <v>621</v>
      </c>
      <c r="I2404" s="98" t="s">
        <v>622</v>
      </c>
      <c r="J2404" s="2" t="s">
        <v>3092</v>
      </c>
      <c r="K2404" s="2" t="s">
        <v>26</v>
      </c>
    </row>
    <row r="2405" spans="1:11" x14ac:dyDescent="0.15">
      <c r="A2405" s="1">
        <v>711</v>
      </c>
      <c r="B2405" s="1" t="s">
        <v>31</v>
      </c>
      <c r="C2405" s="1">
        <v>35004000</v>
      </c>
      <c r="D2405" s="1" t="s">
        <v>2702</v>
      </c>
      <c r="E2405" s="1" t="s">
        <v>2312</v>
      </c>
      <c r="F2405" s="1" t="s">
        <v>3270</v>
      </c>
      <c r="G2405" s="1" t="s">
        <v>3207</v>
      </c>
      <c r="H2405" s="1" t="s">
        <v>618</v>
      </c>
      <c r="I2405" s="98" t="s">
        <v>619</v>
      </c>
      <c r="J2405" s="2" t="s">
        <v>3092</v>
      </c>
      <c r="K2405" s="2" t="s">
        <v>26</v>
      </c>
    </row>
    <row r="2406" spans="1:11" x14ac:dyDescent="0.15">
      <c r="A2406" s="1">
        <v>712</v>
      </c>
      <c r="B2406" s="1" t="s">
        <v>31</v>
      </c>
      <c r="C2406" s="1">
        <v>35005000</v>
      </c>
      <c r="D2406" s="1" t="s">
        <v>2703</v>
      </c>
      <c r="E2406" s="1" t="s">
        <v>2312</v>
      </c>
      <c r="F2406" s="1" t="s">
        <v>3270</v>
      </c>
      <c r="G2406" s="1" t="s">
        <v>3207</v>
      </c>
      <c r="H2406" s="1" t="s">
        <v>618</v>
      </c>
      <c r="I2406" s="98" t="s">
        <v>619</v>
      </c>
      <c r="J2406" s="2" t="s">
        <v>3092</v>
      </c>
      <c r="K2406" s="2" t="s">
        <v>26</v>
      </c>
    </row>
    <row r="2407" spans="1:11" x14ac:dyDescent="0.15">
      <c r="A2407" s="1">
        <v>713</v>
      </c>
      <c r="B2407" s="1" t="s">
        <v>31</v>
      </c>
      <c r="C2407" s="1">
        <v>35099000</v>
      </c>
      <c r="D2407" s="1" t="s">
        <v>2704</v>
      </c>
      <c r="E2407" s="1" t="s">
        <v>2312</v>
      </c>
      <c r="F2407" s="1" t="s">
        <v>3271</v>
      </c>
      <c r="G2407" s="1" t="s">
        <v>3226</v>
      </c>
      <c r="H2407" s="1" t="s">
        <v>621</v>
      </c>
      <c r="I2407" s="98" t="s">
        <v>622</v>
      </c>
      <c r="J2407" s="2" t="s">
        <v>3092</v>
      </c>
      <c r="K2407" s="2" t="s">
        <v>26</v>
      </c>
    </row>
    <row r="2408" spans="1:11" x14ac:dyDescent="0.15">
      <c r="A2408" s="1">
        <v>714</v>
      </c>
      <c r="B2408" s="1" t="s">
        <v>31</v>
      </c>
      <c r="C2408" s="1">
        <v>36347000</v>
      </c>
      <c r="D2408" s="1" t="s">
        <v>2705</v>
      </c>
      <c r="E2408" s="1" t="s">
        <v>2312</v>
      </c>
      <c r="F2408" s="1" t="s">
        <v>3271</v>
      </c>
      <c r="G2408" s="1" t="s">
        <v>3226</v>
      </c>
      <c r="H2408" s="1" t="s">
        <v>621</v>
      </c>
      <c r="I2408" s="98" t="s">
        <v>622</v>
      </c>
      <c r="J2408" s="2" t="s">
        <v>3092</v>
      </c>
      <c r="K2408" s="2" t="s">
        <v>26</v>
      </c>
    </row>
    <row r="2409" spans="1:11" x14ac:dyDescent="0.15">
      <c r="A2409" s="1">
        <v>715</v>
      </c>
      <c r="B2409" s="1" t="s">
        <v>31</v>
      </c>
      <c r="C2409" s="1">
        <v>36373000</v>
      </c>
      <c r="D2409" s="1" t="s">
        <v>2706</v>
      </c>
      <c r="E2409" s="1" t="s">
        <v>2312</v>
      </c>
      <c r="F2409" s="1" t="s">
        <v>3271</v>
      </c>
      <c r="G2409" s="1" t="s">
        <v>3226</v>
      </c>
      <c r="H2409" s="1" t="s">
        <v>621</v>
      </c>
      <c r="I2409" s="98" t="s">
        <v>622</v>
      </c>
      <c r="J2409" s="2" t="s">
        <v>3092</v>
      </c>
      <c r="K2409" s="2" t="s">
        <v>26</v>
      </c>
    </row>
    <row r="2410" spans="1:11" x14ac:dyDescent="0.15">
      <c r="A2410" s="1">
        <v>716</v>
      </c>
      <c r="B2410" s="1" t="s">
        <v>31</v>
      </c>
      <c r="C2410" s="1">
        <v>70523000</v>
      </c>
      <c r="D2410" s="1" t="s">
        <v>2707</v>
      </c>
      <c r="E2410" s="1" t="s">
        <v>2312</v>
      </c>
      <c r="F2410" s="1" t="s">
        <v>3271</v>
      </c>
      <c r="G2410" s="1" t="s">
        <v>3226</v>
      </c>
      <c r="H2410" s="1" t="s">
        <v>621</v>
      </c>
      <c r="I2410" s="98" t="s">
        <v>622</v>
      </c>
      <c r="J2410" s="2" t="s">
        <v>3092</v>
      </c>
      <c r="K2410" s="2" t="s">
        <v>26</v>
      </c>
    </row>
    <row r="2411" spans="1:11" x14ac:dyDescent="0.15">
      <c r="A2411" s="1">
        <v>717</v>
      </c>
      <c r="B2411" s="1" t="s">
        <v>31</v>
      </c>
      <c r="C2411" s="1">
        <v>11973213</v>
      </c>
      <c r="D2411" s="1" t="s">
        <v>2708</v>
      </c>
      <c r="E2411" s="1" t="s">
        <v>2312</v>
      </c>
      <c r="F2411" s="1" t="s">
        <v>3265</v>
      </c>
      <c r="G2411" s="1" t="s">
        <v>3211</v>
      </c>
      <c r="H2411" s="1" t="s">
        <v>568</v>
      </c>
      <c r="I2411" s="98" t="s">
        <v>569</v>
      </c>
      <c r="J2411" s="2" t="s">
        <v>3092</v>
      </c>
      <c r="K2411" s="2" t="s">
        <v>26</v>
      </c>
    </row>
    <row r="2412" spans="1:11" x14ac:dyDescent="0.15">
      <c r="A2412" s="1">
        <v>718</v>
      </c>
      <c r="B2412" s="1" t="s">
        <v>31</v>
      </c>
      <c r="C2412" s="1">
        <v>31710203</v>
      </c>
      <c r="D2412" s="1" t="s">
        <v>2709</v>
      </c>
      <c r="E2412" s="1" t="s">
        <v>2312</v>
      </c>
      <c r="F2412" s="1" t="s">
        <v>3265</v>
      </c>
      <c r="G2412" s="1" t="s">
        <v>3211</v>
      </c>
      <c r="H2412" s="1" t="s">
        <v>568</v>
      </c>
      <c r="I2412" s="98" t="s">
        <v>569</v>
      </c>
      <c r="J2412" s="2" t="s">
        <v>3092</v>
      </c>
      <c r="K2412" s="2" t="s">
        <v>26</v>
      </c>
    </row>
    <row r="2413" spans="1:11" x14ac:dyDescent="0.15">
      <c r="A2413" s="1">
        <v>719</v>
      </c>
      <c r="B2413" s="1" t="s">
        <v>31</v>
      </c>
      <c r="C2413" s="1">
        <v>31711213</v>
      </c>
      <c r="D2413" s="1" t="s">
        <v>2710</v>
      </c>
      <c r="E2413" s="1" t="s">
        <v>2312</v>
      </c>
      <c r="F2413" s="1" t="s">
        <v>3265</v>
      </c>
      <c r="G2413" s="1" t="s">
        <v>3211</v>
      </c>
      <c r="H2413" s="1" t="s">
        <v>568</v>
      </c>
      <c r="I2413" s="98" t="s">
        <v>569</v>
      </c>
      <c r="J2413" s="2" t="s">
        <v>3092</v>
      </c>
      <c r="K2413" s="2" t="s">
        <v>26</v>
      </c>
    </row>
    <row r="2414" spans="1:11" x14ac:dyDescent="0.15">
      <c r="A2414" s="1">
        <v>720</v>
      </c>
      <c r="B2414" s="1" t="s">
        <v>31</v>
      </c>
      <c r="C2414" s="1">
        <v>31714000</v>
      </c>
      <c r="D2414" s="1" t="s">
        <v>2711</v>
      </c>
      <c r="E2414" s="1" t="s">
        <v>2312</v>
      </c>
      <c r="F2414" s="1" t="s">
        <v>3271</v>
      </c>
      <c r="G2414" s="1" t="s">
        <v>3226</v>
      </c>
      <c r="H2414" s="1" t="s">
        <v>621</v>
      </c>
      <c r="I2414" s="98" t="s">
        <v>622</v>
      </c>
      <c r="J2414" s="2" t="s">
        <v>3092</v>
      </c>
      <c r="K2414" s="2" t="s">
        <v>26</v>
      </c>
    </row>
    <row r="2415" spans="1:11" x14ac:dyDescent="0.15">
      <c r="A2415" s="1">
        <v>721</v>
      </c>
      <c r="B2415" s="1" t="s">
        <v>31</v>
      </c>
      <c r="C2415" s="1">
        <v>33309203</v>
      </c>
      <c r="D2415" s="1" t="s">
        <v>2712</v>
      </c>
      <c r="E2415" s="1" t="s">
        <v>2312</v>
      </c>
      <c r="F2415" s="1" t="s">
        <v>3265</v>
      </c>
      <c r="G2415" s="1" t="s">
        <v>3211</v>
      </c>
      <c r="H2415" s="1" t="s">
        <v>568</v>
      </c>
      <c r="I2415" s="98" t="s">
        <v>569</v>
      </c>
      <c r="J2415" s="2" t="s">
        <v>3092</v>
      </c>
      <c r="K2415" s="2" t="s">
        <v>26</v>
      </c>
    </row>
    <row r="2416" spans="1:11" x14ac:dyDescent="0.15">
      <c r="A2416" s="1">
        <v>722</v>
      </c>
      <c r="B2416" s="1" t="s">
        <v>31</v>
      </c>
      <c r="C2416" s="1">
        <v>36089000</v>
      </c>
      <c r="D2416" s="1" t="s">
        <v>2713</v>
      </c>
      <c r="E2416" s="1" t="s">
        <v>2312</v>
      </c>
      <c r="F2416" s="1" t="s">
        <v>3265</v>
      </c>
      <c r="G2416" s="1" t="s">
        <v>3211</v>
      </c>
      <c r="H2416" s="1" t="s">
        <v>568</v>
      </c>
      <c r="I2416" s="98" t="s">
        <v>569</v>
      </c>
      <c r="J2416" s="2" t="s">
        <v>3092</v>
      </c>
      <c r="K2416" s="2" t="s">
        <v>26</v>
      </c>
    </row>
    <row r="2417" spans="1:11" x14ac:dyDescent="0.15">
      <c r="A2417" s="1">
        <v>723</v>
      </c>
      <c r="B2417" s="1" t="s">
        <v>31</v>
      </c>
      <c r="C2417" s="1">
        <v>36356000</v>
      </c>
      <c r="D2417" s="1" t="s">
        <v>2714</v>
      </c>
      <c r="E2417" s="1" t="s">
        <v>2312</v>
      </c>
      <c r="F2417" s="1" t="s">
        <v>3271</v>
      </c>
      <c r="G2417" s="1" t="s">
        <v>3226</v>
      </c>
      <c r="H2417" s="1" t="s">
        <v>621</v>
      </c>
      <c r="I2417" s="98" t="s">
        <v>622</v>
      </c>
      <c r="J2417" s="2" t="s">
        <v>3092</v>
      </c>
      <c r="K2417" s="2" t="s">
        <v>26</v>
      </c>
    </row>
    <row r="2418" spans="1:11" x14ac:dyDescent="0.15">
      <c r="A2418" s="1">
        <v>724</v>
      </c>
      <c r="B2418" s="1" t="s">
        <v>31</v>
      </c>
      <c r="C2418" s="1">
        <v>36374000</v>
      </c>
      <c r="D2418" s="1" t="s">
        <v>2715</v>
      </c>
      <c r="E2418" s="1" t="s">
        <v>2312</v>
      </c>
      <c r="F2418" s="1" t="s">
        <v>3271</v>
      </c>
      <c r="G2418" s="1" t="s">
        <v>3226</v>
      </c>
      <c r="H2418" s="1" t="s">
        <v>621</v>
      </c>
      <c r="I2418" s="98" t="s">
        <v>622</v>
      </c>
      <c r="J2418" s="2" t="s">
        <v>3092</v>
      </c>
      <c r="K2418" s="2" t="s">
        <v>26</v>
      </c>
    </row>
    <row r="2419" spans="1:11" x14ac:dyDescent="0.15">
      <c r="A2419" s="5">
        <v>725</v>
      </c>
      <c r="B2419" s="5" t="s">
        <v>31</v>
      </c>
      <c r="C2419" s="5">
        <v>70524100</v>
      </c>
      <c r="D2419" s="5" t="s">
        <v>2716</v>
      </c>
      <c r="E2419" s="5" t="s">
        <v>2312</v>
      </c>
      <c r="F2419" s="1" t="s">
        <v>3265</v>
      </c>
      <c r="G2419" s="1" t="s">
        <v>3211</v>
      </c>
      <c r="H2419" s="1" t="s">
        <v>568</v>
      </c>
      <c r="I2419" s="98" t="s">
        <v>569</v>
      </c>
      <c r="J2419" s="2" t="s">
        <v>2717</v>
      </c>
      <c r="K2419" s="2" t="s">
        <v>26</v>
      </c>
    </row>
    <row r="2420" spans="1:11" x14ac:dyDescent="0.15">
      <c r="A2420" s="10">
        <v>725</v>
      </c>
      <c r="B2420" s="10" t="s">
        <v>31</v>
      </c>
      <c r="C2420" s="10">
        <v>70524100</v>
      </c>
      <c r="D2420" s="10" t="s">
        <v>2716</v>
      </c>
      <c r="E2420" s="10" t="s">
        <v>2312</v>
      </c>
      <c r="F2420" s="1" t="s">
        <v>3299</v>
      </c>
      <c r="G2420" s="1" t="s">
        <v>3300</v>
      </c>
      <c r="H2420" s="1" t="s">
        <v>3254</v>
      </c>
      <c r="I2420" s="98" t="s">
        <v>2718</v>
      </c>
      <c r="J2420" s="2" t="s">
        <v>2717</v>
      </c>
      <c r="K2420" s="2" t="s">
        <v>26</v>
      </c>
    </row>
    <row r="2421" spans="1:11" x14ac:dyDescent="0.15">
      <c r="A2421" s="5">
        <v>726</v>
      </c>
      <c r="B2421" s="5" t="s">
        <v>31</v>
      </c>
      <c r="C2421" s="5">
        <v>70524200</v>
      </c>
      <c r="D2421" s="5" t="s">
        <v>2719</v>
      </c>
      <c r="E2421" s="5" t="s">
        <v>2312</v>
      </c>
      <c r="F2421" s="1" t="s">
        <v>3265</v>
      </c>
      <c r="G2421" s="1" t="s">
        <v>3211</v>
      </c>
      <c r="H2421" s="1" t="s">
        <v>568</v>
      </c>
      <c r="I2421" s="98" t="s">
        <v>569</v>
      </c>
      <c r="J2421" s="2" t="s">
        <v>2717</v>
      </c>
      <c r="K2421" s="2" t="s">
        <v>26</v>
      </c>
    </row>
    <row r="2422" spans="1:11" x14ac:dyDescent="0.15">
      <c r="A2422" s="10">
        <v>726</v>
      </c>
      <c r="B2422" s="10" t="s">
        <v>31</v>
      </c>
      <c r="C2422" s="10">
        <v>70524200</v>
      </c>
      <c r="D2422" s="10" t="s">
        <v>2719</v>
      </c>
      <c r="E2422" s="10" t="s">
        <v>2312</v>
      </c>
      <c r="F2422" s="1" t="s">
        <v>3299</v>
      </c>
      <c r="G2422" s="1" t="s">
        <v>3300</v>
      </c>
      <c r="H2422" s="1" t="s">
        <v>3254</v>
      </c>
      <c r="I2422" s="98" t="s">
        <v>2718</v>
      </c>
      <c r="J2422" s="2" t="s">
        <v>2717</v>
      </c>
      <c r="K2422" s="2" t="s">
        <v>26</v>
      </c>
    </row>
    <row r="2423" spans="1:11" x14ac:dyDescent="0.15">
      <c r="A2423" s="1">
        <v>727</v>
      </c>
      <c r="B2423" s="1" t="s">
        <v>31</v>
      </c>
      <c r="C2423" s="1">
        <v>31711223</v>
      </c>
      <c r="D2423" s="1" t="s">
        <v>2720</v>
      </c>
      <c r="E2423" s="1" t="s">
        <v>2312</v>
      </c>
      <c r="F2423" s="1" t="s">
        <v>3265</v>
      </c>
      <c r="G2423" s="1" t="s">
        <v>3211</v>
      </c>
      <c r="H2423" s="1" t="s">
        <v>568</v>
      </c>
      <c r="I2423" s="98" t="s">
        <v>569</v>
      </c>
      <c r="J2423" s="2" t="s">
        <v>3092</v>
      </c>
      <c r="K2423" s="2" t="s">
        <v>26</v>
      </c>
    </row>
    <row r="2424" spans="1:11" x14ac:dyDescent="0.15">
      <c r="A2424" s="1">
        <v>728</v>
      </c>
      <c r="B2424" s="1" t="s">
        <v>31</v>
      </c>
      <c r="C2424" s="1">
        <v>11973223</v>
      </c>
      <c r="D2424" s="1" t="s">
        <v>2721</v>
      </c>
      <c r="E2424" s="1" t="s">
        <v>2312</v>
      </c>
      <c r="F2424" s="1" t="s">
        <v>3265</v>
      </c>
      <c r="G2424" s="1" t="s">
        <v>3211</v>
      </c>
      <c r="H2424" s="1" t="s">
        <v>568</v>
      </c>
      <c r="I2424" s="98" t="s">
        <v>569</v>
      </c>
      <c r="J2424" s="2" t="s">
        <v>3092</v>
      </c>
      <c r="K2424" s="2" t="s">
        <v>26</v>
      </c>
    </row>
    <row r="2425" spans="1:11" x14ac:dyDescent="0.15">
      <c r="A2425" s="1">
        <v>729</v>
      </c>
      <c r="B2425" s="1" t="s">
        <v>31</v>
      </c>
      <c r="C2425" s="1">
        <v>31685000</v>
      </c>
      <c r="D2425" s="1" t="s">
        <v>2722</v>
      </c>
      <c r="E2425" s="1" t="s">
        <v>2312</v>
      </c>
      <c r="F2425" s="1" t="s">
        <v>3271</v>
      </c>
      <c r="G2425" s="1" t="s">
        <v>3226</v>
      </c>
      <c r="H2425" s="1" t="s">
        <v>621</v>
      </c>
      <c r="I2425" s="98" t="s">
        <v>622</v>
      </c>
      <c r="J2425" s="2" t="s">
        <v>3092</v>
      </c>
      <c r="K2425" s="2" t="s">
        <v>26</v>
      </c>
    </row>
    <row r="2426" spans="1:11" x14ac:dyDescent="0.15">
      <c r="A2426" s="1">
        <v>730</v>
      </c>
      <c r="B2426" s="1" t="s">
        <v>31</v>
      </c>
      <c r="C2426" s="1">
        <v>31685009</v>
      </c>
      <c r="D2426" s="1" t="s">
        <v>2723</v>
      </c>
      <c r="E2426" s="1" t="s">
        <v>2312</v>
      </c>
      <c r="F2426" s="1" t="s">
        <v>3271</v>
      </c>
      <c r="G2426" s="1" t="s">
        <v>3226</v>
      </c>
      <c r="H2426" s="1" t="s">
        <v>621</v>
      </c>
      <c r="I2426" s="98" t="s">
        <v>622</v>
      </c>
      <c r="J2426" s="2" t="s">
        <v>3092</v>
      </c>
      <c r="K2426" s="2" t="s">
        <v>26</v>
      </c>
    </row>
    <row r="2427" spans="1:11" x14ac:dyDescent="0.15">
      <c r="A2427" s="1">
        <v>731</v>
      </c>
      <c r="B2427" s="1" t="s">
        <v>31</v>
      </c>
      <c r="C2427" s="1">
        <v>31715100</v>
      </c>
      <c r="D2427" s="1" t="s">
        <v>2724</v>
      </c>
      <c r="E2427" s="1" t="s">
        <v>2312</v>
      </c>
      <c r="F2427" s="1" t="s">
        <v>3271</v>
      </c>
      <c r="G2427" s="1" t="s">
        <v>3226</v>
      </c>
      <c r="H2427" s="1" t="s">
        <v>621</v>
      </c>
      <c r="I2427" s="98" t="s">
        <v>622</v>
      </c>
      <c r="J2427" s="2" t="s">
        <v>3092</v>
      </c>
      <c r="K2427" s="2" t="s">
        <v>26</v>
      </c>
    </row>
    <row r="2428" spans="1:11" x14ac:dyDescent="0.15">
      <c r="A2428" s="1">
        <v>732</v>
      </c>
      <c r="B2428" s="1" t="s">
        <v>31</v>
      </c>
      <c r="C2428" s="1">
        <v>31715200</v>
      </c>
      <c r="D2428" s="1" t="s">
        <v>2725</v>
      </c>
      <c r="E2428" s="1" t="s">
        <v>2312</v>
      </c>
      <c r="F2428" s="1" t="s">
        <v>3271</v>
      </c>
      <c r="G2428" s="1" t="s">
        <v>3226</v>
      </c>
      <c r="H2428" s="1" t="s">
        <v>621</v>
      </c>
      <c r="I2428" s="98" t="s">
        <v>622</v>
      </c>
      <c r="J2428" s="2" t="s">
        <v>3092</v>
      </c>
      <c r="K2428" s="2" t="s">
        <v>26</v>
      </c>
    </row>
    <row r="2429" spans="1:11" x14ac:dyDescent="0.15">
      <c r="A2429" s="1">
        <v>733</v>
      </c>
      <c r="B2429" s="1" t="s">
        <v>31</v>
      </c>
      <c r="C2429" s="1">
        <v>35101000</v>
      </c>
      <c r="D2429" s="1" t="s">
        <v>2726</v>
      </c>
      <c r="E2429" s="1" t="s">
        <v>2312</v>
      </c>
      <c r="F2429" s="1" t="s">
        <v>3271</v>
      </c>
      <c r="G2429" s="1" t="s">
        <v>3226</v>
      </c>
      <c r="H2429" s="1" t="s">
        <v>621</v>
      </c>
      <c r="I2429" s="98" t="s">
        <v>622</v>
      </c>
      <c r="J2429" s="2" t="s">
        <v>3092</v>
      </c>
      <c r="K2429" s="2" t="s">
        <v>26</v>
      </c>
    </row>
    <row r="2430" spans="1:11" x14ac:dyDescent="0.15">
      <c r="A2430" s="1">
        <v>734</v>
      </c>
      <c r="B2430" s="1" t="s">
        <v>31</v>
      </c>
      <c r="C2430" s="1">
        <v>35440000</v>
      </c>
      <c r="D2430" s="1" t="s">
        <v>2727</v>
      </c>
      <c r="E2430" s="1" t="s">
        <v>2312</v>
      </c>
      <c r="F2430" s="1" t="s">
        <v>3271</v>
      </c>
      <c r="G2430" s="1" t="s">
        <v>3226</v>
      </c>
      <c r="H2430" s="1" t="s">
        <v>621</v>
      </c>
      <c r="I2430" s="98" t="s">
        <v>622</v>
      </c>
      <c r="J2430" s="2" t="s">
        <v>3092</v>
      </c>
      <c r="K2430" s="2" t="s">
        <v>26</v>
      </c>
    </row>
    <row r="2431" spans="1:11" x14ac:dyDescent="0.15">
      <c r="A2431" s="1">
        <v>735</v>
      </c>
      <c r="B2431" s="1" t="s">
        <v>31</v>
      </c>
      <c r="C2431" s="1">
        <v>70526000</v>
      </c>
      <c r="D2431" s="1" t="s">
        <v>2728</v>
      </c>
      <c r="E2431" s="1" t="s">
        <v>2312</v>
      </c>
      <c r="F2431" s="1" t="s">
        <v>3271</v>
      </c>
      <c r="G2431" s="1" t="s">
        <v>3226</v>
      </c>
      <c r="H2431" s="1" t="s">
        <v>621</v>
      </c>
      <c r="I2431" s="98" t="s">
        <v>622</v>
      </c>
      <c r="J2431" s="2" t="s">
        <v>3092</v>
      </c>
      <c r="K2431" s="2" t="s">
        <v>26</v>
      </c>
    </row>
    <row r="2432" spans="1:11" x14ac:dyDescent="0.15">
      <c r="A2432" s="1">
        <v>736</v>
      </c>
      <c r="B2432" s="1" t="s">
        <v>31</v>
      </c>
      <c r="C2432" s="1">
        <v>70527000</v>
      </c>
      <c r="D2432" s="1" t="s">
        <v>2729</v>
      </c>
      <c r="E2432" s="1" t="s">
        <v>2312</v>
      </c>
      <c r="F2432" s="1" t="s">
        <v>3265</v>
      </c>
      <c r="G2432" s="1" t="s">
        <v>3211</v>
      </c>
      <c r="H2432" s="1" t="s">
        <v>568</v>
      </c>
      <c r="I2432" s="98" t="s">
        <v>569</v>
      </c>
      <c r="J2432" s="2" t="s">
        <v>3092</v>
      </c>
      <c r="K2432" s="2" t="s">
        <v>26</v>
      </c>
    </row>
    <row r="2433" spans="1:11" x14ac:dyDescent="0.15">
      <c r="A2433" s="1">
        <v>737</v>
      </c>
      <c r="B2433" s="1" t="s">
        <v>31</v>
      </c>
      <c r="C2433" s="1">
        <v>70528000</v>
      </c>
      <c r="D2433" s="1" t="s">
        <v>2730</v>
      </c>
      <c r="E2433" s="1" t="s">
        <v>2312</v>
      </c>
      <c r="F2433" s="1" t="s">
        <v>3265</v>
      </c>
      <c r="G2433" s="1" t="s">
        <v>3211</v>
      </c>
      <c r="H2433" s="1" t="s">
        <v>568</v>
      </c>
      <c r="I2433" s="98" t="s">
        <v>569</v>
      </c>
      <c r="J2433" s="2" t="s">
        <v>3092</v>
      </c>
      <c r="K2433" s="2" t="s">
        <v>26</v>
      </c>
    </row>
    <row r="2434" spans="1:11" x14ac:dyDescent="0.15">
      <c r="A2434" s="1">
        <v>738</v>
      </c>
      <c r="B2434" s="1" t="s">
        <v>31</v>
      </c>
      <c r="C2434" s="1">
        <v>35100000</v>
      </c>
      <c r="D2434" s="1" t="s">
        <v>2731</v>
      </c>
      <c r="E2434" s="1" t="s">
        <v>2312</v>
      </c>
      <c r="F2434" s="1" t="s">
        <v>3265</v>
      </c>
      <c r="G2434" s="1" t="s">
        <v>3211</v>
      </c>
      <c r="H2434" s="1" t="s">
        <v>568</v>
      </c>
      <c r="I2434" s="98" t="s">
        <v>569</v>
      </c>
      <c r="J2434" s="2" t="s">
        <v>3092</v>
      </c>
      <c r="K2434" s="2" t="s">
        <v>26</v>
      </c>
    </row>
    <row r="2435" spans="1:11" x14ac:dyDescent="0.15">
      <c r="A2435" s="1">
        <v>739</v>
      </c>
      <c r="B2435" s="1" t="s">
        <v>31</v>
      </c>
      <c r="C2435" s="1">
        <v>17643100</v>
      </c>
      <c r="D2435" s="1" t="s">
        <v>2732</v>
      </c>
      <c r="E2435" s="1" t="s">
        <v>2312</v>
      </c>
      <c r="F2435" s="1" t="s">
        <v>3265</v>
      </c>
      <c r="G2435" s="1" t="s">
        <v>3211</v>
      </c>
      <c r="H2435" s="1" t="s">
        <v>568</v>
      </c>
      <c r="I2435" s="98" t="s">
        <v>569</v>
      </c>
      <c r="J2435" s="2" t="s">
        <v>3092</v>
      </c>
      <c r="K2435" s="2" t="s">
        <v>26</v>
      </c>
    </row>
    <row r="2436" spans="1:11" x14ac:dyDescent="0.15">
      <c r="A2436" s="1">
        <v>740</v>
      </c>
      <c r="B2436" s="1" t="s">
        <v>31</v>
      </c>
      <c r="C2436" s="1">
        <v>17643200</v>
      </c>
      <c r="D2436" s="1" t="s">
        <v>2733</v>
      </c>
      <c r="E2436" s="1" t="s">
        <v>2312</v>
      </c>
      <c r="F2436" s="1" t="s">
        <v>3265</v>
      </c>
      <c r="G2436" s="1" t="s">
        <v>3211</v>
      </c>
      <c r="H2436" s="1" t="s">
        <v>568</v>
      </c>
      <c r="I2436" s="98" t="s">
        <v>569</v>
      </c>
      <c r="J2436" s="2" t="s">
        <v>3092</v>
      </c>
      <c r="K2436" s="2" t="s">
        <v>26</v>
      </c>
    </row>
    <row r="2437" spans="1:11" x14ac:dyDescent="0.15">
      <c r="A2437" s="1">
        <v>741</v>
      </c>
      <c r="B2437" s="1" t="s">
        <v>31</v>
      </c>
      <c r="C2437" s="1">
        <v>70529000</v>
      </c>
      <c r="D2437" s="1" t="s">
        <v>2734</v>
      </c>
      <c r="E2437" s="1" t="s">
        <v>2312</v>
      </c>
      <c r="F2437" s="1" t="s">
        <v>3270</v>
      </c>
      <c r="G2437" s="1" t="s">
        <v>3207</v>
      </c>
      <c r="H2437" s="1" t="s">
        <v>618</v>
      </c>
      <c r="I2437" s="98" t="s">
        <v>619</v>
      </c>
      <c r="J2437" s="2" t="s">
        <v>3092</v>
      </c>
      <c r="K2437" s="2" t="s">
        <v>26</v>
      </c>
    </row>
    <row r="2438" spans="1:11" x14ac:dyDescent="0.15">
      <c r="A2438" s="1">
        <v>742</v>
      </c>
      <c r="B2438" s="1" t="s">
        <v>31</v>
      </c>
      <c r="C2438" s="1">
        <v>34422000</v>
      </c>
      <c r="D2438" s="1" t="s">
        <v>2735</v>
      </c>
      <c r="E2438" s="1" t="s">
        <v>2312</v>
      </c>
      <c r="F2438" s="1" t="s">
        <v>3270</v>
      </c>
      <c r="G2438" s="1" t="s">
        <v>3207</v>
      </c>
      <c r="H2438" s="1" t="s">
        <v>618</v>
      </c>
      <c r="I2438" s="98" t="s">
        <v>619</v>
      </c>
      <c r="J2438" s="2" t="s">
        <v>3092</v>
      </c>
      <c r="K2438" s="2" t="s">
        <v>26</v>
      </c>
    </row>
    <row r="2439" spans="1:11" x14ac:dyDescent="0.15">
      <c r="A2439" s="1">
        <v>743</v>
      </c>
      <c r="B2439" s="1" t="s">
        <v>31</v>
      </c>
      <c r="C2439" s="1">
        <v>70530000</v>
      </c>
      <c r="D2439" s="1" t="s">
        <v>2736</v>
      </c>
      <c r="E2439" s="1" t="s">
        <v>2312</v>
      </c>
      <c r="F2439" s="1" t="s">
        <v>3270</v>
      </c>
      <c r="G2439" s="1" t="s">
        <v>3207</v>
      </c>
      <c r="H2439" s="1" t="s">
        <v>618</v>
      </c>
      <c r="I2439" s="98" t="s">
        <v>619</v>
      </c>
      <c r="J2439" s="2" t="s">
        <v>3092</v>
      </c>
      <c r="K2439" s="2" t="s">
        <v>26</v>
      </c>
    </row>
    <row r="2440" spans="1:11" x14ac:dyDescent="0.15">
      <c r="A2440" s="1">
        <v>744</v>
      </c>
      <c r="B2440" s="1" t="s">
        <v>31</v>
      </c>
      <c r="C2440" s="1">
        <v>70531000</v>
      </c>
      <c r="D2440" s="1" t="s">
        <v>2737</v>
      </c>
      <c r="E2440" s="1" t="s">
        <v>2312</v>
      </c>
      <c r="F2440" s="1" t="s">
        <v>3270</v>
      </c>
      <c r="G2440" s="1" t="s">
        <v>3207</v>
      </c>
      <c r="H2440" s="1" t="s">
        <v>618</v>
      </c>
      <c r="I2440" s="98" t="s">
        <v>619</v>
      </c>
      <c r="J2440" s="2" t="s">
        <v>3092</v>
      </c>
      <c r="K2440" s="2" t="s">
        <v>26</v>
      </c>
    </row>
    <row r="2441" spans="1:11" x14ac:dyDescent="0.15">
      <c r="A2441" s="1">
        <v>745</v>
      </c>
      <c r="B2441" s="1" t="s">
        <v>31</v>
      </c>
      <c r="C2441" s="1">
        <v>70532000</v>
      </c>
      <c r="D2441" s="1" t="s">
        <v>2738</v>
      </c>
      <c r="E2441" s="1" t="s">
        <v>2312</v>
      </c>
      <c r="F2441" s="1" t="s">
        <v>3270</v>
      </c>
      <c r="G2441" s="1" t="s">
        <v>3207</v>
      </c>
      <c r="H2441" s="1" t="s">
        <v>618</v>
      </c>
      <c r="I2441" s="98" t="s">
        <v>619</v>
      </c>
      <c r="J2441" s="2" t="s">
        <v>3092</v>
      </c>
      <c r="K2441" s="2" t="s">
        <v>26</v>
      </c>
    </row>
    <row r="2442" spans="1:11" x14ac:dyDescent="0.15">
      <c r="A2442" s="1">
        <v>746</v>
      </c>
      <c r="B2442" s="1" t="s">
        <v>31</v>
      </c>
      <c r="C2442" s="1">
        <v>44602000</v>
      </c>
      <c r="D2442" s="1" t="s">
        <v>2739</v>
      </c>
      <c r="E2442" s="1" t="s">
        <v>2312</v>
      </c>
      <c r="F2442" s="1" t="s">
        <v>3265</v>
      </c>
      <c r="G2442" s="1" t="s">
        <v>3211</v>
      </c>
      <c r="H2442" s="1" t="s">
        <v>568</v>
      </c>
      <c r="I2442" s="98" t="s">
        <v>569</v>
      </c>
      <c r="J2442" s="2" t="s">
        <v>3092</v>
      </c>
      <c r="K2442" s="2" t="s">
        <v>26</v>
      </c>
    </row>
    <row r="2443" spans="1:11" x14ac:dyDescent="0.15">
      <c r="A2443" s="1">
        <v>747</v>
      </c>
      <c r="B2443" s="1" t="s">
        <v>31</v>
      </c>
      <c r="C2443" s="1">
        <v>16752000</v>
      </c>
      <c r="D2443" s="1" t="s">
        <v>2740</v>
      </c>
      <c r="E2443" s="1" t="s">
        <v>2312</v>
      </c>
      <c r="F2443" s="1" t="s">
        <v>3270</v>
      </c>
      <c r="G2443" s="1" t="s">
        <v>3207</v>
      </c>
      <c r="H2443" s="1" t="s">
        <v>618</v>
      </c>
      <c r="I2443" s="98" t="s">
        <v>619</v>
      </c>
      <c r="J2443" s="2" t="s">
        <v>3092</v>
      </c>
      <c r="K2443" s="2" t="s">
        <v>26</v>
      </c>
    </row>
    <row r="2444" spans="1:11" x14ac:dyDescent="0.15">
      <c r="A2444" s="1">
        <v>748</v>
      </c>
      <c r="B2444" s="1" t="s">
        <v>31</v>
      </c>
      <c r="C2444" s="1">
        <v>17605000</v>
      </c>
      <c r="D2444" s="1" t="s">
        <v>2741</v>
      </c>
      <c r="E2444" s="1" t="s">
        <v>2312</v>
      </c>
      <c r="F2444" s="1" t="s">
        <v>3270</v>
      </c>
      <c r="G2444" s="1" t="s">
        <v>3207</v>
      </c>
      <c r="H2444" s="1" t="s">
        <v>618</v>
      </c>
      <c r="I2444" s="98" t="s">
        <v>619</v>
      </c>
      <c r="J2444" s="2" t="s">
        <v>3092</v>
      </c>
      <c r="K2444" s="2" t="s">
        <v>26</v>
      </c>
    </row>
    <row r="2445" spans="1:11" x14ac:dyDescent="0.15">
      <c r="A2445" s="1">
        <v>749</v>
      </c>
      <c r="B2445" s="1" t="s">
        <v>31</v>
      </c>
      <c r="C2445" s="1">
        <v>36194000</v>
      </c>
      <c r="D2445" s="1" t="s">
        <v>2742</v>
      </c>
      <c r="E2445" s="1" t="s">
        <v>2312</v>
      </c>
      <c r="F2445" s="1" t="s">
        <v>3270</v>
      </c>
      <c r="G2445" s="1" t="s">
        <v>3207</v>
      </c>
      <c r="H2445" s="1" t="s">
        <v>618</v>
      </c>
      <c r="I2445" s="98" t="s">
        <v>619</v>
      </c>
      <c r="J2445" s="2" t="s">
        <v>3092</v>
      </c>
      <c r="K2445" s="2" t="s">
        <v>26</v>
      </c>
    </row>
    <row r="2446" spans="1:11" x14ac:dyDescent="0.15">
      <c r="A2446" s="1">
        <v>750</v>
      </c>
      <c r="B2446" s="1" t="s">
        <v>31</v>
      </c>
      <c r="C2446" s="1">
        <v>70533000</v>
      </c>
      <c r="D2446" s="1" t="s">
        <v>2743</v>
      </c>
      <c r="E2446" s="1" t="s">
        <v>2312</v>
      </c>
      <c r="F2446" s="1" t="s">
        <v>3270</v>
      </c>
      <c r="G2446" s="1" t="s">
        <v>3207</v>
      </c>
      <c r="H2446" s="1" t="s">
        <v>618</v>
      </c>
      <c r="I2446" s="98" t="s">
        <v>619</v>
      </c>
      <c r="J2446" s="2" t="s">
        <v>3092</v>
      </c>
      <c r="K2446" s="2" t="s">
        <v>26</v>
      </c>
    </row>
    <row r="2447" spans="1:11" x14ac:dyDescent="0.15">
      <c r="A2447" s="1">
        <v>751</v>
      </c>
      <c r="B2447" s="1" t="s">
        <v>31</v>
      </c>
      <c r="C2447" s="1">
        <v>70534000</v>
      </c>
      <c r="D2447" s="1" t="s">
        <v>2744</v>
      </c>
      <c r="E2447" s="1" t="s">
        <v>2312</v>
      </c>
      <c r="F2447" s="1" t="s">
        <v>3270</v>
      </c>
      <c r="G2447" s="1" t="s">
        <v>3207</v>
      </c>
      <c r="H2447" s="1" t="s">
        <v>618</v>
      </c>
      <c r="I2447" s="98" t="s">
        <v>619</v>
      </c>
      <c r="J2447" s="2" t="s">
        <v>3092</v>
      </c>
      <c r="K2447" s="2" t="s">
        <v>26</v>
      </c>
    </row>
    <row r="2448" spans="1:11" x14ac:dyDescent="0.15">
      <c r="A2448" s="1">
        <v>752</v>
      </c>
      <c r="B2448" s="1" t="s">
        <v>31</v>
      </c>
      <c r="C2448" s="1">
        <v>70535000</v>
      </c>
      <c r="D2448" s="1" t="s">
        <v>2745</v>
      </c>
      <c r="E2448" s="1" t="s">
        <v>2312</v>
      </c>
      <c r="F2448" s="1" t="s">
        <v>3270</v>
      </c>
      <c r="G2448" s="1" t="s">
        <v>3207</v>
      </c>
      <c r="H2448" s="1" t="s">
        <v>618</v>
      </c>
      <c r="I2448" s="98" t="s">
        <v>619</v>
      </c>
      <c r="J2448" s="2" t="s">
        <v>3092</v>
      </c>
      <c r="K2448" s="2" t="s">
        <v>26</v>
      </c>
    </row>
    <row r="2449" spans="1:11" x14ac:dyDescent="0.15">
      <c r="A2449" s="1">
        <v>753</v>
      </c>
      <c r="B2449" s="1" t="s">
        <v>31</v>
      </c>
      <c r="C2449" s="1">
        <v>70536000</v>
      </c>
      <c r="D2449" s="1" t="s">
        <v>2746</v>
      </c>
      <c r="E2449" s="1" t="s">
        <v>2312</v>
      </c>
      <c r="F2449" s="1" t="s">
        <v>3270</v>
      </c>
      <c r="G2449" s="1" t="s">
        <v>3207</v>
      </c>
      <c r="H2449" s="1" t="s">
        <v>618</v>
      </c>
      <c r="I2449" s="98" t="s">
        <v>619</v>
      </c>
      <c r="J2449" s="2" t="s">
        <v>3092</v>
      </c>
      <c r="K2449" s="2" t="s">
        <v>26</v>
      </c>
    </row>
    <row r="2450" spans="1:11" x14ac:dyDescent="0.15">
      <c r="A2450" s="1">
        <v>754</v>
      </c>
      <c r="B2450" s="1" t="s">
        <v>31</v>
      </c>
      <c r="C2450" s="1">
        <v>70537000</v>
      </c>
      <c r="D2450" s="1" t="s">
        <v>2747</v>
      </c>
      <c r="E2450" s="1" t="s">
        <v>2312</v>
      </c>
      <c r="F2450" s="1" t="s">
        <v>3270</v>
      </c>
      <c r="G2450" s="1" t="s">
        <v>3207</v>
      </c>
      <c r="H2450" s="1" t="s">
        <v>618</v>
      </c>
      <c r="I2450" s="98" t="s">
        <v>619</v>
      </c>
      <c r="J2450" s="2" t="s">
        <v>3092</v>
      </c>
      <c r="K2450" s="2" t="s">
        <v>26</v>
      </c>
    </row>
    <row r="2451" spans="1:11" x14ac:dyDescent="0.15">
      <c r="A2451" s="1">
        <v>755</v>
      </c>
      <c r="B2451" s="1" t="s">
        <v>31</v>
      </c>
      <c r="C2451" s="1">
        <v>35453000</v>
      </c>
      <c r="D2451" s="1" t="s">
        <v>2748</v>
      </c>
      <c r="E2451" s="1" t="s">
        <v>2312</v>
      </c>
      <c r="F2451" s="1" t="s">
        <v>3271</v>
      </c>
      <c r="G2451" s="1" t="s">
        <v>3226</v>
      </c>
      <c r="H2451" s="1" t="s">
        <v>621</v>
      </c>
      <c r="I2451" s="98" t="s">
        <v>622</v>
      </c>
      <c r="J2451" s="2" t="s">
        <v>3092</v>
      </c>
      <c r="K2451" s="2" t="s">
        <v>26</v>
      </c>
    </row>
    <row r="2452" spans="1:11" x14ac:dyDescent="0.15">
      <c r="A2452" s="1">
        <v>756</v>
      </c>
      <c r="B2452" s="1" t="s">
        <v>31</v>
      </c>
      <c r="C2452" s="1">
        <v>35104010</v>
      </c>
      <c r="D2452" s="1" t="s">
        <v>2749</v>
      </c>
      <c r="E2452" s="1" t="s">
        <v>2312</v>
      </c>
      <c r="F2452" s="1" t="s">
        <v>3271</v>
      </c>
      <c r="G2452" s="1" t="s">
        <v>3226</v>
      </c>
      <c r="H2452" s="1" t="s">
        <v>621</v>
      </c>
      <c r="I2452" s="98" t="s">
        <v>622</v>
      </c>
      <c r="J2452" s="2" t="s">
        <v>3092</v>
      </c>
      <c r="K2452" s="2" t="s">
        <v>26</v>
      </c>
    </row>
    <row r="2453" spans="1:11" x14ac:dyDescent="0.15">
      <c r="A2453" s="1">
        <v>757</v>
      </c>
      <c r="B2453" s="1" t="s">
        <v>31</v>
      </c>
      <c r="C2453" s="1">
        <v>35104020</v>
      </c>
      <c r="D2453" s="1" t="s">
        <v>2750</v>
      </c>
      <c r="E2453" s="1" t="s">
        <v>2312</v>
      </c>
      <c r="F2453" s="1" t="s">
        <v>3271</v>
      </c>
      <c r="G2453" s="1" t="s">
        <v>3226</v>
      </c>
      <c r="H2453" s="1" t="s">
        <v>621</v>
      </c>
      <c r="I2453" s="98" t="s">
        <v>622</v>
      </c>
      <c r="J2453" s="2" t="s">
        <v>3092</v>
      </c>
      <c r="K2453" s="2" t="s">
        <v>26</v>
      </c>
    </row>
    <row r="2454" spans="1:11" x14ac:dyDescent="0.15">
      <c r="A2454" s="1">
        <v>758</v>
      </c>
      <c r="B2454" s="1" t="s">
        <v>31</v>
      </c>
      <c r="C2454" s="1">
        <v>36426000</v>
      </c>
      <c r="D2454" s="1" t="s">
        <v>2751</v>
      </c>
      <c r="E2454" s="1" t="s">
        <v>2312</v>
      </c>
      <c r="F2454" s="1" t="s">
        <v>3271</v>
      </c>
      <c r="G2454" s="1" t="s">
        <v>3226</v>
      </c>
      <c r="H2454" s="1" t="s">
        <v>621</v>
      </c>
      <c r="I2454" s="98" t="s">
        <v>622</v>
      </c>
      <c r="J2454" s="2" t="s">
        <v>3092</v>
      </c>
      <c r="K2454" s="2" t="s">
        <v>26</v>
      </c>
    </row>
    <row r="2455" spans="1:11" x14ac:dyDescent="0.15">
      <c r="A2455" s="1">
        <v>759</v>
      </c>
      <c r="B2455" s="1" t="s">
        <v>31</v>
      </c>
      <c r="C2455" s="1">
        <v>16405000</v>
      </c>
      <c r="D2455" s="1" t="s">
        <v>2752</v>
      </c>
      <c r="E2455" s="1" t="s">
        <v>2312</v>
      </c>
      <c r="F2455" s="1" t="s">
        <v>3271</v>
      </c>
      <c r="G2455" s="1" t="s">
        <v>3226</v>
      </c>
      <c r="H2455" s="1" t="s">
        <v>621</v>
      </c>
      <c r="I2455" s="98" t="s">
        <v>622</v>
      </c>
      <c r="J2455" s="2" t="s">
        <v>3092</v>
      </c>
      <c r="K2455" s="2" t="s">
        <v>26</v>
      </c>
    </row>
    <row r="2456" spans="1:11" x14ac:dyDescent="0.15">
      <c r="A2456" s="1">
        <v>760</v>
      </c>
      <c r="B2456" s="1" t="s">
        <v>31</v>
      </c>
      <c r="C2456" s="1">
        <v>70538000</v>
      </c>
      <c r="D2456" s="1" t="s">
        <v>2753</v>
      </c>
      <c r="E2456" s="1" t="s">
        <v>2312</v>
      </c>
      <c r="F2456" s="1" t="s">
        <v>3271</v>
      </c>
      <c r="G2456" s="1" t="s">
        <v>3226</v>
      </c>
      <c r="H2456" s="1" t="s">
        <v>621</v>
      </c>
      <c r="I2456" s="98" t="s">
        <v>622</v>
      </c>
      <c r="J2456" s="2" t="s">
        <v>3092</v>
      </c>
      <c r="K2456" s="2" t="s">
        <v>26</v>
      </c>
    </row>
    <row r="2457" spans="1:11" x14ac:dyDescent="0.15">
      <c r="A2457" s="1">
        <v>761</v>
      </c>
      <c r="B2457" s="1" t="s">
        <v>31</v>
      </c>
      <c r="C2457" s="1">
        <v>70539000</v>
      </c>
      <c r="D2457" s="1" t="s">
        <v>2754</v>
      </c>
      <c r="E2457" s="1" t="s">
        <v>2312</v>
      </c>
      <c r="F2457" s="1" t="s">
        <v>3271</v>
      </c>
      <c r="G2457" s="1" t="s">
        <v>3226</v>
      </c>
      <c r="H2457" s="1" t="s">
        <v>621</v>
      </c>
      <c r="I2457" s="98" t="s">
        <v>622</v>
      </c>
      <c r="J2457" s="2" t="s">
        <v>3092</v>
      </c>
      <c r="K2457" s="2" t="s">
        <v>26</v>
      </c>
    </row>
    <row r="2458" spans="1:11" x14ac:dyDescent="0.15">
      <c r="A2458" s="1">
        <v>762</v>
      </c>
      <c r="B2458" s="1" t="s">
        <v>31</v>
      </c>
      <c r="C2458" s="1">
        <v>70540000</v>
      </c>
      <c r="D2458" s="1" t="s">
        <v>2755</v>
      </c>
      <c r="E2458" s="1" t="s">
        <v>2312</v>
      </c>
      <c r="F2458" s="1" t="s">
        <v>3271</v>
      </c>
      <c r="G2458" s="1" t="s">
        <v>3226</v>
      </c>
      <c r="H2458" s="1" t="s">
        <v>621</v>
      </c>
      <c r="I2458" s="98" t="s">
        <v>622</v>
      </c>
      <c r="J2458" s="2" t="s">
        <v>3092</v>
      </c>
      <c r="K2458" s="2" t="s">
        <v>26</v>
      </c>
    </row>
    <row r="2459" spans="1:11" x14ac:dyDescent="0.15">
      <c r="A2459" s="1">
        <v>763</v>
      </c>
      <c r="B2459" s="1" t="s">
        <v>31</v>
      </c>
      <c r="C2459" s="1">
        <v>70541000</v>
      </c>
      <c r="D2459" s="1" t="s">
        <v>2756</v>
      </c>
      <c r="E2459" s="1" t="s">
        <v>2312</v>
      </c>
      <c r="F2459" s="1" t="s">
        <v>3271</v>
      </c>
      <c r="G2459" s="1" t="s">
        <v>3226</v>
      </c>
      <c r="H2459" s="1" t="s">
        <v>621</v>
      </c>
      <c r="I2459" s="98" t="s">
        <v>622</v>
      </c>
      <c r="J2459" s="2" t="s">
        <v>3092</v>
      </c>
      <c r="K2459" s="2" t="s">
        <v>26</v>
      </c>
    </row>
    <row r="2460" spans="1:11" x14ac:dyDescent="0.15">
      <c r="A2460" s="1">
        <v>764</v>
      </c>
      <c r="B2460" s="1" t="s">
        <v>31</v>
      </c>
      <c r="C2460" s="1">
        <v>70542000</v>
      </c>
      <c r="D2460" s="1" t="s">
        <v>2757</v>
      </c>
      <c r="E2460" s="1" t="s">
        <v>2312</v>
      </c>
      <c r="F2460" s="1" t="s">
        <v>3271</v>
      </c>
      <c r="G2460" s="1" t="s">
        <v>3226</v>
      </c>
      <c r="H2460" s="1" t="s">
        <v>621</v>
      </c>
      <c r="I2460" s="98" t="s">
        <v>622</v>
      </c>
      <c r="J2460" s="2" t="s">
        <v>3092</v>
      </c>
      <c r="K2460" s="2" t="s">
        <v>26</v>
      </c>
    </row>
    <row r="2461" spans="1:11" x14ac:dyDescent="0.15">
      <c r="A2461" s="1">
        <v>765</v>
      </c>
      <c r="B2461" s="1" t="s">
        <v>31</v>
      </c>
      <c r="C2461" s="1">
        <v>70543000</v>
      </c>
      <c r="D2461" s="1" t="s">
        <v>2758</v>
      </c>
      <c r="E2461" s="1" t="s">
        <v>2312</v>
      </c>
      <c r="F2461" s="1" t="s">
        <v>3271</v>
      </c>
      <c r="G2461" s="1" t="s">
        <v>3226</v>
      </c>
      <c r="H2461" s="1" t="s">
        <v>621</v>
      </c>
      <c r="I2461" s="98" t="s">
        <v>622</v>
      </c>
      <c r="J2461" s="2" t="s">
        <v>3092</v>
      </c>
      <c r="K2461" s="2" t="s">
        <v>26</v>
      </c>
    </row>
    <row r="2462" spans="1:11" x14ac:dyDescent="0.15">
      <c r="A2462" s="1">
        <v>766</v>
      </c>
      <c r="B2462" s="1" t="s">
        <v>31</v>
      </c>
      <c r="C2462" s="1">
        <v>70544000</v>
      </c>
      <c r="D2462" s="1" t="s">
        <v>2759</v>
      </c>
      <c r="E2462" s="1" t="s">
        <v>2312</v>
      </c>
      <c r="F2462" s="1" t="s">
        <v>3271</v>
      </c>
      <c r="G2462" s="1" t="s">
        <v>3226</v>
      </c>
      <c r="H2462" s="1" t="s">
        <v>621</v>
      </c>
      <c r="I2462" s="98" t="s">
        <v>622</v>
      </c>
      <c r="J2462" s="2" t="s">
        <v>3092</v>
      </c>
      <c r="K2462" s="2" t="s">
        <v>26</v>
      </c>
    </row>
    <row r="2463" spans="1:11" x14ac:dyDescent="0.15">
      <c r="A2463" s="1">
        <v>767</v>
      </c>
      <c r="B2463" s="1" t="s">
        <v>31</v>
      </c>
      <c r="C2463" s="1">
        <v>34999203</v>
      </c>
      <c r="D2463" s="1" t="s">
        <v>2760</v>
      </c>
      <c r="E2463" s="1" t="s">
        <v>2312</v>
      </c>
      <c r="F2463" s="1" t="s">
        <v>3270</v>
      </c>
      <c r="G2463" s="1" t="s">
        <v>3207</v>
      </c>
      <c r="H2463" s="1" t="s">
        <v>618</v>
      </c>
      <c r="I2463" s="98" t="s">
        <v>619</v>
      </c>
      <c r="J2463" s="2" t="s">
        <v>3092</v>
      </c>
      <c r="K2463" s="2" t="s">
        <v>31</v>
      </c>
    </row>
    <row r="2464" spans="1:11" x14ac:dyDescent="0.15">
      <c r="A2464" s="1">
        <v>768</v>
      </c>
      <c r="B2464" s="1" t="s">
        <v>31</v>
      </c>
      <c r="C2464" s="1">
        <v>70545203</v>
      </c>
      <c r="D2464" s="1" t="s">
        <v>2761</v>
      </c>
      <c r="E2464" s="1" t="s">
        <v>2312</v>
      </c>
      <c r="F2464" s="1" t="s">
        <v>3265</v>
      </c>
      <c r="G2464" s="1" t="s">
        <v>3211</v>
      </c>
      <c r="H2464" s="1" t="s">
        <v>568</v>
      </c>
      <c r="I2464" s="98" t="s">
        <v>569</v>
      </c>
      <c r="J2464" s="2" t="s">
        <v>3092</v>
      </c>
      <c r="K2464" s="2" t="s">
        <v>31</v>
      </c>
    </row>
    <row r="2465" spans="1:11" x14ac:dyDescent="0.15">
      <c r="A2465" s="1">
        <v>769</v>
      </c>
      <c r="B2465" s="1" t="s">
        <v>31</v>
      </c>
      <c r="C2465" s="1">
        <v>36340000</v>
      </c>
      <c r="D2465" s="1" t="s">
        <v>2762</v>
      </c>
      <c r="E2465" s="1" t="s">
        <v>2312</v>
      </c>
      <c r="F2465" s="1" t="s">
        <v>3271</v>
      </c>
      <c r="G2465" s="1" t="s">
        <v>3226</v>
      </c>
      <c r="H2465" s="1" t="s">
        <v>621</v>
      </c>
      <c r="I2465" s="98" t="s">
        <v>622</v>
      </c>
      <c r="J2465" s="2" t="s">
        <v>3092</v>
      </c>
      <c r="K2465" s="2" t="s">
        <v>26</v>
      </c>
    </row>
    <row r="2466" spans="1:11" x14ac:dyDescent="0.15">
      <c r="A2466" s="1">
        <v>770</v>
      </c>
      <c r="B2466" s="1" t="s">
        <v>31</v>
      </c>
      <c r="C2466" s="1">
        <v>36344000</v>
      </c>
      <c r="D2466" s="1" t="s">
        <v>2763</v>
      </c>
      <c r="E2466" s="1" t="s">
        <v>2312</v>
      </c>
      <c r="F2466" s="1" t="s">
        <v>3271</v>
      </c>
      <c r="G2466" s="1" t="s">
        <v>3226</v>
      </c>
      <c r="H2466" s="1" t="s">
        <v>621</v>
      </c>
      <c r="I2466" s="98" t="s">
        <v>622</v>
      </c>
      <c r="J2466" s="2" t="s">
        <v>3092</v>
      </c>
      <c r="K2466" s="2" t="s">
        <v>26</v>
      </c>
    </row>
    <row r="2467" spans="1:11" x14ac:dyDescent="0.15">
      <c r="A2467" s="1">
        <v>771</v>
      </c>
      <c r="B2467" s="1" t="s">
        <v>31</v>
      </c>
      <c r="C2467" s="1">
        <v>13366000</v>
      </c>
      <c r="D2467" s="1" t="s">
        <v>2764</v>
      </c>
      <c r="E2467" s="1" t="s">
        <v>2312</v>
      </c>
      <c r="F2467" s="1" t="s">
        <v>3279</v>
      </c>
      <c r="G2467" s="1" t="s">
        <v>3280</v>
      </c>
      <c r="H2467" s="1" t="s">
        <v>1129</v>
      </c>
      <c r="I2467" s="98" t="s">
        <v>1130</v>
      </c>
      <c r="J2467" s="2" t="s">
        <v>3092</v>
      </c>
      <c r="K2467" s="2" t="s">
        <v>26</v>
      </c>
    </row>
    <row r="2468" spans="1:11" x14ac:dyDescent="0.15">
      <c r="A2468" s="1">
        <v>772</v>
      </c>
      <c r="B2468" s="1" t="s">
        <v>31</v>
      </c>
      <c r="C2468" s="1">
        <v>70561000</v>
      </c>
      <c r="D2468" s="1" t="s">
        <v>2765</v>
      </c>
      <c r="E2468" s="1" t="s">
        <v>2312</v>
      </c>
      <c r="F2468" s="1" t="s">
        <v>3262</v>
      </c>
      <c r="G2468" s="1" t="s">
        <v>3227</v>
      </c>
      <c r="H2468" s="1" t="s">
        <v>3248</v>
      </c>
      <c r="I2468" s="98" t="s">
        <v>540</v>
      </c>
      <c r="J2468" s="2" t="s">
        <v>3092</v>
      </c>
      <c r="K2468" s="2" t="s">
        <v>26</v>
      </c>
    </row>
    <row r="2469" spans="1:11" x14ac:dyDescent="0.15">
      <c r="A2469" s="1">
        <v>773</v>
      </c>
      <c r="B2469" s="1" t="s">
        <v>31</v>
      </c>
      <c r="C2469" s="1">
        <v>15783000</v>
      </c>
      <c r="D2469" s="1" t="s">
        <v>2766</v>
      </c>
      <c r="E2469" s="1" t="s">
        <v>2312</v>
      </c>
      <c r="F2469" s="1" t="s">
        <v>3262</v>
      </c>
      <c r="G2469" s="1" t="s">
        <v>3227</v>
      </c>
      <c r="H2469" s="1" t="s">
        <v>3248</v>
      </c>
      <c r="I2469" s="98" t="s">
        <v>540</v>
      </c>
      <c r="J2469" s="2" t="s">
        <v>3092</v>
      </c>
      <c r="K2469" s="2" t="s">
        <v>26</v>
      </c>
    </row>
    <row r="2470" spans="1:11" x14ac:dyDescent="0.15">
      <c r="A2470" s="1">
        <v>774</v>
      </c>
      <c r="B2470" s="1" t="s">
        <v>31</v>
      </c>
      <c r="C2470" s="1">
        <v>17865000</v>
      </c>
      <c r="D2470" s="1" t="s">
        <v>2767</v>
      </c>
      <c r="E2470" s="1" t="s">
        <v>2312</v>
      </c>
      <c r="F2470" s="1" t="s">
        <v>3262</v>
      </c>
      <c r="G2470" s="1" t="s">
        <v>3227</v>
      </c>
      <c r="H2470" s="1" t="s">
        <v>3248</v>
      </c>
      <c r="I2470" s="98" t="s">
        <v>540</v>
      </c>
      <c r="J2470" s="2" t="s">
        <v>3092</v>
      </c>
      <c r="K2470" s="2" t="s">
        <v>26</v>
      </c>
    </row>
    <row r="2471" spans="1:11" x14ac:dyDescent="0.15">
      <c r="A2471" s="1">
        <v>775</v>
      </c>
      <c r="B2471" s="1" t="s">
        <v>31</v>
      </c>
      <c r="C2471" s="1">
        <v>17877000</v>
      </c>
      <c r="D2471" s="1" t="s">
        <v>2768</v>
      </c>
      <c r="E2471" s="1" t="s">
        <v>2312</v>
      </c>
      <c r="F2471" s="1" t="s">
        <v>3262</v>
      </c>
      <c r="G2471" s="1" t="s">
        <v>3227</v>
      </c>
      <c r="H2471" s="1" t="s">
        <v>3248</v>
      </c>
      <c r="I2471" s="98" t="s">
        <v>540</v>
      </c>
      <c r="J2471" s="2" t="s">
        <v>3092</v>
      </c>
      <c r="K2471" s="2" t="s">
        <v>26</v>
      </c>
    </row>
    <row r="2472" spans="1:11" x14ac:dyDescent="0.15">
      <c r="A2472" s="1">
        <v>776</v>
      </c>
      <c r="B2472" s="1" t="s">
        <v>31</v>
      </c>
      <c r="C2472" s="1">
        <v>42411000</v>
      </c>
      <c r="D2472" s="1" t="s">
        <v>2769</v>
      </c>
      <c r="E2472" s="1" t="s">
        <v>2312</v>
      </c>
      <c r="F2472" s="1" t="s">
        <v>3262</v>
      </c>
      <c r="G2472" s="1" t="s">
        <v>3227</v>
      </c>
      <c r="H2472" s="1" t="s">
        <v>3248</v>
      </c>
      <c r="I2472" s="98" t="s">
        <v>540</v>
      </c>
      <c r="J2472" s="2" t="s">
        <v>3092</v>
      </c>
      <c r="K2472" s="2" t="s">
        <v>26</v>
      </c>
    </row>
    <row r="2473" spans="1:11" x14ac:dyDescent="0.15">
      <c r="A2473" s="1">
        <v>777</v>
      </c>
      <c r="B2473" s="1" t="s">
        <v>31</v>
      </c>
      <c r="C2473" s="1">
        <v>17591000</v>
      </c>
      <c r="D2473" s="1" t="s">
        <v>2770</v>
      </c>
      <c r="E2473" s="1" t="s">
        <v>2312</v>
      </c>
      <c r="F2473" s="1" t="s">
        <v>3279</v>
      </c>
      <c r="G2473" s="1" t="s">
        <v>3280</v>
      </c>
      <c r="H2473" s="1" t="s">
        <v>1129</v>
      </c>
      <c r="I2473" s="98" t="s">
        <v>1130</v>
      </c>
      <c r="J2473" s="2" t="s">
        <v>3092</v>
      </c>
      <c r="K2473" s="2" t="s">
        <v>26</v>
      </c>
    </row>
    <row r="2474" spans="1:11" x14ac:dyDescent="0.15">
      <c r="A2474" s="1">
        <v>778</v>
      </c>
      <c r="B2474" s="1" t="s">
        <v>31</v>
      </c>
      <c r="C2474" s="1">
        <v>35308000</v>
      </c>
      <c r="D2474" s="1" t="s">
        <v>2771</v>
      </c>
      <c r="E2474" s="1" t="s">
        <v>2312</v>
      </c>
      <c r="F2474" s="1" t="s">
        <v>3279</v>
      </c>
      <c r="G2474" s="1" t="s">
        <v>3280</v>
      </c>
      <c r="H2474" s="1" t="s">
        <v>1129</v>
      </c>
      <c r="I2474" s="98" t="s">
        <v>1130</v>
      </c>
      <c r="J2474" s="2" t="s">
        <v>3092</v>
      </c>
      <c r="K2474" s="2" t="s">
        <v>26</v>
      </c>
    </row>
    <row r="2475" spans="1:11" x14ac:dyDescent="0.15">
      <c r="A2475" s="1">
        <v>779</v>
      </c>
      <c r="B2475" s="1" t="s">
        <v>31</v>
      </c>
      <c r="C2475" s="1">
        <v>36086000</v>
      </c>
      <c r="D2475" s="1" t="s">
        <v>2772</v>
      </c>
      <c r="E2475" s="1" t="s">
        <v>2312</v>
      </c>
      <c r="F2475" s="1" t="s">
        <v>3279</v>
      </c>
      <c r="G2475" s="1" t="s">
        <v>3280</v>
      </c>
      <c r="H2475" s="1" t="s">
        <v>1129</v>
      </c>
      <c r="I2475" s="98" t="s">
        <v>1130</v>
      </c>
      <c r="J2475" s="2" t="s">
        <v>3092</v>
      </c>
      <c r="K2475" s="2" t="s">
        <v>26</v>
      </c>
    </row>
    <row r="2476" spans="1:11" x14ac:dyDescent="0.15">
      <c r="A2476" s="1">
        <v>780</v>
      </c>
      <c r="B2476" s="1" t="s">
        <v>31</v>
      </c>
      <c r="C2476" s="1">
        <v>34838003</v>
      </c>
      <c r="D2476" s="1" t="s">
        <v>2773</v>
      </c>
      <c r="E2476" s="1" t="s">
        <v>2312</v>
      </c>
      <c r="F2476" s="1" t="s">
        <v>3279</v>
      </c>
      <c r="G2476" s="1" t="s">
        <v>3280</v>
      </c>
      <c r="H2476" s="1" t="s">
        <v>1129</v>
      </c>
      <c r="I2476" s="98" t="s">
        <v>1130</v>
      </c>
      <c r="J2476" s="2" t="s">
        <v>3092</v>
      </c>
      <c r="K2476" s="2" t="s">
        <v>26</v>
      </c>
    </row>
    <row r="2477" spans="1:11" x14ac:dyDescent="0.15">
      <c r="A2477" s="1">
        <v>781</v>
      </c>
      <c r="B2477" s="1" t="s">
        <v>31</v>
      </c>
      <c r="C2477" s="1">
        <v>14361000</v>
      </c>
      <c r="D2477" s="1" t="s">
        <v>2774</v>
      </c>
      <c r="E2477" s="1" t="s">
        <v>2312</v>
      </c>
      <c r="F2477" s="1" t="s">
        <v>3262</v>
      </c>
      <c r="G2477" s="1" t="s">
        <v>3227</v>
      </c>
      <c r="H2477" s="1" t="s">
        <v>3248</v>
      </c>
      <c r="I2477" s="98" t="s">
        <v>540</v>
      </c>
      <c r="J2477" s="2" t="s">
        <v>3092</v>
      </c>
      <c r="K2477" s="2" t="s">
        <v>26</v>
      </c>
    </row>
    <row r="2478" spans="1:11" x14ac:dyDescent="0.15">
      <c r="A2478" s="1">
        <v>782</v>
      </c>
      <c r="B2478" s="1" t="s">
        <v>31</v>
      </c>
      <c r="C2478" s="1">
        <v>17141000</v>
      </c>
      <c r="D2478" s="1" t="s">
        <v>2775</v>
      </c>
      <c r="E2478" s="1" t="s">
        <v>2312</v>
      </c>
      <c r="F2478" s="1" t="s">
        <v>3262</v>
      </c>
      <c r="G2478" s="1" t="s">
        <v>3227</v>
      </c>
      <c r="H2478" s="1" t="s">
        <v>3248</v>
      </c>
      <c r="I2478" s="98" t="s">
        <v>540</v>
      </c>
      <c r="J2478" s="2" t="s">
        <v>3092</v>
      </c>
      <c r="K2478" s="2" t="s">
        <v>26</v>
      </c>
    </row>
    <row r="2479" spans="1:11" x14ac:dyDescent="0.15">
      <c r="A2479" s="1">
        <v>783</v>
      </c>
      <c r="B2479" s="1" t="s">
        <v>31</v>
      </c>
      <c r="C2479" s="1">
        <v>34851000</v>
      </c>
      <c r="D2479" s="1" t="s">
        <v>2776</v>
      </c>
      <c r="E2479" s="1" t="s">
        <v>2312</v>
      </c>
      <c r="F2479" s="1" t="s">
        <v>3262</v>
      </c>
      <c r="G2479" s="1" t="s">
        <v>3227</v>
      </c>
      <c r="H2479" s="1" t="s">
        <v>3248</v>
      </c>
      <c r="I2479" s="98" t="s">
        <v>540</v>
      </c>
      <c r="J2479" s="2" t="s">
        <v>3092</v>
      </c>
      <c r="K2479" s="2" t="s">
        <v>26</v>
      </c>
    </row>
    <row r="2480" spans="1:11" x14ac:dyDescent="0.15">
      <c r="A2480" s="1">
        <v>784</v>
      </c>
      <c r="B2480" s="1" t="s">
        <v>31</v>
      </c>
      <c r="C2480" s="1">
        <v>36289000</v>
      </c>
      <c r="D2480" s="1" t="s">
        <v>2777</v>
      </c>
      <c r="E2480" s="1" t="s">
        <v>2312</v>
      </c>
      <c r="F2480" s="1" t="s">
        <v>3262</v>
      </c>
      <c r="G2480" s="1" t="s">
        <v>3227</v>
      </c>
      <c r="H2480" s="1" t="s">
        <v>3248</v>
      </c>
      <c r="I2480" s="98" t="s">
        <v>540</v>
      </c>
      <c r="J2480" s="2" t="s">
        <v>3092</v>
      </c>
      <c r="K2480" s="2" t="s">
        <v>26</v>
      </c>
    </row>
    <row r="2481" spans="1:11" x14ac:dyDescent="0.15">
      <c r="A2481" s="1">
        <v>785</v>
      </c>
      <c r="B2481" s="1" t="s">
        <v>31</v>
      </c>
      <c r="C2481" s="1">
        <v>36700000</v>
      </c>
      <c r="D2481" s="1" t="s">
        <v>2778</v>
      </c>
      <c r="E2481" s="1" t="s">
        <v>2312</v>
      </c>
      <c r="F2481" s="1" t="s">
        <v>3262</v>
      </c>
      <c r="G2481" s="1" t="s">
        <v>3227</v>
      </c>
      <c r="H2481" s="1" t="s">
        <v>3248</v>
      </c>
      <c r="I2481" s="98" t="s">
        <v>540</v>
      </c>
      <c r="J2481" s="2" t="s">
        <v>3092</v>
      </c>
      <c r="K2481" s="2" t="s">
        <v>26</v>
      </c>
    </row>
    <row r="2482" spans="1:11" x14ac:dyDescent="0.15">
      <c r="A2482" s="1">
        <v>786</v>
      </c>
      <c r="B2482" s="1" t="s">
        <v>31</v>
      </c>
      <c r="C2482" s="1">
        <v>36943000</v>
      </c>
      <c r="D2482" s="1" t="s">
        <v>2779</v>
      </c>
      <c r="E2482" s="1" t="s">
        <v>2312</v>
      </c>
      <c r="F2482" s="1" t="s">
        <v>3262</v>
      </c>
      <c r="G2482" s="1" t="s">
        <v>3227</v>
      </c>
      <c r="H2482" s="1" t="s">
        <v>3248</v>
      </c>
      <c r="I2482" s="98" t="s">
        <v>540</v>
      </c>
      <c r="J2482" s="2" t="s">
        <v>3092</v>
      </c>
      <c r="K2482" s="2" t="s">
        <v>26</v>
      </c>
    </row>
    <row r="2483" spans="1:11" x14ac:dyDescent="0.15">
      <c r="A2483" s="1">
        <v>787</v>
      </c>
      <c r="B2483" s="1" t="s">
        <v>31</v>
      </c>
      <c r="C2483" s="1">
        <v>36990000</v>
      </c>
      <c r="D2483" s="1" t="s">
        <v>2780</v>
      </c>
      <c r="E2483" s="1" t="s">
        <v>2312</v>
      </c>
      <c r="F2483" s="1" t="s">
        <v>3262</v>
      </c>
      <c r="G2483" s="1" t="s">
        <v>3227</v>
      </c>
      <c r="H2483" s="1" t="s">
        <v>3248</v>
      </c>
      <c r="I2483" s="98" t="s">
        <v>540</v>
      </c>
      <c r="J2483" s="2" t="s">
        <v>3092</v>
      </c>
      <c r="K2483" s="2" t="s">
        <v>26</v>
      </c>
    </row>
    <row r="2484" spans="1:11" x14ac:dyDescent="0.15">
      <c r="A2484" s="1">
        <v>788</v>
      </c>
      <c r="B2484" s="1" t="s">
        <v>31</v>
      </c>
      <c r="C2484" s="1">
        <v>37038000</v>
      </c>
      <c r="D2484" s="1" t="s">
        <v>2781</v>
      </c>
      <c r="E2484" s="1" t="s">
        <v>2312</v>
      </c>
      <c r="F2484" s="1" t="s">
        <v>3262</v>
      </c>
      <c r="G2484" s="1" t="s">
        <v>3227</v>
      </c>
      <c r="H2484" s="1" t="s">
        <v>3248</v>
      </c>
      <c r="I2484" s="98" t="s">
        <v>540</v>
      </c>
      <c r="J2484" s="2" t="s">
        <v>3092</v>
      </c>
      <c r="K2484" s="2" t="s">
        <v>26</v>
      </c>
    </row>
    <row r="2485" spans="1:11" x14ac:dyDescent="0.15">
      <c r="A2485" s="1">
        <v>789</v>
      </c>
      <c r="B2485" s="1" t="s">
        <v>31</v>
      </c>
      <c r="C2485" s="1">
        <v>37234000</v>
      </c>
      <c r="D2485" s="1" t="s">
        <v>2782</v>
      </c>
      <c r="E2485" s="1" t="s">
        <v>2312</v>
      </c>
      <c r="F2485" s="1" t="s">
        <v>3262</v>
      </c>
      <c r="G2485" s="1" t="s">
        <v>3227</v>
      </c>
      <c r="H2485" s="1" t="s">
        <v>3248</v>
      </c>
      <c r="I2485" s="98" t="s">
        <v>540</v>
      </c>
      <c r="J2485" s="2" t="s">
        <v>3092</v>
      </c>
      <c r="K2485" s="2" t="s">
        <v>26</v>
      </c>
    </row>
    <row r="2486" spans="1:11" x14ac:dyDescent="0.15">
      <c r="A2486" s="1">
        <v>790</v>
      </c>
      <c r="B2486" s="1" t="s">
        <v>31</v>
      </c>
      <c r="C2486" s="1">
        <v>37710000</v>
      </c>
      <c r="D2486" s="1" t="s">
        <v>2783</v>
      </c>
      <c r="E2486" s="1" t="s">
        <v>2312</v>
      </c>
      <c r="F2486" s="1" t="s">
        <v>3262</v>
      </c>
      <c r="G2486" s="1" t="s">
        <v>3227</v>
      </c>
      <c r="H2486" s="1" t="s">
        <v>3248</v>
      </c>
      <c r="I2486" s="98" t="s">
        <v>540</v>
      </c>
      <c r="J2486" s="2" t="s">
        <v>3092</v>
      </c>
      <c r="K2486" s="2" t="s">
        <v>26</v>
      </c>
    </row>
    <row r="2487" spans="1:11" x14ac:dyDescent="0.15">
      <c r="A2487" s="1">
        <v>791</v>
      </c>
      <c r="B2487" s="1" t="s">
        <v>31</v>
      </c>
      <c r="C2487" s="1">
        <v>34432000</v>
      </c>
      <c r="D2487" s="1" t="s">
        <v>2784</v>
      </c>
      <c r="E2487" s="1" t="s">
        <v>2312</v>
      </c>
      <c r="F2487" s="1" t="s">
        <v>3262</v>
      </c>
      <c r="G2487" s="1" t="s">
        <v>3227</v>
      </c>
      <c r="H2487" s="1" t="s">
        <v>3248</v>
      </c>
      <c r="I2487" s="98" t="s">
        <v>540</v>
      </c>
      <c r="J2487" s="2" t="s">
        <v>3092</v>
      </c>
      <c r="K2487" s="2" t="s">
        <v>26</v>
      </c>
    </row>
    <row r="2488" spans="1:11" x14ac:dyDescent="0.15">
      <c r="A2488" s="1">
        <v>792</v>
      </c>
      <c r="B2488" s="1" t="s">
        <v>31</v>
      </c>
      <c r="C2488" s="1">
        <v>42330000</v>
      </c>
      <c r="D2488" s="1" t="s">
        <v>2785</v>
      </c>
      <c r="E2488" s="1" t="s">
        <v>2312</v>
      </c>
      <c r="F2488" s="1" t="s">
        <v>3262</v>
      </c>
      <c r="G2488" s="1" t="s">
        <v>3227</v>
      </c>
      <c r="H2488" s="1" t="s">
        <v>3248</v>
      </c>
      <c r="I2488" s="98" t="s">
        <v>540</v>
      </c>
      <c r="J2488" s="2" t="s">
        <v>3092</v>
      </c>
      <c r="K2488" s="2" t="s">
        <v>26</v>
      </c>
    </row>
    <row r="2489" spans="1:11" x14ac:dyDescent="0.15">
      <c r="A2489" s="1">
        <v>793</v>
      </c>
      <c r="B2489" s="1" t="s">
        <v>31</v>
      </c>
      <c r="C2489" s="1">
        <v>36193000</v>
      </c>
      <c r="D2489" s="1" t="s">
        <v>2786</v>
      </c>
      <c r="E2489" s="1" t="s">
        <v>2312</v>
      </c>
      <c r="F2489" s="1" t="s">
        <v>3262</v>
      </c>
      <c r="G2489" s="1" t="s">
        <v>3227</v>
      </c>
      <c r="H2489" s="1" t="s">
        <v>3248</v>
      </c>
      <c r="I2489" s="98" t="s">
        <v>540</v>
      </c>
      <c r="J2489" s="2" t="s">
        <v>3092</v>
      </c>
      <c r="K2489" s="2" t="s">
        <v>26</v>
      </c>
    </row>
    <row r="2490" spans="1:11" x14ac:dyDescent="0.15">
      <c r="A2490" s="1">
        <v>794</v>
      </c>
      <c r="B2490" s="1" t="s">
        <v>31</v>
      </c>
      <c r="C2490" s="1">
        <v>70573000</v>
      </c>
      <c r="D2490" s="1" t="s">
        <v>2787</v>
      </c>
      <c r="E2490" s="1" t="s">
        <v>2312</v>
      </c>
      <c r="F2490" s="1" t="s">
        <v>3262</v>
      </c>
      <c r="G2490" s="1" t="s">
        <v>3227</v>
      </c>
      <c r="H2490" s="1" t="s">
        <v>3248</v>
      </c>
      <c r="I2490" s="98" t="s">
        <v>540</v>
      </c>
      <c r="J2490" s="2" t="s">
        <v>3092</v>
      </c>
      <c r="K2490" s="2" t="s">
        <v>26</v>
      </c>
    </row>
    <row r="2491" spans="1:11" x14ac:dyDescent="0.15">
      <c r="A2491" s="1">
        <v>795</v>
      </c>
      <c r="B2491" s="1" t="s">
        <v>31</v>
      </c>
      <c r="C2491" s="1">
        <v>36327000</v>
      </c>
      <c r="D2491" s="1" t="s">
        <v>2788</v>
      </c>
      <c r="E2491" s="1" t="s">
        <v>2312</v>
      </c>
      <c r="F2491" s="1" t="s">
        <v>3262</v>
      </c>
      <c r="G2491" s="1" t="s">
        <v>3227</v>
      </c>
      <c r="H2491" s="1" t="s">
        <v>3248</v>
      </c>
      <c r="I2491" s="98" t="s">
        <v>540</v>
      </c>
      <c r="J2491" s="2" t="s">
        <v>3092</v>
      </c>
      <c r="K2491" s="2" t="s">
        <v>26</v>
      </c>
    </row>
    <row r="2492" spans="1:11" x14ac:dyDescent="0.15">
      <c r="A2492" s="1">
        <v>796</v>
      </c>
      <c r="B2492" s="1" t="s">
        <v>31</v>
      </c>
      <c r="C2492" s="1">
        <v>36316000</v>
      </c>
      <c r="D2492" s="1" t="s">
        <v>2789</v>
      </c>
      <c r="E2492" s="1" t="s">
        <v>2312</v>
      </c>
      <c r="F2492" s="1" t="s">
        <v>3262</v>
      </c>
      <c r="G2492" s="1" t="s">
        <v>3227</v>
      </c>
      <c r="H2492" s="1" t="s">
        <v>3248</v>
      </c>
      <c r="I2492" s="98" t="s">
        <v>540</v>
      </c>
      <c r="J2492" s="2" t="s">
        <v>3092</v>
      </c>
      <c r="K2492" s="2" t="s">
        <v>26</v>
      </c>
    </row>
    <row r="2493" spans="1:11" x14ac:dyDescent="0.15">
      <c r="A2493" s="1">
        <v>797</v>
      </c>
      <c r="B2493" s="1" t="s">
        <v>31</v>
      </c>
      <c r="C2493" s="1">
        <v>36890000</v>
      </c>
      <c r="D2493" s="1" t="s">
        <v>2790</v>
      </c>
      <c r="E2493" s="1" t="s">
        <v>2312</v>
      </c>
      <c r="F2493" s="1" t="s">
        <v>3262</v>
      </c>
      <c r="G2493" s="1" t="s">
        <v>3227</v>
      </c>
      <c r="H2493" s="1" t="s">
        <v>3248</v>
      </c>
      <c r="I2493" s="98" t="s">
        <v>540</v>
      </c>
      <c r="J2493" s="2" t="s">
        <v>3092</v>
      </c>
      <c r="K2493" s="2" t="s">
        <v>26</v>
      </c>
    </row>
    <row r="2494" spans="1:11" x14ac:dyDescent="0.15">
      <c r="A2494" s="1">
        <v>798</v>
      </c>
      <c r="B2494" s="1" t="s">
        <v>31</v>
      </c>
      <c r="C2494" s="1">
        <v>36892000</v>
      </c>
      <c r="D2494" s="1" t="s">
        <v>2791</v>
      </c>
      <c r="E2494" s="1" t="s">
        <v>2312</v>
      </c>
      <c r="F2494" s="1" t="s">
        <v>3262</v>
      </c>
      <c r="G2494" s="1" t="s">
        <v>3227</v>
      </c>
      <c r="H2494" s="1" t="s">
        <v>3248</v>
      </c>
      <c r="I2494" s="98" t="s">
        <v>540</v>
      </c>
      <c r="J2494" s="2" t="s">
        <v>3092</v>
      </c>
      <c r="K2494" s="2" t="s">
        <v>26</v>
      </c>
    </row>
    <row r="2495" spans="1:11" x14ac:dyDescent="0.15">
      <c r="A2495" s="1">
        <v>799</v>
      </c>
      <c r="B2495" s="1" t="s">
        <v>31</v>
      </c>
      <c r="C2495" s="1">
        <v>36979000</v>
      </c>
      <c r="D2495" s="1" t="s">
        <v>2792</v>
      </c>
      <c r="E2495" s="1" t="s">
        <v>2312</v>
      </c>
      <c r="F2495" s="1" t="s">
        <v>3262</v>
      </c>
      <c r="G2495" s="1" t="s">
        <v>3227</v>
      </c>
      <c r="H2495" s="1" t="s">
        <v>3248</v>
      </c>
      <c r="I2495" s="98" t="s">
        <v>540</v>
      </c>
      <c r="J2495" s="2" t="s">
        <v>3092</v>
      </c>
      <c r="K2495" s="2" t="s">
        <v>26</v>
      </c>
    </row>
    <row r="2496" spans="1:11" x14ac:dyDescent="0.15">
      <c r="A2496" s="1">
        <v>800</v>
      </c>
      <c r="B2496" s="1" t="s">
        <v>31</v>
      </c>
      <c r="C2496" s="1">
        <v>36980000</v>
      </c>
      <c r="D2496" s="1" t="s">
        <v>2793</v>
      </c>
      <c r="E2496" s="1" t="s">
        <v>2312</v>
      </c>
      <c r="F2496" s="1" t="s">
        <v>3262</v>
      </c>
      <c r="G2496" s="1" t="s">
        <v>3227</v>
      </c>
      <c r="H2496" s="1" t="s">
        <v>3248</v>
      </c>
      <c r="I2496" s="98" t="s">
        <v>540</v>
      </c>
      <c r="J2496" s="2" t="s">
        <v>3092</v>
      </c>
      <c r="K2496" s="2" t="s">
        <v>26</v>
      </c>
    </row>
    <row r="2497" spans="1:11" x14ac:dyDescent="0.15">
      <c r="A2497" s="1">
        <v>801</v>
      </c>
      <c r="B2497" s="1" t="s">
        <v>31</v>
      </c>
      <c r="C2497" s="1">
        <v>44469000</v>
      </c>
      <c r="D2497" s="1" t="s">
        <v>2794</v>
      </c>
      <c r="E2497" s="1" t="s">
        <v>2312</v>
      </c>
      <c r="F2497" s="1" t="s">
        <v>3262</v>
      </c>
      <c r="G2497" s="1" t="s">
        <v>3227</v>
      </c>
      <c r="H2497" s="1" t="s">
        <v>3248</v>
      </c>
      <c r="I2497" s="98" t="s">
        <v>540</v>
      </c>
      <c r="J2497" s="2" t="s">
        <v>3092</v>
      </c>
      <c r="K2497" s="2" t="s">
        <v>26</v>
      </c>
    </row>
    <row r="2498" spans="1:11" x14ac:dyDescent="0.15">
      <c r="A2498" s="1">
        <v>802</v>
      </c>
      <c r="B2498" s="1" t="s">
        <v>31</v>
      </c>
      <c r="C2498" s="1">
        <v>16953000</v>
      </c>
      <c r="D2498" s="1" t="s">
        <v>2795</v>
      </c>
      <c r="E2498" s="1" t="s">
        <v>2312</v>
      </c>
      <c r="F2498" s="1" t="s">
        <v>3262</v>
      </c>
      <c r="G2498" s="1" t="s">
        <v>3227</v>
      </c>
      <c r="H2498" s="1" t="s">
        <v>3248</v>
      </c>
      <c r="I2498" s="98" t="s">
        <v>540</v>
      </c>
      <c r="J2498" s="2" t="s">
        <v>3092</v>
      </c>
      <c r="K2498" s="2" t="s">
        <v>26</v>
      </c>
    </row>
    <row r="2499" spans="1:11" x14ac:dyDescent="0.15">
      <c r="A2499" s="1">
        <v>803</v>
      </c>
      <c r="B2499" s="1" t="s">
        <v>31</v>
      </c>
      <c r="C2499" s="1">
        <v>31268000</v>
      </c>
      <c r="D2499" s="1" t="s">
        <v>2796</v>
      </c>
      <c r="E2499" s="1" t="s">
        <v>2312</v>
      </c>
      <c r="F2499" s="1" t="s">
        <v>3274</v>
      </c>
      <c r="G2499" s="1" t="s">
        <v>3228</v>
      </c>
      <c r="H2499" s="1" t="s">
        <v>728</v>
      </c>
      <c r="I2499" s="98" t="s">
        <v>729</v>
      </c>
      <c r="J2499" s="2" t="s">
        <v>3092</v>
      </c>
      <c r="K2499" s="2" t="s">
        <v>26</v>
      </c>
    </row>
    <row r="2500" spans="1:11" x14ac:dyDescent="0.15">
      <c r="A2500" s="1">
        <v>804</v>
      </c>
      <c r="B2500" s="1" t="s">
        <v>31</v>
      </c>
      <c r="C2500" s="1">
        <v>34846000</v>
      </c>
      <c r="D2500" s="1" t="s">
        <v>2797</v>
      </c>
      <c r="E2500" s="1" t="s">
        <v>2312</v>
      </c>
      <c r="F2500" s="1" t="s">
        <v>3262</v>
      </c>
      <c r="G2500" s="1" t="s">
        <v>3227</v>
      </c>
      <c r="H2500" s="1" t="s">
        <v>3248</v>
      </c>
      <c r="I2500" s="98" t="s">
        <v>540</v>
      </c>
      <c r="J2500" s="2" t="s">
        <v>3092</v>
      </c>
      <c r="K2500" s="2" t="s">
        <v>26</v>
      </c>
    </row>
    <row r="2501" spans="1:11" x14ac:dyDescent="0.15">
      <c r="A2501" s="1">
        <v>805</v>
      </c>
      <c r="B2501" s="1" t="s">
        <v>31</v>
      </c>
      <c r="C2501" s="1">
        <v>12061000</v>
      </c>
      <c r="D2501" s="1" t="s">
        <v>2798</v>
      </c>
      <c r="E2501" s="1" t="s">
        <v>2312</v>
      </c>
      <c r="F2501" s="1" t="s">
        <v>3262</v>
      </c>
      <c r="G2501" s="1" t="s">
        <v>3227</v>
      </c>
      <c r="H2501" s="1" t="s">
        <v>3248</v>
      </c>
      <c r="I2501" s="98" t="s">
        <v>540</v>
      </c>
      <c r="J2501" s="2" t="s">
        <v>3092</v>
      </c>
      <c r="K2501" s="2" t="s">
        <v>26</v>
      </c>
    </row>
    <row r="2502" spans="1:11" x14ac:dyDescent="0.15">
      <c r="A2502" s="1">
        <v>806</v>
      </c>
      <c r="B2502" s="1" t="s">
        <v>31</v>
      </c>
      <c r="C2502" s="1">
        <v>35115000</v>
      </c>
      <c r="D2502" s="1" t="s">
        <v>2799</v>
      </c>
      <c r="E2502" s="1" t="s">
        <v>2312</v>
      </c>
      <c r="F2502" s="1" t="s">
        <v>3262</v>
      </c>
      <c r="G2502" s="1" t="s">
        <v>3227</v>
      </c>
      <c r="H2502" s="1" t="s">
        <v>3248</v>
      </c>
      <c r="I2502" s="98" t="s">
        <v>540</v>
      </c>
      <c r="J2502" s="2" t="s">
        <v>3092</v>
      </c>
      <c r="K2502" s="2" t="s">
        <v>26</v>
      </c>
    </row>
    <row r="2503" spans="1:11" x14ac:dyDescent="0.15">
      <c r="A2503" s="1">
        <v>807</v>
      </c>
      <c r="B2503" s="1" t="s">
        <v>31</v>
      </c>
      <c r="C2503" s="1">
        <v>37230000</v>
      </c>
      <c r="D2503" s="1" t="s">
        <v>2800</v>
      </c>
      <c r="E2503" s="1" t="s">
        <v>2312</v>
      </c>
      <c r="F2503" s="1" t="s">
        <v>3262</v>
      </c>
      <c r="G2503" s="1" t="s">
        <v>3227</v>
      </c>
      <c r="H2503" s="1" t="s">
        <v>3248</v>
      </c>
      <c r="I2503" s="98" t="s">
        <v>540</v>
      </c>
      <c r="J2503" s="2" t="s">
        <v>3092</v>
      </c>
      <c r="K2503" s="2" t="s">
        <v>31</v>
      </c>
    </row>
    <row r="2504" spans="1:11" x14ac:dyDescent="0.15">
      <c r="A2504" s="1">
        <v>808</v>
      </c>
      <c r="B2504" s="1" t="s">
        <v>31</v>
      </c>
      <c r="C2504" s="1">
        <v>37266000</v>
      </c>
      <c r="D2504" s="1" t="s">
        <v>2801</v>
      </c>
      <c r="E2504" s="1" t="s">
        <v>2312</v>
      </c>
      <c r="F2504" s="1" t="s">
        <v>3262</v>
      </c>
      <c r="G2504" s="1" t="s">
        <v>3227</v>
      </c>
      <c r="H2504" s="1" t="s">
        <v>3248</v>
      </c>
      <c r="I2504" s="98" t="s">
        <v>540</v>
      </c>
      <c r="J2504" s="2" t="s">
        <v>3092</v>
      </c>
      <c r="K2504" s="2" t="s">
        <v>31</v>
      </c>
    </row>
    <row r="2505" spans="1:11" x14ac:dyDescent="0.15">
      <c r="A2505" s="1">
        <v>809</v>
      </c>
      <c r="B2505" s="1" t="s">
        <v>31</v>
      </c>
      <c r="C2505" s="1">
        <v>37498000</v>
      </c>
      <c r="D2505" s="1" t="s">
        <v>2802</v>
      </c>
      <c r="E2505" s="1" t="s">
        <v>2312</v>
      </c>
      <c r="F2505" s="1" t="s">
        <v>3262</v>
      </c>
      <c r="G2505" s="1" t="s">
        <v>3227</v>
      </c>
      <c r="H2505" s="1" t="s">
        <v>3248</v>
      </c>
      <c r="I2505" s="98" t="s">
        <v>540</v>
      </c>
      <c r="J2505" s="2" t="s">
        <v>3092</v>
      </c>
      <c r="K2505" s="2" t="s">
        <v>31</v>
      </c>
    </row>
    <row r="2506" spans="1:11" x14ac:dyDescent="0.15">
      <c r="A2506" s="1">
        <v>810</v>
      </c>
      <c r="B2506" s="1" t="s">
        <v>31</v>
      </c>
      <c r="C2506" s="1">
        <v>12873003</v>
      </c>
      <c r="D2506" s="1" t="s">
        <v>2803</v>
      </c>
      <c r="E2506" s="1" t="s">
        <v>2312</v>
      </c>
      <c r="F2506" s="1" t="s">
        <v>3262</v>
      </c>
      <c r="G2506" s="1" t="s">
        <v>3227</v>
      </c>
      <c r="H2506" s="1" t="s">
        <v>3248</v>
      </c>
      <c r="I2506" s="98" t="s">
        <v>540</v>
      </c>
      <c r="J2506" s="2" t="s">
        <v>3092</v>
      </c>
      <c r="K2506" s="2" t="s">
        <v>31</v>
      </c>
    </row>
    <row r="2507" spans="1:11" x14ac:dyDescent="0.15">
      <c r="A2507" s="1">
        <v>811</v>
      </c>
      <c r="B2507" s="1" t="s">
        <v>31</v>
      </c>
      <c r="C2507" s="1">
        <v>36025000</v>
      </c>
      <c r="D2507" s="1" t="s">
        <v>2804</v>
      </c>
      <c r="E2507" s="1" t="s">
        <v>2312</v>
      </c>
      <c r="F2507" s="1" t="s">
        <v>3290</v>
      </c>
      <c r="G2507" s="1" t="s">
        <v>3239</v>
      </c>
      <c r="H2507" s="1" t="s">
        <v>2805</v>
      </c>
      <c r="I2507" s="98" t="s">
        <v>1759</v>
      </c>
      <c r="J2507" s="2" t="s">
        <v>3092</v>
      </c>
      <c r="K2507" s="2" t="s">
        <v>31</v>
      </c>
    </row>
    <row r="2508" spans="1:11" x14ac:dyDescent="0.15">
      <c r="A2508" s="1">
        <v>812</v>
      </c>
      <c r="B2508" s="1" t="s">
        <v>31</v>
      </c>
      <c r="C2508" s="1">
        <v>17433000</v>
      </c>
      <c r="D2508" s="1" t="s">
        <v>2806</v>
      </c>
      <c r="E2508" s="1" t="s">
        <v>2312</v>
      </c>
      <c r="F2508" s="1" t="s">
        <v>3290</v>
      </c>
      <c r="G2508" s="1" t="s">
        <v>3239</v>
      </c>
      <c r="H2508" s="1" t="s">
        <v>1758</v>
      </c>
      <c r="I2508" s="98" t="s">
        <v>1759</v>
      </c>
      <c r="J2508" s="2" t="s">
        <v>3092</v>
      </c>
      <c r="K2508" s="2" t="s">
        <v>31</v>
      </c>
    </row>
    <row r="2509" spans="1:11" x14ac:dyDescent="0.15">
      <c r="A2509" s="1">
        <v>813</v>
      </c>
      <c r="B2509" s="1" t="s">
        <v>31</v>
      </c>
      <c r="C2509" s="1">
        <v>35121000</v>
      </c>
      <c r="D2509" s="1" t="s">
        <v>2807</v>
      </c>
      <c r="E2509" s="1" t="s">
        <v>2312</v>
      </c>
      <c r="F2509" s="1" t="s">
        <v>3288</v>
      </c>
      <c r="G2509" s="1" t="s">
        <v>3233</v>
      </c>
      <c r="H2509" s="1" t="s">
        <v>1622</v>
      </c>
      <c r="I2509" s="98" t="s">
        <v>1623</v>
      </c>
      <c r="J2509" s="2" t="s">
        <v>3092</v>
      </c>
      <c r="K2509" s="2" t="s">
        <v>31</v>
      </c>
    </row>
    <row r="2510" spans="1:11" x14ac:dyDescent="0.15">
      <c r="A2510" s="1">
        <v>814</v>
      </c>
      <c r="B2510" s="1" t="s">
        <v>31</v>
      </c>
      <c r="C2510" s="1">
        <v>17882000</v>
      </c>
      <c r="D2510" s="1" t="s">
        <v>2808</v>
      </c>
      <c r="E2510" s="1" t="s">
        <v>2312</v>
      </c>
      <c r="F2510" s="1" t="s">
        <v>3274</v>
      </c>
      <c r="G2510" s="1" t="s">
        <v>3228</v>
      </c>
      <c r="H2510" s="1" t="s">
        <v>728</v>
      </c>
      <c r="I2510" s="98" t="s">
        <v>729</v>
      </c>
      <c r="J2510" s="2" t="s">
        <v>3092</v>
      </c>
      <c r="K2510" s="2" t="s">
        <v>26</v>
      </c>
    </row>
    <row r="2511" spans="1:11" x14ac:dyDescent="0.15">
      <c r="A2511" s="1">
        <v>815</v>
      </c>
      <c r="B2511" s="1" t="s">
        <v>31</v>
      </c>
      <c r="C2511" s="1">
        <v>35972010</v>
      </c>
      <c r="D2511" s="1" t="s">
        <v>2809</v>
      </c>
      <c r="E2511" s="1" t="s">
        <v>2312</v>
      </c>
      <c r="F2511" s="1" t="s">
        <v>3274</v>
      </c>
      <c r="G2511" s="1" t="s">
        <v>3228</v>
      </c>
      <c r="H2511" s="1" t="s">
        <v>728</v>
      </c>
      <c r="I2511" s="98" t="s">
        <v>729</v>
      </c>
      <c r="J2511" s="2" t="s">
        <v>3092</v>
      </c>
      <c r="K2511" s="2" t="s">
        <v>26</v>
      </c>
    </row>
    <row r="2512" spans="1:11" x14ac:dyDescent="0.15">
      <c r="A2512" s="1">
        <v>816</v>
      </c>
      <c r="B2512" s="1" t="s">
        <v>31</v>
      </c>
      <c r="C2512" s="1">
        <v>37805000</v>
      </c>
      <c r="D2512" s="1" t="s">
        <v>2810</v>
      </c>
      <c r="E2512" s="1" t="s">
        <v>2312</v>
      </c>
      <c r="F2512" s="1" t="s">
        <v>3274</v>
      </c>
      <c r="G2512" s="1" t="s">
        <v>3228</v>
      </c>
      <c r="H2512" s="1" t="s">
        <v>728</v>
      </c>
      <c r="I2512" s="98" t="s">
        <v>729</v>
      </c>
      <c r="J2512" s="2" t="s">
        <v>3092</v>
      </c>
      <c r="K2512" s="2" t="s">
        <v>26</v>
      </c>
    </row>
    <row r="2513" spans="1:11" x14ac:dyDescent="0.15">
      <c r="A2513" s="1">
        <v>817</v>
      </c>
      <c r="B2513" s="1" t="s">
        <v>31</v>
      </c>
      <c r="C2513" s="1">
        <v>37806000</v>
      </c>
      <c r="D2513" s="1" t="s">
        <v>2811</v>
      </c>
      <c r="E2513" s="1" t="s">
        <v>2312</v>
      </c>
      <c r="F2513" s="1" t="s">
        <v>3274</v>
      </c>
      <c r="G2513" s="1" t="s">
        <v>3228</v>
      </c>
      <c r="H2513" s="1" t="s">
        <v>728</v>
      </c>
      <c r="I2513" s="98" t="s">
        <v>729</v>
      </c>
      <c r="J2513" s="2" t="s">
        <v>3092</v>
      </c>
      <c r="K2513" s="2" t="s">
        <v>26</v>
      </c>
    </row>
    <row r="2514" spans="1:11" x14ac:dyDescent="0.15">
      <c r="A2514" s="1">
        <v>818</v>
      </c>
      <c r="B2514" s="1" t="s">
        <v>31</v>
      </c>
      <c r="C2514" s="1">
        <v>35972020</v>
      </c>
      <c r="D2514" s="1" t="s">
        <v>2812</v>
      </c>
      <c r="E2514" s="1" t="s">
        <v>2312</v>
      </c>
      <c r="F2514" s="1" t="s">
        <v>3274</v>
      </c>
      <c r="G2514" s="1" t="s">
        <v>3228</v>
      </c>
      <c r="H2514" s="1" t="s">
        <v>728</v>
      </c>
      <c r="I2514" s="98" t="s">
        <v>729</v>
      </c>
      <c r="J2514" s="2" t="s">
        <v>3092</v>
      </c>
      <c r="K2514" s="2" t="s">
        <v>26</v>
      </c>
    </row>
    <row r="2515" spans="1:11" x14ac:dyDescent="0.15">
      <c r="A2515" s="1">
        <v>819</v>
      </c>
      <c r="B2515" s="1" t="s">
        <v>31</v>
      </c>
      <c r="C2515" s="1">
        <v>17579000</v>
      </c>
      <c r="D2515" s="1" t="s">
        <v>2813</v>
      </c>
      <c r="E2515" s="1" t="s">
        <v>2312</v>
      </c>
      <c r="F2515" s="1" t="s">
        <v>3274</v>
      </c>
      <c r="G2515" s="1" t="s">
        <v>3228</v>
      </c>
      <c r="H2515" s="1" t="s">
        <v>728</v>
      </c>
      <c r="I2515" s="98" t="s">
        <v>729</v>
      </c>
      <c r="J2515" s="2" t="s">
        <v>3092</v>
      </c>
      <c r="K2515" s="2" t="s">
        <v>26</v>
      </c>
    </row>
    <row r="2516" spans="1:11" x14ac:dyDescent="0.15">
      <c r="A2516" s="1">
        <v>820</v>
      </c>
      <c r="B2516" s="1" t="s">
        <v>31</v>
      </c>
      <c r="C2516" s="1">
        <v>36078000</v>
      </c>
      <c r="D2516" s="1" t="s">
        <v>2814</v>
      </c>
      <c r="E2516" s="1" t="s">
        <v>2312</v>
      </c>
      <c r="F2516" s="1" t="s">
        <v>3274</v>
      </c>
      <c r="G2516" s="1" t="s">
        <v>3228</v>
      </c>
      <c r="H2516" s="1" t="s">
        <v>728</v>
      </c>
      <c r="I2516" s="98" t="s">
        <v>729</v>
      </c>
      <c r="J2516" s="2" t="s">
        <v>3092</v>
      </c>
      <c r="K2516" s="2" t="s">
        <v>26</v>
      </c>
    </row>
    <row r="2517" spans="1:11" x14ac:dyDescent="0.15">
      <c r="A2517" s="1">
        <v>821</v>
      </c>
      <c r="B2517" s="1" t="s">
        <v>31</v>
      </c>
      <c r="C2517" s="1">
        <v>70586000</v>
      </c>
      <c r="D2517" s="1" t="s">
        <v>2815</v>
      </c>
      <c r="E2517" s="1" t="s">
        <v>2312</v>
      </c>
      <c r="F2517" s="1" t="s">
        <v>3274</v>
      </c>
      <c r="G2517" s="1" t="s">
        <v>3228</v>
      </c>
      <c r="H2517" s="1" t="s">
        <v>728</v>
      </c>
      <c r="I2517" s="98" t="s">
        <v>729</v>
      </c>
      <c r="J2517" s="2" t="s">
        <v>3092</v>
      </c>
      <c r="K2517" s="2" t="s">
        <v>26</v>
      </c>
    </row>
    <row r="2518" spans="1:11" x14ac:dyDescent="0.15">
      <c r="A2518" s="1">
        <v>822</v>
      </c>
      <c r="B2518" s="1" t="s">
        <v>31</v>
      </c>
      <c r="C2518" s="1">
        <v>11226000</v>
      </c>
      <c r="D2518" s="1" t="s">
        <v>2816</v>
      </c>
      <c r="E2518" s="1" t="s">
        <v>2312</v>
      </c>
      <c r="F2518" s="1" t="s">
        <v>3271</v>
      </c>
      <c r="G2518" s="1" t="s">
        <v>3226</v>
      </c>
      <c r="H2518" s="1" t="s">
        <v>621</v>
      </c>
      <c r="I2518" s="98" t="s">
        <v>622</v>
      </c>
      <c r="J2518" s="2" t="s">
        <v>3092</v>
      </c>
      <c r="K2518" s="2" t="s">
        <v>26</v>
      </c>
    </row>
    <row r="2519" spans="1:11" x14ac:dyDescent="0.15">
      <c r="A2519" s="1">
        <v>823</v>
      </c>
      <c r="B2519" s="1" t="s">
        <v>31</v>
      </c>
      <c r="C2519" s="1">
        <v>34921000</v>
      </c>
      <c r="D2519" s="1" t="s">
        <v>2817</v>
      </c>
      <c r="E2519" s="1" t="s">
        <v>2312</v>
      </c>
      <c r="F2519" s="1" t="s">
        <v>3270</v>
      </c>
      <c r="G2519" s="1" t="s">
        <v>3207</v>
      </c>
      <c r="H2519" s="1" t="s">
        <v>618</v>
      </c>
      <c r="I2519" s="98" t="s">
        <v>619</v>
      </c>
      <c r="J2519" s="2" t="s">
        <v>3092</v>
      </c>
      <c r="K2519" s="2" t="s">
        <v>26</v>
      </c>
    </row>
    <row r="2520" spans="1:11" x14ac:dyDescent="0.15">
      <c r="A2520" s="1">
        <v>824</v>
      </c>
      <c r="B2520" s="1" t="s">
        <v>31</v>
      </c>
      <c r="C2520" s="1">
        <v>70588000</v>
      </c>
      <c r="D2520" s="1" t="s">
        <v>2818</v>
      </c>
      <c r="E2520" s="1" t="s">
        <v>2312</v>
      </c>
      <c r="F2520" s="1" t="s">
        <v>3270</v>
      </c>
      <c r="G2520" s="1" t="s">
        <v>3207</v>
      </c>
      <c r="H2520" s="1" t="s">
        <v>618</v>
      </c>
      <c r="I2520" s="98" t="s">
        <v>619</v>
      </c>
      <c r="J2520" s="2" t="s">
        <v>3092</v>
      </c>
      <c r="K2520" s="2" t="s">
        <v>26</v>
      </c>
    </row>
    <row r="2521" spans="1:11" x14ac:dyDescent="0.15">
      <c r="A2521" s="1">
        <v>825</v>
      </c>
      <c r="B2521" s="1" t="s">
        <v>31</v>
      </c>
      <c r="C2521" s="1">
        <v>16992000</v>
      </c>
      <c r="D2521" s="1" t="s">
        <v>2819</v>
      </c>
      <c r="E2521" s="1" t="s">
        <v>2312</v>
      </c>
      <c r="F2521" s="1" t="s">
        <v>3270</v>
      </c>
      <c r="G2521" s="1" t="s">
        <v>3207</v>
      </c>
      <c r="H2521" s="1" t="s">
        <v>618</v>
      </c>
      <c r="I2521" s="98" t="s">
        <v>619</v>
      </c>
      <c r="J2521" s="2" t="s">
        <v>3092</v>
      </c>
      <c r="K2521" s="2" t="s">
        <v>26</v>
      </c>
    </row>
    <row r="2522" spans="1:11" x14ac:dyDescent="0.15">
      <c r="A2522" s="1">
        <v>826</v>
      </c>
      <c r="B2522" s="1" t="s">
        <v>31</v>
      </c>
      <c r="C2522" s="1">
        <v>35000000</v>
      </c>
      <c r="D2522" s="1" t="s">
        <v>2820</v>
      </c>
      <c r="E2522" s="1" t="s">
        <v>2312</v>
      </c>
      <c r="F2522" s="1" t="s">
        <v>3270</v>
      </c>
      <c r="G2522" s="1" t="s">
        <v>3207</v>
      </c>
      <c r="H2522" s="1" t="s">
        <v>618</v>
      </c>
      <c r="I2522" s="98" t="s">
        <v>619</v>
      </c>
      <c r="J2522" s="2" t="s">
        <v>3092</v>
      </c>
      <c r="K2522" s="2" t="s">
        <v>26</v>
      </c>
    </row>
    <row r="2523" spans="1:11" x14ac:dyDescent="0.15">
      <c r="A2523" s="1">
        <v>827</v>
      </c>
      <c r="B2523" s="1" t="s">
        <v>31</v>
      </c>
      <c r="C2523" s="1">
        <v>35944000</v>
      </c>
      <c r="D2523" s="1" t="s">
        <v>2821</v>
      </c>
      <c r="E2523" s="1" t="s">
        <v>2312</v>
      </c>
      <c r="F2523" s="1" t="s">
        <v>3270</v>
      </c>
      <c r="G2523" s="1" t="s">
        <v>3207</v>
      </c>
      <c r="H2523" s="1" t="s">
        <v>618</v>
      </c>
      <c r="I2523" s="98" t="s">
        <v>619</v>
      </c>
      <c r="J2523" s="2" t="s">
        <v>3092</v>
      </c>
      <c r="K2523" s="2" t="s">
        <v>26</v>
      </c>
    </row>
    <row r="2524" spans="1:11" x14ac:dyDescent="0.15">
      <c r="A2524" s="1">
        <v>828</v>
      </c>
      <c r="B2524" s="1" t="s">
        <v>31</v>
      </c>
      <c r="C2524" s="1">
        <v>35986000</v>
      </c>
      <c r="D2524" s="1" t="s">
        <v>2822</v>
      </c>
      <c r="E2524" s="1" t="s">
        <v>2312</v>
      </c>
      <c r="F2524" s="1" t="s">
        <v>3270</v>
      </c>
      <c r="G2524" s="1" t="s">
        <v>3207</v>
      </c>
      <c r="H2524" s="1" t="s">
        <v>618</v>
      </c>
      <c r="I2524" s="98" t="s">
        <v>619</v>
      </c>
      <c r="J2524" s="2" t="s">
        <v>3092</v>
      </c>
      <c r="K2524" s="2" t="s">
        <v>26</v>
      </c>
    </row>
    <row r="2525" spans="1:11" x14ac:dyDescent="0.15">
      <c r="A2525" s="1">
        <v>829</v>
      </c>
      <c r="B2525" s="1" t="s">
        <v>31</v>
      </c>
      <c r="C2525" s="1">
        <v>70590000</v>
      </c>
      <c r="D2525" s="1" t="s">
        <v>2823</v>
      </c>
      <c r="E2525" s="1" t="s">
        <v>2312</v>
      </c>
      <c r="F2525" s="1" t="s">
        <v>3270</v>
      </c>
      <c r="G2525" s="1" t="s">
        <v>3207</v>
      </c>
      <c r="H2525" s="1" t="s">
        <v>618</v>
      </c>
      <c r="I2525" s="98" t="s">
        <v>619</v>
      </c>
      <c r="J2525" s="2" t="s">
        <v>3092</v>
      </c>
      <c r="K2525" s="2" t="s">
        <v>26</v>
      </c>
    </row>
    <row r="2526" spans="1:11" x14ac:dyDescent="0.15">
      <c r="A2526" s="1">
        <v>830</v>
      </c>
      <c r="B2526" s="1" t="s">
        <v>31</v>
      </c>
      <c r="C2526" s="1">
        <v>70591000</v>
      </c>
      <c r="D2526" s="1" t="s">
        <v>2824</v>
      </c>
      <c r="E2526" s="1" t="s">
        <v>2312</v>
      </c>
      <c r="F2526" s="1" t="s">
        <v>3270</v>
      </c>
      <c r="G2526" s="1" t="s">
        <v>3207</v>
      </c>
      <c r="H2526" s="1" t="s">
        <v>618</v>
      </c>
      <c r="I2526" s="98" t="s">
        <v>619</v>
      </c>
      <c r="J2526" s="2" t="s">
        <v>3092</v>
      </c>
      <c r="K2526" s="2" t="s">
        <v>26</v>
      </c>
    </row>
    <row r="2527" spans="1:11" x14ac:dyDescent="0.15">
      <c r="A2527" s="1">
        <v>831</v>
      </c>
      <c r="B2527" s="1" t="s">
        <v>31</v>
      </c>
      <c r="C2527" s="1">
        <v>70592000</v>
      </c>
      <c r="D2527" s="1" t="s">
        <v>2825</v>
      </c>
      <c r="E2527" s="1" t="s">
        <v>2312</v>
      </c>
      <c r="F2527" s="1" t="s">
        <v>3270</v>
      </c>
      <c r="G2527" s="1" t="s">
        <v>3207</v>
      </c>
      <c r="H2527" s="1" t="s">
        <v>618</v>
      </c>
      <c r="I2527" s="98" t="s">
        <v>619</v>
      </c>
      <c r="J2527" s="2" t="s">
        <v>3092</v>
      </c>
      <c r="K2527" s="2" t="s">
        <v>26</v>
      </c>
    </row>
    <row r="2528" spans="1:11" x14ac:dyDescent="0.15">
      <c r="A2528" s="1">
        <v>832</v>
      </c>
      <c r="B2528" s="1" t="s">
        <v>31</v>
      </c>
      <c r="C2528" s="1">
        <v>35309000</v>
      </c>
      <c r="D2528" s="1" t="s">
        <v>2826</v>
      </c>
      <c r="E2528" s="1" t="s">
        <v>2312</v>
      </c>
      <c r="F2528" s="1" t="s">
        <v>3273</v>
      </c>
      <c r="G2528" s="1" t="s">
        <v>3229</v>
      </c>
      <c r="H2528" s="1" t="s">
        <v>681</v>
      </c>
      <c r="I2528" s="98" t="s">
        <v>682</v>
      </c>
      <c r="J2528" s="2" t="s">
        <v>3092</v>
      </c>
      <c r="K2528" s="2" t="s">
        <v>26</v>
      </c>
    </row>
    <row r="2529" spans="1:11" x14ac:dyDescent="0.15">
      <c r="A2529" s="1">
        <v>833</v>
      </c>
      <c r="B2529" s="1" t="s">
        <v>31</v>
      </c>
      <c r="C2529" s="1">
        <v>70593000</v>
      </c>
      <c r="D2529" s="1" t="s">
        <v>2827</v>
      </c>
      <c r="E2529" s="1" t="s">
        <v>2312</v>
      </c>
      <c r="F2529" s="1" t="s">
        <v>3279</v>
      </c>
      <c r="G2529" s="1" t="s">
        <v>3280</v>
      </c>
      <c r="H2529" s="1" t="s">
        <v>1129</v>
      </c>
      <c r="I2529" s="98" t="s">
        <v>1130</v>
      </c>
      <c r="J2529" s="2" t="s">
        <v>3092</v>
      </c>
      <c r="K2529" s="2" t="s">
        <v>26</v>
      </c>
    </row>
    <row r="2530" spans="1:11" x14ac:dyDescent="0.15">
      <c r="A2530" s="1">
        <v>834</v>
      </c>
      <c r="B2530" s="1" t="s">
        <v>31</v>
      </c>
      <c r="C2530" s="1">
        <v>70594000</v>
      </c>
      <c r="D2530" s="1" t="s">
        <v>2828</v>
      </c>
      <c r="E2530" s="1" t="s">
        <v>2312</v>
      </c>
      <c r="F2530" s="1" t="s">
        <v>3273</v>
      </c>
      <c r="G2530" s="1" t="s">
        <v>3229</v>
      </c>
      <c r="H2530" s="1" t="s">
        <v>681</v>
      </c>
      <c r="I2530" s="98" t="s">
        <v>682</v>
      </c>
      <c r="J2530" s="2" t="s">
        <v>3092</v>
      </c>
      <c r="K2530" s="2" t="s">
        <v>26</v>
      </c>
    </row>
    <row r="2531" spans="1:11" x14ac:dyDescent="0.15">
      <c r="A2531" s="1">
        <v>835</v>
      </c>
      <c r="B2531" s="1" t="s">
        <v>31</v>
      </c>
      <c r="C2531" s="1">
        <v>70595009</v>
      </c>
      <c r="D2531" s="1" t="s">
        <v>2829</v>
      </c>
      <c r="E2531" s="1" t="s">
        <v>2312</v>
      </c>
      <c r="F2531" s="1" t="s">
        <v>3270</v>
      </c>
      <c r="G2531" s="1" t="s">
        <v>3207</v>
      </c>
      <c r="H2531" s="1" t="s">
        <v>618</v>
      </c>
      <c r="I2531" s="98" t="s">
        <v>619</v>
      </c>
      <c r="J2531" s="2" t="s">
        <v>3092</v>
      </c>
      <c r="K2531" s="2" t="s">
        <v>26</v>
      </c>
    </row>
    <row r="2532" spans="1:11" x14ac:dyDescent="0.15">
      <c r="A2532" s="1">
        <v>836</v>
      </c>
      <c r="B2532" s="1" t="s">
        <v>31</v>
      </c>
      <c r="C2532" s="1">
        <v>70596010</v>
      </c>
      <c r="D2532" s="1" t="s">
        <v>2830</v>
      </c>
      <c r="E2532" s="1" t="s">
        <v>2312</v>
      </c>
      <c r="F2532" s="1" t="s">
        <v>3270</v>
      </c>
      <c r="G2532" s="1" t="s">
        <v>3207</v>
      </c>
      <c r="H2532" s="1" t="s">
        <v>618</v>
      </c>
      <c r="I2532" s="98" t="s">
        <v>619</v>
      </c>
      <c r="J2532" s="2" t="s">
        <v>3092</v>
      </c>
      <c r="K2532" s="2" t="s">
        <v>26</v>
      </c>
    </row>
    <row r="2533" spans="1:11" x14ac:dyDescent="0.15">
      <c r="A2533" s="1">
        <v>837</v>
      </c>
      <c r="B2533" s="1" t="s">
        <v>31</v>
      </c>
      <c r="C2533" s="1">
        <v>70596020</v>
      </c>
      <c r="D2533" s="1" t="s">
        <v>2831</v>
      </c>
      <c r="E2533" s="1" t="s">
        <v>2312</v>
      </c>
      <c r="F2533" s="1" t="s">
        <v>3270</v>
      </c>
      <c r="G2533" s="1" t="s">
        <v>3207</v>
      </c>
      <c r="H2533" s="1" t="s">
        <v>618</v>
      </c>
      <c r="I2533" s="98" t="s">
        <v>619</v>
      </c>
      <c r="J2533" s="2" t="s">
        <v>3092</v>
      </c>
      <c r="K2533" s="2" t="s">
        <v>26</v>
      </c>
    </row>
    <row r="2534" spans="1:11" x14ac:dyDescent="0.15">
      <c r="A2534" s="1">
        <v>838</v>
      </c>
      <c r="B2534" s="1" t="s">
        <v>31</v>
      </c>
      <c r="C2534" s="1">
        <v>34863003</v>
      </c>
      <c r="D2534" s="1" t="s">
        <v>2832</v>
      </c>
      <c r="E2534" s="1" t="s">
        <v>2312</v>
      </c>
      <c r="F2534" s="1" t="s">
        <v>3271</v>
      </c>
      <c r="G2534" s="1" t="s">
        <v>3226</v>
      </c>
      <c r="H2534" s="1" t="s">
        <v>621</v>
      </c>
      <c r="I2534" s="98" t="s">
        <v>622</v>
      </c>
      <c r="J2534" s="2" t="s">
        <v>3092</v>
      </c>
      <c r="K2534" s="2" t="s">
        <v>26</v>
      </c>
    </row>
    <row r="2535" spans="1:11" x14ac:dyDescent="0.15">
      <c r="A2535" s="1">
        <v>839</v>
      </c>
      <c r="B2535" s="1" t="s">
        <v>31</v>
      </c>
      <c r="C2535" s="1">
        <v>36966000</v>
      </c>
      <c r="D2535" s="1" t="s">
        <v>2833</v>
      </c>
      <c r="E2535" s="1" t="s">
        <v>2312</v>
      </c>
      <c r="F2535" s="1" t="s">
        <v>3271</v>
      </c>
      <c r="G2535" s="1" t="s">
        <v>3226</v>
      </c>
      <c r="H2535" s="1" t="s">
        <v>621</v>
      </c>
      <c r="I2535" s="98" t="s">
        <v>622</v>
      </c>
      <c r="J2535" s="2" t="s">
        <v>3092</v>
      </c>
      <c r="K2535" s="2" t="s">
        <v>26</v>
      </c>
    </row>
    <row r="2536" spans="1:11" x14ac:dyDescent="0.15">
      <c r="A2536" s="1">
        <v>840</v>
      </c>
      <c r="B2536" s="1" t="s">
        <v>31</v>
      </c>
      <c r="C2536" s="1">
        <v>36784000</v>
      </c>
      <c r="D2536" s="1" t="s">
        <v>2834</v>
      </c>
      <c r="E2536" s="1" t="s">
        <v>2312</v>
      </c>
      <c r="F2536" s="1" t="s">
        <v>3274</v>
      </c>
      <c r="G2536" s="1" t="s">
        <v>3228</v>
      </c>
      <c r="H2536" s="1" t="s">
        <v>728</v>
      </c>
      <c r="I2536" s="98" t="s">
        <v>729</v>
      </c>
      <c r="J2536" s="2" t="s">
        <v>3092</v>
      </c>
      <c r="K2536" s="2" t="s">
        <v>31</v>
      </c>
    </row>
    <row r="2537" spans="1:11" x14ac:dyDescent="0.15">
      <c r="A2537" s="1">
        <v>841</v>
      </c>
      <c r="B2537" s="1" t="s">
        <v>31</v>
      </c>
      <c r="C2537" s="1">
        <v>30084000</v>
      </c>
      <c r="D2537" s="1" t="s">
        <v>2835</v>
      </c>
      <c r="E2537" s="1" t="s">
        <v>2312</v>
      </c>
      <c r="F2537" s="1" t="s">
        <v>3515</v>
      </c>
      <c r="G2537" s="1" t="s">
        <v>3235</v>
      </c>
      <c r="H2537" s="1" t="s">
        <v>2284</v>
      </c>
      <c r="I2537" s="98" t="s">
        <v>2285</v>
      </c>
      <c r="J2537" s="2" t="s">
        <v>3092</v>
      </c>
      <c r="K2537" s="2" t="s">
        <v>31</v>
      </c>
    </row>
    <row r="2538" spans="1:11" x14ac:dyDescent="0.15">
      <c r="A2538" s="1">
        <v>842</v>
      </c>
      <c r="B2538" s="1" t="s">
        <v>31</v>
      </c>
      <c r="C2538" s="1">
        <v>36499000</v>
      </c>
      <c r="D2538" s="1" t="s">
        <v>2836</v>
      </c>
      <c r="E2538" s="1" t="s">
        <v>2312</v>
      </c>
      <c r="F2538" s="1" t="s">
        <v>3301</v>
      </c>
      <c r="G2538" s="1" t="s">
        <v>3215</v>
      </c>
      <c r="H2538" s="1" t="s">
        <v>2837</v>
      </c>
      <c r="I2538" s="98" t="s">
        <v>2838</v>
      </c>
      <c r="J2538" s="2" t="s">
        <v>3092</v>
      </c>
      <c r="K2538" s="2" t="s">
        <v>26</v>
      </c>
    </row>
    <row r="2539" spans="1:11" x14ac:dyDescent="0.15">
      <c r="A2539" s="1">
        <v>843</v>
      </c>
      <c r="B2539" s="1" t="s">
        <v>31</v>
      </c>
      <c r="C2539" s="1">
        <v>38297000</v>
      </c>
      <c r="D2539" s="1" t="s">
        <v>2839</v>
      </c>
      <c r="E2539" s="1" t="s">
        <v>2312</v>
      </c>
      <c r="F2539" s="1" t="s">
        <v>3301</v>
      </c>
      <c r="G2539" s="1" t="s">
        <v>3215</v>
      </c>
      <c r="H2539" s="1" t="s">
        <v>2837</v>
      </c>
      <c r="I2539" s="98" t="s">
        <v>2838</v>
      </c>
      <c r="J2539" s="2" t="s">
        <v>3092</v>
      </c>
      <c r="K2539" s="2" t="s">
        <v>26</v>
      </c>
    </row>
    <row r="2540" spans="1:11" x14ac:dyDescent="0.15">
      <c r="A2540" s="1">
        <v>844</v>
      </c>
      <c r="B2540" s="1" t="s">
        <v>31</v>
      </c>
      <c r="C2540" s="1">
        <v>38300003</v>
      </c>
      <c r="D2540" s="1" t="s">
        <v>2840</v>
      </c>
      <c r="E2540" s="1" t="s">
        <v>2312</v>
      </c>
      <c r="F2540" s="1" t="s">
        <v>3301</v>
      </c>
      <c r="G2540" s="1" t="s">
        <v>3215</v>
      </c>
      <c r="H2540" s="1" t="s">
        <v>2837</v>
      </c>
      <c r="I2540" s="98" t="s">
        <v>2838</v>
      </c>
      <c r="J2540" s="2" t="s">
        <v>3092</v>
      </c>
      <c r="K2540" s="2" t="s">
        <v>26</v>
      </c>
    </row>
    <row r="2541" spans="1:11" x14ac:dyDescent="0.15">
      <c r="A2541" s="1">
        <v>845</v>
      </c>
      <c r="B2541" s="1" t="s">
        <v>31</v>
      </c>
      <c r="C2541" s="1">
        <v>38299003</v>
      </c>
      <c r="D2541" s="1" t="s">
        <v>2841</v>
      </c>
      <c r="E2541" s="1" t="s">
        <v>2312</v>
      </c>
      <c r="F2541" s="1" t="s">
        <v>3301</v>
      </c>
      <c r="G2541" s="1" t="s">
        <v>3215</v>
      </c>
      <c r="H2541" s="1" t="s">
        <v>2837</v>
      </c>
      <c r="I2541" s="98" t="s">
        <v>2838</v>
      </c>
      <c r="J2541" s="2" t="s">
        <v>3092</v>
      </c>
      <c r="K2541" s="2" t="s">
        <v>26</v>
      </c>
    </row>
    <row r="2542" spans="1:11" x14ac:dyDescent="0.15">
      <c r="A2542" s="1">
        <v>846</v>
      </c>
      <c r="B2542" s="1" t="s">
        <v>31</v>
      </c>
      <c r="C2542" s="1">
        <v>38305000</v>
      </c>
      <c r="D2542" s="1" t="s">
        <v>2842</v>
      </c>
      <c r="E2542" s="1" t="s">
        <v>2312</v>
      </c>
      <c r="F2542" s="1" t="s">
        <v>3301</v>
      </c>
      <c r="G2542" s="1" t="s">
        <v>3215</v>
      </c>
      <c r="H2542" s="1" t="s">
        <v>2837</v>
      </c>
      <c r="I2542" s="98" t="s">
        <v>2838</v>
      </c>
      <c r="J2542" s="2" t="s">
        <v>3092</v>
      </c>
      <c r="K2542" s="2" t="s">
        <v>31</v>
      </c>
    </row>
    <row r="2543" spans="1:11" x14ac:dyDescent="0.15">
      <c r="A2543" s="1">
        <v>847</v>
      </c>
      <c r="B2543" s="1" t="s">
        <v>31</v>
      </c>
      <c r="C2543" s="1">
        <v>38302003</v>
      </c>
      <c r="D2543" s="1" t="s">
        <v>2843</v>
      </c>
      <c r="E2543" s="1" t="s">
        <v>2312</v>
      </c>
      <c r="F2543" s="1" t="s">
        <v>3301</v>
      </c>
      <c r="G2543" s="1" t="s">
        <v>3215</v>
      </c>
      <c r="H2543" s="1" t="s">
        <v>2837</v>
      </c>
      <c r="I2543" s="98" t="s">
        <v>2838</v>
      </c>
      <c r="J2543" s="2" t="s">
        <v>3092</v>
      </c>
      <c r="K2543" s="2" t="s">
        <v>31</v>
      </c>
    </row>
    <row r="2544" spans="1:11" x14ac:dyDescent="0.15">
      <c r="A2544" s="1">
        <v>848</v>
      </c>
      <c r="B2544" s="1" t="s">
        <v>31</v>
      </c>
      <c r="C2544" s="1">
        <v>38303003</v>
      </c>
      <c r="D2544" s="1" t="s">
        <v>2844</v>
      </c>
      <c r="E2544" s="1" t="s">
        <v>2312</v>
      </c>
      <c r="F2544" s="1" t="s">
        <v>3301</v>
      </c>
      <c r="G2544" s="1" t="s">
        <v>3215</v>
      </c>
      <c r="H2544" s="1" t="s">
        <v>2837</v>
      </c>
      <c r="I2544" s="98" t="s">
        <v>2838</v>
      </c>
      <c r="J2544" s="2" t="s">
        <v>3092</v>
      </c>
      <c r="K2544" s="2" t="s">
        <v>31</v>
      </c>
    </row>
    <row r="2545" spans="1:11" x14ac:dyDescent="0.15">
      <c r="A2545" s="1">
        <v>849</v>
      </c>
      <c r="B2545" s="1" t="s">
        <v>31</v>
      </c>
      <c r="C2545" s="1">
        <v>38304003</v>
      </c>
      <c r="D2545" s="1" t="s">
        <v>2845</v>
      </c>
      <c r="E2545" s="1" t="s">
        <v>2312</v>
      </c>
      <c r="F2545" s="1" t="s">
        <v>3301</v>
      </c>
      <c r="G2545" s="1" t="s">
        <v>3215</v>
      </c>
      <c r="H2545" s="1" t="s">
        <v>2837</v>
      </c>
      <c r="I2545" s="98" t="s">
        <v>2838</v>
      </c>
      <c r="J2545" s="2" t="s">
        <v>3092</v>
      </c>
      <c r="K2545" s="2" t="s">
        <v>31</v>
      </c>
    </row>
    <row r="2546" spans="1:11" x14ac:dyDescent="0.15">
      <c r="A2546" s="1">
        <v>850</v>
      </c>
      <c r="B2546" s="1" t="s">
        <v>31</v>
      </c>
      <c r="C2546" s="1">
        <v>38298000</v>
      </c>
      <c r="D2546" s="1" t="s">
        <v>2846</v>
      </c>
      <c r="E2546" s="1" t="s">
        <v>2312</v>
      </c>
      <c r="F2546" s="1" t="s">
        <v>3301</v>
      </c>
      <c r="G2546" s="1" t="s">
        <v>3215</v>
      </c>
      <c r="H2546" s="1" t="s">
        <v>2837</v>
      </c>
      <c r="I2546" s="98" t="s">
        <v>2838</v>
      </c>
      <c r="J2546" s="2" t="s">
        <v>3092</v>
      </c>
      <c r="K2546" s="2" t="s">
        <v>31</v>
      </c>
    </row>
    <row r="2547" spans="1:11" x14ac:dyDescent="0.15">
      <c r="A2547" s="1">
        <v>851</v>
      </c>
      <c r="B2547" s="1" t="s">
        <v>31</v>
      </c>
      <c r="C2547" s="1">
        <v>38306000</v>
      </c>
      <c r="D2547" s="1" t="s">
        <v>2847</v>
      </c>
      <c r="E2547" s="1" t="s">
        <v>2312</v>
      </c>
      <c r="F2547" s="1" t="s">
        <v>3301</v>
      </c>
      <c r="G2547" s="1" t="s">
        <v>3215</v>
      </c>
      <c r="H2547" s="1" t="s">
        <v>2837</v>
      </c>
      <c r="I2547" s="98" t="s">
        <v>2838</v>
      </c>
      <c r="J2547" s="2" t="s">
        <v>3092</v>
      </c>
      <c r="K2547" s="2" t="s">
        <v>31</v>
      </c>
    </row>
    <row r="2548" spans="1:11" x14ac:dyDescent="0.15">
      <c r="A2548" s="1">
        <v>852</v>
      </c>
      <c r="B2548" s="1" t="s">
        <v>31</v>
      </c>
      <c r="C2548" s="1">
        <v>38406000</v>
      </c>
      <c r="D2548" s="1" t="s">
        <v>2848</v>
      </c>
      <c r="E2548" s="1" t="s">
        <v>2312</v>
      </c>
      <c r="F2548" s="1" t="s">
        <v>3301</v>
      </c>
      <c r="G2548" s="1" t="s">
        <v>3215</v>
      </c>
      <c r="H2548" s="1" t="s">
        <v>2837</v>
      </c>
      <c r="I2548" s="98" t="s">
        <v>2838</v>
      </c>
      <c r="J2548" s="2" t="s">
        <v>3092</v>
      </c>
      <c r="K2548" s="2" t="s">
        <v>31</v>
      </c>
    </row>
    <row r="2549" spans="1:11" x14ac:dyDescent="0.15">
      <c r="A2549" s="1">
        <v>853</v>
      </c>
      <c r="B2549" s="1" t="s">
        <v>31</v>
      </c>
      <c r="C2549" s="1">
        <v>38407000</v>
      </c>
      <c r="D2549" s="1" t="s">
        <v>2849</v>
      </c>
      <c r="E2549" s="1" t="s">
        <v>2312</v>
      </c>
      <c r="F2549" s="1" t="s">
        <v>3301</v>
      </c>
      <c r="G2549" s="1" t="s">
        <v>3215</v>
      </c>
      <c r="H2549" s="1" t="s">
        <v>2837</v>
      </c>
      <c r="I2549" s="98" t="s">
        <v>2838</v>
      </c>
      <c r="J2549" s="2" t="s">
        <v>3092</v>
      </c>
      <c r="K2549" s="2" t="s">
        <v>31</v>
      </c>
    </row>
    <row r="2550" spans="1:11" x14ac:dyDescent="0.15">
      <c r="A2550" s="1">
        <v>854</v>
      </c>
      <c r="B2550" s="1" t="s">
        <v>31</v>
      </c>
      <c r="C2550" s="1">
        <v>38408000</v>
      </c>
      <c r="D2550" s="1" t="s">
        <v>2850</v>
      </c>
      <c r="E2550" s="1" t="s">
        <v>2312</v>
      </c>
      <c r="F2550" s="1" t="s">
        <v>3301</v>
      </c>
      <c r="G2550" s="1" t="s">
        <v>3215</v>
      </c>
      <c r="H2550" s="1" t="s">
        <v>2837</v>
      </c>
      <c r="I2550" s="98" t="s">
        <v>2838</v>
      </c>
      <c r="J2550" s="2" t="s">
        <v>3092</v>
      </c>
      <c r="K2550" s="2" t="s">
        <v>31</v>
      </c>
    </row>
    <row r="2551" spans="1:11" x14ac:dyDescent="0.15">
      <c r="A2551" s="1">
        <v>855</v>
      </c>
      <c r="B2551" s="1" t="s">
        <v>31</v>
      </c>
      <c r="C2551" s="1">
        <v>38409000</v>
      </c>
      <c r="D2551" s="1" t="s">
        <v>2851</v>
      </c>
      <c r="E2551" s="1" t="s">
        <v>2312</v>
      </c>
      <c r="F2551" s="1" t="s">
        <v>3301</v>
      </c>
      <c r="G2551" s="1" t="s">
        <v>3215</v>
      </c>
      <c r="H2551" s="1" t="s">
        <v>2837</v>
      </c>
      <c r="I2551" s="98" t="s">
        <v>2838</v>
      </c>
      <c r="J2551" s="2" t="s">
        <v>3092</v>
      </c>
      <c r="K2551" s="2" t="s">
        <v>31</v>
      </c>
    </row>
    <row r="2552" spans="1:11" x14ac:dyDescent="0.15">
      <c r="A2552" s="1">
        <v>856</v>
      </c>
      <c r="B2552" s="1" t="s">
        <v>31</v>
      </c>
      <c r="C2552" s="1">
        <v>38410000</v>
      </c>
      <c r="D2552" s="1" t="s">
        <v>2852</v>
      </c>
      <c r="E2552" s="1" t="s">
        <v>2312</v>
      </c>
      <c r="F2552" s="1" t="s">
        <v>3301</v>
      </c>
      <c r="G2552" s="1" t="s">
        <v>3215</v>
      </c>
      <c r="H2552" s="1" t="s">
        <v>2837</v>
      </c>
      <c r="I2552" s="98" t="s">
        <v>2838</v>
      </c>
      <c r="J2552" s="2" t="s">
        <v>3092</v>
      </c>
      <c r="K2552" s="2" t="s">
        <v>31</v>
      </c>
    </row>
    <row r="2553" spans="1:11" x14ac:dyDescent="0.15">
      <c r="A2553" s="1">
        <v>857</v>
      </c>
      <c r="B2553" s="1" t="s">
        <v>31</v>
      </c>
      <c r="C2553" s="1">
        <v>38411000</v>
      </c>
      <c r="D2553" s="1" t="s">
        <v>2853</v>
      </c>
      <c r="E2553" s="1" t="s">
        <v>2312</v>
      </c>
      <c r="F2553" s="1" t="s">
        <v>3301</v>
      </c>
      <c r="G2553" s="1" t="s">
        <v>3215</v>
      </c>
      <c r="H2553" s="1" t="s">
        <v>2837</v>
      </c>
      <c r="I2553" s="98" t="s">
        <v>2838</v>
      </c>
      <c r="J2553" s="2" t="s">
        <v>3092</v>
      </c>
      <c r="K2553" s="2" t="s">
        <v>31</v>
      </c>
    </row>
    <row r="2554" spans="1:11" x14ac:dyDescent="0.15">
      <c r="A2554" s="1">
        <v>858</v>
      </c>
      <c r="B2554" s="1" t="s">
        <v>31</v>
      </c>
      <c r="C2554" s="1">
        <v>38414000</v>
      </c>
      <c r="D2554" s="1" t="s">
        <v>2854</v>
      </c>
      <c r="E2554" s="1" t="s">
        <v>2312</v>
      </c>
      <c r="F2554" s="1" t="s">
        <v>3301</v>
      </c>
      <c r="G2554" s="1" t="s">
        <v>3215</v>
      </c>
      <c r="H2554" s="1" t="s">
        <v>2837</v>
      </c>
      <c r="I2554" s="98" t="s">
        <v>2838</v>
      </c>
      <c r="J2554" s="2" t="s">
        <v>3092</v>
      </c>
      <c r="K2554" s="2" t="s">
        <v>31</v>
      </c>
    </row>
    <row r="2555" spans="1:11" x14ac:dyDescent="0.15">
      <c r="A2555" s="1">
        <v>859</v>
      </c>
      <c r="B2555" s="1" t="s">
        <v>31</v>
      </c>
      <c r="C2555" s="1">
        <v>38415000</v>
      </c>
      <c r="D2555" s="1" t="s">
        <v>2855</v>
      </c>
      <c r="E2555" s="1" t="s">
        <v>2312</v>
      </c>
      <c r="F2555" s="1" t="s">
        <v>3301</v>
      </c>
      <c r="G2555" s="1" t="s">
        <v>3215</v>
      </c>
      <c r="H2555" s="1" t="s">
        <v>2837</v>
      </c>
      <c r="I2555" s="98" t="s">
        <v>2838</v>
      </c>
      <c r="J2555" s="2" t="s">
        <v>3092</v>
      </c>
      <c r="K2555" s="2" t="s">
        <v>31</v>
      </c>
    </row>
    <row r="2556" spans="1:11" x14ac:dyDescent="0.15">
      <c r="A2556" s="1">
        <v>860</v>
      </c>
      <c r="B2556" s="1" t="s">
        <v>31</v>
      </c>
      <c r="C2556" s="1">
        <v>38416000</v>
      </c>
      <c r="D2556" s="1" t="s">
        <v>2856</v>
      </c>
      <c r="E2556" s="1" t="s">
        <v>2312</v>
      </c>
      <c r="F2556" s="1" t="s">
        <v>3301</v>
      </c>
      <c r="G2556" s="1" t="s">
        <v>3215</v>
      </c>
      <c r="H2556" s="1" t="s">
        <v>2837</v>
      </c>
      <c r="I2556" s="98" t="s">
        <v>2838</v>
      </c>
      <c r="J2556" s="2" t="s">
        <v>3092</v>
      </c>
      <c r="K2556" s="2" t="s">
        <v>31</v>
      </c>
    </row>
    <row r="2557" spans="1:11" x14ac:dyDescent="0.15">
      <c r="A2557" s="1">
        <v>861</v>
      </c>
      <c r="B2557" s="1" t="s">
        <v>31</v>
      </c>
      <c r="C2557" s="1">
        <v>38417000</v>
      </c>
      <c r="D2557" s="1" t="s">
        <v>2857</v>
      </c>
      <c r="E2557" s="1" t="s">
        <v>2312</v>
      </c>
      <c r="F2557" s="1" t="s">
        <v>3301</v>
      </c>
      <c r="G2557" s="1" t="s">
        <v>3215</v>
      </c>
      <c r="H2557" s="1" t="s">
        <v>2837</v>
      </c>
      <c r="I2557" s="98" t="s">
        <v>2838</v>
      </c>
      <c r="J2557" s="2" t="s">
        <v>3092</v>
      </c>
      <c r="K2557" s="2" t="s">
        <v>31</v>
      </c>
    </row>
    <row r="2558" spans="1:11" x14ac:dyDescent="0.15">
      <c r="A2558" s="1">
        <v>862</v>
      </c>
      <c r="B2558" s="1" t="s">
        <v>31</v>
      </c>
      <c r="C2558" s="1">
        <v>38418000</v>
      </c>
      <c r="D2558" s="1" t="s">
        <v>2858</v>
      </c>
      <c r="E2558" s="1" t="s">
        <v>2312</v>
      </c>
      <c r="F2558" s="1" t="s">
        <v>3301</v>
      </c>
      <c r="G2558" s="1" t="s">
        <v>3215</v>
      </c>
      <c r="H2558" s="1" t="s">
        <v>2837</v>
      </c>
      <c r="I2558" s="98" t="s">
        <v>2838</v>
      </c>
      <c r="J2558" s="2" t="s">
        <v>3092</v>
      </c>
      <c r="K2558" s="2" t="s">
        <v>31</v>
      </c>
    </row>
    <row r="2559" spans="1:11" x14ac:dyDescent="0.15">
      <c r="A2559" s="1">
        <v>863</v>
      </c>
      <c r="B2559" s="1" t="s">
        <v>31</v>
      </c>
      <c r="C2559" s="1">
        <v>38419000</v>
      </c>
      <c r="D2559" s="1" t="s">
        <v>2859</v>
      </c>
      <c r="E2559" s="1" t="s">
        <v>2312</v>
      </c>
      <c r="F2559" s="1" t="s">
        <v>3301</v>
      </c>
      <c r="G2559" s="1" t="s">
        <v>3215</v>
      </c>
      <c r="H2559" s="1" t="s">
        <v>2837</v>
      </c>
      <c r="I2559" s="98" t="s">
        <v>2838</v>
      </c>
      <c r="J2559" s="2" t="s">
        <v>3092</v>
      </c>
      <c r="K2559" s="2" t="s">
        <v>31</v>
      </c>
    </row>
    <row r="2560" spans="1:11" x14ac:dyDescent="0.15">
      <c r="A2560" s="1">
        <v>864</v>
      </c>
      <c r="B2560" s="1" t="s">
        <v>31</v>
      </c>
      <c r="C2560" s="1">
        <v>38420000</v>
      </c>
      <c r="D2560" s="1" t="s">
        <v>2860</v>
      </c>
      <c r="E2560" s="1" t="s">
        <v>2312</v>
      </c>
      <c r="F2560" s="1" t="s">
        <v>3301</v>
      </c>
      <c r="G2560" s="1" t="s">
        <v>3215</v>
      </c>
      <c r="H2560" s="1" t="s">
        <v>2837</v>
      </c>
      <c r="I2560" s="98" t="s">
        <v>2838</v>
      </c>
      <c r="J2560" s="2" t="s">
        <v>3092</v>
      </c>
      <c r="K2560" s="2" t="s">
        <v>31</v>
      </c>
    </row>
    <row r="2561" spans="1:11" x14ac:dyDescent="0.15">
      <c r="A2561" s="1">
        <v>865</v>
      </c>
      <c r="B2561" s="1" t="s">
        <v>31</v>
      </c>
      <c r="C2561" s="1">
        <v>38421000</v>
      </c>
      <c r="D2561" s="1" t="s">
        <v>2861</v>
      </c>
      <c r="E2561" s="1" t="s">
        <v>2312</v>
      </c>
      <c r="F2561" s="1" t="s">
        <v>3301</v>
      </c>
      <c r="G2561" s="1" t="s">
        <v>3215</v>
      </c>
      <c r="H2561" s="1" t="s">
        <v>2837</v>
      </c>
      <c r="I2561" s="98" t="s">
        <v>2838</v>
      </c>
      <c r="J2561" s="2" t="s">
        <v>3092</v>
      </c>
      <c r="K2561" s="2" t="s">
        <v>31</v>
      </c>
    </row>
    <row r="2562" spans="1:11" x14ac:dyDescent="0.15">
      <c r="A2562" s="1">
        <v>866</v>
      </c>
      <c r="B2562" s="1" t="s">
        <v>31</v>
      </c>
      <c r="C2562" s="1">
        <v>38422000</v>
      </c>
      <c r="D2562" s="1" t="s">
        <v>2862</v>
      </c>
      <c r="E2562" s="1" t="s">
        <v>2312</v>
      </c>
      <c r="F2562" s="1" t="s">
        <v>3301</v>
      </c>
      <c r="G2562" s="1" t="s">
        <v>3215</v>
      </c>
      <c r="H2562" s="1" t="s">
        <v>2837</v>
      </c>
      <c r="I2562" s="98" t="s">
        <v>2838</v>
      </c>
      <c r="J2562" s="2" t="s">
        <v>3092</v>
      </c>
      <c r="K2562" s="2" t="s">
        <v>31</v>
      </c>
    </row>
    <row r="2563" spans="1:11" x14ac:dyDescent="0.15">
      <c r="A2563" s="1">
        <v>867</v>
      </c>
      <c r="B2563" s="1" t="s">
        <v>31</v>
      </c>
      <c r="C2563" s="1">
        <v>38423000</v>
      </c>
      <c r="D2563" s="1" t="s">
        <v>2863</v>
      </c>
      <c r="E2563" s="1" t="s">
        <v>2312</v>
      </c>
      <c r="F2563" s="1" t="s">
        <v>3301</v>
      </c>
      <c r="G2563" s="1" t="s">
        <v>3215</v>
      </c>
      <c r="H2563" s="1" t="s">
        <v>2837</v>
      </c>
      <c r="I2563" s="98" t="s">
        <v>2838</v>
      </c>
      <c r="J2563" s="2" t="s">
        <v>3092</v>
      </c>
      <c r="K2563" s="2" t="s">
        <v>31</v>
      </c>
    </row>
    <row r="2564" spans="1:11" x14ac:dyDescent="0.15">
      <c r="A2564" s="1">
        <v>868</v>
      </c>
      <c r="B2564" s="1" t="s">
        <v>31</v>
      </c>
      <c r="C2564" s="1">
        <v>38424000</v>
      </c>
      <c r="D2564" s="1" t="s">
        <v>2864</v>
      </c>
      <c r="E2564" s="1" t="s">
        <v>2312</v>
      </c>
      <c r="F2564" s="1" t="s">
        <v>3301</v>
      </c>
      <c r="G2564" s="1" t="s">
        <v>3215</v>
      </c>
      <c r="H2564" s="1" t="s">
        <v>2837</v>
      </c>
      <c r="I2564" s="98" t="s">
        <v>2838</v>
      </c>
      <c r="J2564" s="2" t="s">
        <v>3092</v>
      </c>
      <c r="K2564" s="2" t="s">
        <v>31</v>
      </c>
    </row>
    <row r="2565" spans="1:11" x14ac:dyDescent="0.15">
      <c r="A2565" s="1">
        <v>869</v>
      </c>
      <c r="B2565" s="1" t="s">
        <v>31</v>
      </c>
      <c r="C2565" s="1">
        <v>38425000</v>
      </c>
      <c r="D2565" s="1" t="s">
        <v>2865</v>
      </c>
      <c r="E2565" s="1" t="s">
        <v>2312</v>
      </c>
      <c r="F2565" s="1" t="s">
        <v>3301</v>
      </c>
      <c r="G2565" s="1" t="s">
        <v>3215</v>
      </c>
      <c r="H2565" s="1" t="s">
        <v>2837</v>
      </c>
      <c r="I2565" s="98" t="s">
        <v>2838</v>
      </c>
      <c r="J2565" s="2" t="s">
        <v>3092</v>
      </c>
      <c r="K2565" s="2" t="s">
        <v>31</v>
      </c>
    </row>
    <row r="2566" spans="1:11" x14ac:dyDescent="0.15">
      <c r="A2566" s="1">
        <v>870</v>
      </c>
      <c r="B2566" s="1" t="s">
        <v>31</v>
      </c>
      <c r="C2566" s="1">
        <v>38426000</v>
      </c>
      <c r="D2566" s="1" t="s">
        <v>2866</v>
      </c>
      <c r="E2566" s="1" t="s">
        <v>2312</v>
      </c>
      <c r="F2566" s="1" t="s">
        <v>3301</v>
      </c>
      <c r="G2566" s="1" t="s">
        <v>3215</v>
      </c>
      <c r="H2566" s="1" t="s">
        <v>2837</v>
      </c>
      <c r="I2566" s="98" t="s">
        <v>2838</v>
      </c>
      <c r="J2566" s="2" t="s">
        <v>3092</v>
      </c>
      <c r="K2566" s="2" t="s">
        <v>31</v>
      </c>
    </row>
    <row r="2567" spans="1:11" x14ac:dyDescent="0.15">
      <c r="A2567" s="1">
        <v>871</v>
      </c>
      <c r="B2567" s="1" t="s">
        <v>31</v>
      </c>
      <c r="C2567" s="1">
        <v>38427000</v>
      </c>
      <c r="D2567" s="1" t="s">
        <v>2867</v>
      </c>
      <c r="E2567" s="1" t="s">
        <v>2312</v>
      </c>
      <c r="F2567" s="1" t="s">
        <v>3301</v>
      </c>
      <c r="G2567" s="1" t="s">
        <v>3215</v>
      </c>
      <c r="H2567" s="1" t="s">
        <v>2837</v>
      </c>
      <c r="I2567" s="98" t="s">
        <v>2838</v>
      </c>
      <c r="J2567" s="2" t="s">
        <v>3092</v>
      </c>
      <c r="K2567" s="2" t="s">
        <v>31</v>
      </c>
    </row>
    <row r="2568" spans="1:11" x14ac:dyDescent="0.15">
      <c r="A2568" s="1">
        <v>872</v>
      </c>
      <c r="B2568" s="1" t="s">
        <v>31</v>
      </c>
      <c r="C2568" s="1">
        <v>38428000</v>
      </c>
      <c r="D2568" s="1" t="s">
        <v>2868</v>
      </c>
      <c r="E2568" s="1" t="s">
        <v>2312</v>
      </c>
      <c r="F2568" s="1" t="s">
        <v>3301</v>
      </c>
      <c r="G2568" s="1" t="s">
        <v>3215</v>
      </c>
      <c r="H2568" s="1" t="s">
        <v>2837</v>
      </c>
      <c r="I2568" s="98" t="s">
        <v>2838</v>
      </c>
      <c r="J2568" s="2" t="s">
        <v>3092</v>
      </c>
      <c r="K2568" s="2" t="s">
        <v>31</v>
      </c>
    </row>
    <row r="2569" spans="1:11" x14ac:dyDescent="0.15">
      <c r="A2569" s="1">
        <v>873</v>
      </c>
      <c r="B2569" s="1" t="s">
        <v>31</v>
      </c>
      <c r="C2569" s="1">
        <v>38429000</v>
      </c>
      <c r="D2569" s="1" t="s">
        <v>2869</v>
      </c>
      <c r="E2569" s="1" t="s">
        <v>2312</v>
      </c>
      <c r="F2569" s="1" t="s">
        <v>3301</v>
      </c>
      <c r="G2569" s="1" t="s">
        <v>3215</v>
      </c>
      <c r="H2569" s="1" t="s">
        <v>2837</v>
      </c>
      <c r="I2569" s="98" t="s">
        <v>2838</v>
      </c>
      <c r="J2569" s="2" t="s">
        <v>3092</v>
      </c>
      <c r="K2569" s="2" t="s">
        <v>31</v>
      </c>
    </row>
    <row r="2570" spans="1:11" x14ac:dyDescent="0.15">
      <c r="A2570" s="1">
        <v>874</v>
      </c>
      <c r="B2570" s="1" t="s">
        <v>31</v>
      </c>
      <c r="C2570" s="1">
        <v>38430000</v>
      </c>
      <c r="D2570" s="1" t="s">
        <v>2870</v>
      </c>
      <c r="E2570" s="1" t="s">
        <v>2312</v>
      </c>
      <c r="F2570" s="1" t="s">
        <v>3301</v>
      </c>
      <c r="G2570" s="1" t="s">
        <v>3215</v>
      </c>
      <c r="H2570" s="1" t="s">
        <v>2837</v>
      </c>
      <c r="I2570" s="98" t="s">
        <v>2838</v>
      </c>
      <c r="J2570" s="2" t="s">
        <v>3092</v>
      </c>
      <c r="K2570" s="2" t="s">
        <v>31</v>
      </c>
    </row>
    <row r="2571" spans="1:11" x14ac:dyDescent="0.15">
      <c r="A2571" s="1">
        <v>875</v>
      </c>
      <c r="B2571" s="1" t="s">
        <v>31</v>
      </c>
      <c r="C2571" s="1">
        <v>38431000</v>
      </c>
      <c r="D2571" s="1" t="s">
        <v>2871</v>
      </c>
      <c r="E2571" s="1" t="s">
        <v>2312</v>
      </c>
      <c r="F2571" s="1" t="s">
        <v>3301</v>
      </c>
      <c r="G2571" s="1" t="s">
        <v>3215</v>
      </c>
      <c r="H2571" s="1" t="s">
        <v>2837</v>
      </c>
      <c r="I2571" s="98" t="s">
        <v>2838</v>
      </c>
      <c r="J2571" s="2" t="s">
        <v>3092</v>
      </c>
      <c r="K2571" s="2" t="s">
        <v>31</v>
      </c>
    </row>
    <row r="2572" spans="1:11" x14ac:dyDescent="0.15">
      <c r="A2572" s="1">
        <v>876</v>
      </c>
      <c r="B2572" s="1" t="s">
        <v>31</v>
      </c>
      <c r="C2572" s="1">
        <v>38434000</v>
      </c>
      <c r="D2572" s="1" t="s">
        <v>2872</v>
      </c>
      <c r="E2572" s="1" t="s">
        <v>2312</v>
      </c>
      <c r="F2572" s="1" t="s">
        <v>3301</v>
      </c>
      <c r="G2572" s="1" t="s">
        <v>3215</v>
      </c>
      <c r="H2572" s="1" t="s">
        <v>2837</v>
      </c>
      <c r="I2572" s="98" t="s">
        <v>2838</v>
      </c>
      <c r="J2572" s="2" t="s">
        <v>3092</v>
      </c>
      <c r="K2572" s="2" t="s">
        <v>31</v>
      </c>
    </row>
    <row r="2573" spans="1:11" x14ac:dyDescent="0.15">
      <c r="A2573" s="1">
        <v>877</v>
      </c>
      <c r="B2573" s="1" t="s">
        <v>31</v>
      </c>
      <c r="C2573" s="1">
        <v>38435003</v>
      </c>
      <c r="D2573" s="1" t="s">
        <v>2873</v>
      </c>
      <c r="E2573" s="1" t="s">
        <v>2312</v>
      </c>
      <c r="F2573" s="1" t="s">
        <v>3301</v>
      </c>
      <c r="G2573" s="1" t="s">
        <v>3215</v>
      </c>
      <c r="H2573" s="1" t="s">
        <v>2837</v>
      </c>
      <c r="I2573" s="98" t="s">
        <v>2838</v>
      </c>
      <c r="J2573" s="2" t="s">
        <v>3092</v>
      </c>
      <c r="K2573" s="2" t="s">
        <v>31</v>
      </c>
    </row>
    <row r="2574" spans="1:11" x14ac:dyDescent="0.15">
      <c r="A2574" s="1">
        <v>878</v>
      </c>
      <c r="B2574" s="1" t="s">
        <v>31</v>
      </c>
      <c r="C2574" s="1">
        <v>38436003</v>
      </c>
      <c r="D2574" s="1" t="s">
        <v>2874</v>
      </c>
      <c r="E2574" s="1" t="s">
        <v>2312</v>
      </c>
      <c r="F2574" s="1" t="s">
        <v>3301</v>
      </c>
      <c r="G2574" s="1" t="s">
        <v>3215</v>
      </c>
      <c r="H2574" s="1" t="s">
        <v>2837</v>
      </c>
      <c r="I2574" s="98" t="s">
        <v>2838</v>
      </c>
      <c r="J2574" s="2" t="s">
        <v>3092</v>
      </c>
      <c r="K2574" s="2" t="s">
        <v>31</v>
      </c>
    </row>
    <row r="2575" spans="1:11" x14ac:dyDescent="0.15">
      <c r="A2575" s="1">
        <v>879</v>
      </c>
      <c r="B2575" s="1" t="s">
        <v>31</v>
      </c>
      <c r="C2575" s="1">
        <v>18054000</v>
      </c>
      <c r="D2575" s="1" t="s">
        <v>2875</v>
      </c>
      <c r="E2575" s="1" t="s">
        <v>2312</v>
      </c>
      <c r="F2575" s="1" t="s">
        <v>3294</v>
      </c>
      <c r="G2575" s="1" t="s">
        <v>3295</v>
      </c>
      <c r="H2575" s="1" t="s">
        <v>2320</v>
      </c>
      <c r="I2575" s="98" t="s">
        <v>2321</v>
      </c>
      <c r="J2575" s="2" t="s">
        <v>3092</v>
      </c>
      <c r="K2575" s="2" t="s">
        <v>26</v>
      </c>
    </row>
    <row r="2576" spans="1:11" x14ac:dyDescent="0.15">
      <c r="A2576" s="1">
        <v>880</v>
      </c>
      <c r="B2576" s="1" t="s">
        <v>31</v>
      </c>
      <c r="C2576" s="1">
        <v>35159000</v>
      </c>
      <c r="D2576" s="1" t="s">
        <v>2876</v>
      </c>
      <c r="E2576" s="1" t="s">
        <v>2312</v>
      </c>
      <c r="F2576" s="1" t="s">
        <v>3294</v>
      </c>
      <c r="G2576" s="1" t="s">
        <v>3295</v>
      </c>
      <c r="H2576" s="1" t="s">
        <v>2320</v>
      </c>
      <c r="I2576" s="98" t="s">
        <v>2321</v>
      </c>
      <c r="J2576" s="2" t="s">
        <v>3092</v>
      </c>
      <c r="K2576" s="2" t="s">
        <v>26</v>
      </c>
    </row>
    <row r="2577" spans="1:11" x14ac:dyDescent="0.15">
      <c r="A2577" s="1">
        <v>881</v>
      </c>
      <c r="B2577" s="1" t="s">
        <v>31</v>
      </c>
      <c r="C2577" s="1">
        <v>70602000</v>
      </c>
      <c r="D2577" s="1" t="s">
        <v>2877</v>
      </c>
      <c r="E2577" s="1" t="s">
        <v>2312</v>
      </c>
      <c r="F2577" s="1" t="s">
        <v>3294</v>
      </c>
      <c r="G2577" s="1" t="s">
        <v>3295</v>
      </c>
      <c r="H2577" s="1" t="s">
        <v>2320</v>
      </c>
      <c r="I2577" s="98" t="s">
        <v>2321</v>
      </c>
      <c r="J2577" s="2" t="s">
        <v>3092</v>
      </c>
      <c r="K2577" s="2" t="s">
        <v>26</v>
      </c>
    </row>
    <row r="2578" spans="1:11" x14ac:dyDescent="0.15">
      <c r="A2578" s="1">
        <v>882</v>
      </c>
      <c r="B2578" s="1" t="s">
        <v>31</v>
      </c>
      <c r="C2578" s="1">
        <v>33073000</v>
      </c>
      <c r="D2578" s="1" t="s">
        <v>2878</v>
      </c>
      <c r="E2578" s="1" t="s">
        <v>2312</v>
      </c>
      <c r="F2578" s="1" t="s">
        <v>3294</v>
      </c>
      <c r="G2578" s="1" t="s">
        <v>3295</v>
      </c>
      <c r="H2578" s="1" t="s">
        <v>2320</v>
      </c>
      <c r="I2578" s="98" t="s">
        <v>2321</v>
      </c>
      <c r="J2578" s="2" t="s">
        <v>3092</v>
      </c>
      <c r="K2578" s="2" t="s">
        <v>26</v>
      </c>
    </row>
    <row r="2579" spans="1:11" x14ac:dyDescent="0.15">
      <c r="A2579" s="1">
        <v>883</v>
      </c>
      <c r="B2579" s="1" t="s">
        <v>31</v>
      </c>
      <c r="C2579" s="1">
        <v>70603010</v>
      </c>
      <c r="D2579" s="1" t="s">
        <v>2879</v>
      </c>
      <c r="E2579" s="1" t="s">
        <v>2312</v>
      </c>
      <c r="F2579" s="1" t="s">
        <v>3294</v>
      </c>
      <c r="G2579" s="1" t="s">
        <v>3295</v>
      </c>
      <c r="H2579" s="1" t="s">
        <v>2320</v>
      </c>
      <c r="I2579" s="98" t="s">
        <v>2321</v>
      </c>
      <c r="J2579" s="2" t="s">
        <v>3092</v>
      </c>
      <c r="K2579" s="2" t="s">
        <v>26</v>
      </c>
    </row>
    <row r="2580" spans="1:11" x14ac:dyDescent="0.15">
      <c r="A2580" s="1">
        <v>884</v>
      </c>
      <c r="B2580" s="1" t="s">
        <v>31</v>
      </c>
      <c r="C2580" s="1">
        <v>70604000</v>
      </c>
      <c r="D2580" s="1" t="s">
        <v>2880</v>
      </c>
      <c r="E2580" s="1" t="s">
        <v>2312</v>
      </c>
      <c r="F2580" s="1" t="s">
        <v>3294</v>
      </c>
      <c r="G2580" s="1" t="s">
        <v>3295</v>
      </c>
      <c r="H2580" s="1" t="s">
        <v>2320</v>
      </c>
      <c r="I2580" s="98" t="s">
        <v>2321</v>
      </c>
      <c r="J2580" s="2" t="s">
        <v>3092</v>
      </c>
      <c r="K2580" s="2" t="s">
        <v>31</v>
      </c>
    </row>
    <row r="2581" spans="1:11" x14ac:dyDescent="0.15">
      <c r="A2581" s="1">
        <v>885</v>
      </c>
      <c r="B2581" s="1" t="s">
        <v>31</v>
      </c>
      <c r="C2581" s="1">
        <v>70603020</v>
      </c>
      <c r="D2581" s="1" t="s">
        <v>2881</v>
      </c>
      <c r="E2581" s="1" t="s">
        <v>2312</v>
      </c>
      <c r="F2581" s="1" t="s">
        <v>3294</v>
      </c>
      <c r="G2581" s="1" t="s">
        <v>3295</v>
      </c>
      <c r="H2581" s="1" t="s">
        <v>2320</v>
      </c>
      <c r="I2581" s="98" t="s">
        <v>2321</v>
      </c>
      <c r="J2581" s="2" t="s">
        <v>3092</v>
      </c>
      <c r="K2581" s="2" t="s">
        <v>26</v>
      </c>
    </row>
    <row r="2582" spans="1:11" x14ac:dyDescent="0.15">
      <c r="A2582" s="1">
        <v>886</v>
      </c>
      <c r="B2582" s="1" t="s">
        <v>31</v>
      </c>
      <c r="C2582" s="1">
        <v>35294000</v>
      </c>
      <c r="D2582" s="1" t="s">
        <v>2882</v>
      </c>
      <c r="E2582" s="1" t="s">
        <v>2312</v>
      </c>
      <c r="F2582" s="1" t="s">
        <v>3259</v>
      </c>
      <c r="G2582" s="1" t="s">
        <v>3260</v>
      </c>
      <c r="H2582" s="1" t="s">
        <v>451</v>
      </c>
      <c r="I2582" s="98" t="s">
        <v>452</v>
      </c>
      <c r="J2582" s="2" t="s">
        <v>3092</v>
      </c>
      <c r="K2582" s="2" t="s">
        <v>31</v>
      </c>
    </row>
    <row r="2583" spans="1:11" x14ac:dyDescent="0.15">
      <c r="A2583" s="1">
        <v>887</v>
      </c>
      <c r="B2583" s="1" t="s">
        <v>31</v>
      </c>
      <c r="C2583" s="1">
        <v>70605000</v>
      </c>
      <c r="D2583" s="1" t="s">
        <v>2883</v>
      </c>
      <c r="E2583" s="1" t="s">
        <v>2312</v>
      </c>
      <c r="F2583" s="1" t="s">
        <v>3259</v>
      </c>
      <c r="G2583" s="1" t="s">
        <v>3260</v>
      </c>
      <c r="H2583" s="1" t="s">
        <v>451</v>
      </c>
      <c r="I2583" s="98" t="s">
        <v>452</v>
      </c>
      <c r="J2583" s="2" t="s">
        <v>3092</v>
      </c>
      <c r="K2583" s="2" t="s">
        <v>31</v>
      </c>
    </row>
    <row r="2584" spans="1:11" x14ac:dyDescent="0.15">
      <c r="A2584" s="1">
        <v>888</v>
      </c>
      <c r="B2584" s="1" t="s">
        <v>31</v>
      </c>
      <c r="C2584" s="1">
        <v>38138000</v>
      </c>
      <c r="D2584" s="1" t="s">
        <v>2884</v>
      </c>
      <c r="E2584" s="1" t="s">
        <v>2312</v>
      </c>
      <c r="F2584" s="1" t="s">
        <v>3294</v>
      </c>
      <c r="G2584" s="1" t="s">
        <v>3295</v>
      </c>
      <c r="H2584" s="1" t="s">
        <v>2320</v>
      </c>
      <c r="I2584" s="98" t="s">
        <v>2321</v>
      </c>
      <c r="J2584" s="2" t="s">
        <v>3092</v>
      </c>
      <c r="K2584" s="2" t="s">
        <v>31</v>
      </c>
    </row>
    <row r="2585" spans="1:11" x14ac:dyDescent="0.15">
      <c r="A2585" s="1">
        <v>889</v>
      </c>
      <c r="B2585" s="1" t="s">
        <v>31</v>
      </c>
      <c r="C2585" s="1">
        <v>36164000</v>
      </c>
      <c r="D2585" s="1" t="s">
        <v>2885</v>
      </c>
      <c r="E2585" s="1" t="s">
        <v>2312</v>
      </c>
      <c r="F2585" s="1" t="s">
        <v>3274</v>
      </c>
      <c r="G2585" s="1" t="s">
        <v>3228</v>
      </c>
      <c r="H2585" s="1" t="s">
        <v>728</v>
      </c>
      <c r="I2585" s="98" t="s">
        <v>729</v>
      </c>
      <c r="J2585" s="2" t="s">
        <v>3092</v>
      </c>
      <c r="K2585" s="2" t="s">
        <v>31</v>
      </c>
    </row>
    <row r="2586" spans="1:11" x14ac:dyDescent="0.15">
      <c r="A2586" s="1">
        <v>890</v>
      </c>
      <c r="B2586" s="1" t="s">
        <v>31</v>
      </c>
      <c r="C2586" s="1">
        <v>11484000</v>
      </c>
      <c r="D2586" s="1" t="s">
        <v>2886</v>
      </c>
      <c r="E2586" s="1" t="s">
        <v>2312</v>
      </c>
      <c r="F2586" s="1" t="s">
        <v>3274</v>
      </c>
      <c r="G2586" s="1" t="s">
        <v>3228</v>
      </c>
      <c r="H2586" s="1" t="s">
        <v>728</v>
      </c>
      <c r="I2586" s="98" t="s">
        <v>729</v>
      </c>
      <c r="J2586" s="2" t="s">
        <v>3092</v>
      </c>
      <c r="K2586" s="2" t="s">
        <v>31</v>
      </c>
    </row>
    <row r="2587" spans="1:11" x14ac:dyDescent="0.15">
      <c r="A2587" s="1">
        <v>891</v>
      </c>
      <c r="B2587" s="1" t="s">
        <v>31</v>
      </c>
      <c r="C2587" s="1">
        <v>36531010</v>
      </c>
      <c r="D2587" s="1" t="s">
        <v>2887</v>
      </c>
      <c r="E2587" s="1" t="s">
        <v>2312</v>
      </c>
      <c r="F2587" s="1" t="s">
        <v>3257</v>
      </c>
      <c r="G2587" s="1" t="s">
        <v>3291</v>
      </c>
      <c r="H2587" s="1" t="s">
        <v>1772</v>
      </c>
      <c r="I2587" s="98" t="s">
        <v>1773</v>
      </c>
      <c r="J2587" s="2" t="s">
        <v>3092</v>
      </c>
      <c r="K2587" s="2" t="s">
        <v>31</v>
      </c>
    </row>
    <row r="2588" spans="1:11" x14ac:dyDescent="0.15">
      <c r="A2588" s="1">
        <v>892</v>
      </c>
      <c r="B2588" s="1" t="s">
        <v>31</v>
      </c>
      <c r="C2588" s="1">
        <v>36531020</v>
      </c>
      <c r="D2588" s="1" t="s">
        <v>2888</v>
      </c>
      <c r="E2588" s="1" t="s">
        <v>2312</v>
      </c>
      <c r="F2588" s="1" t="s">
        <v>3257</v>
      </c>
      <c r="G2588" s="1" t="s">
        <v>3291</v>
      </c>
      <c r="H2588" s="1" t="s">
        <v>1772</v>
      </c>
      <c r="I2588" s="98" t="s">
        <v>1773</v>
      </c>
      <c r="J2588" s="2" t="s">
        <v>3092</v>
      </c>
      <c r="K2588" s="2" t="s">
        <v>31</v>
      </c>
    </row>
    <row r="2589" spans="1:11" x14ac:dyDescent="0.15">
      <c r="A2589" s="1">
        <v>893</v>
      </c>
      <c r="B2589" s="1" t="s">
        <v>31</v>
      </c>
      <c r="C2589" s="1">
        <v>70630000</v>
      </c>
      <c r="D2589" s="1" t="s">
        <v>2889</v>
      </c>
      <c r="E2589" s="1" t="s">
        <v>2312</v>
      </c>
      <c r="F2589" s="1" t="s">
        <v>3257</v>
      </c>
      <c r="G2589" s="1" t="s">
        <v>3291</v>
      </c>
      <c r="H2589" s="1" t="s">
        <v>1772</v>
      </c>
      <c r="I2589" s="98" t="s">
        <v>1773</v>
      </c>
      <c r="J2589" s="2" t="s">
        <v>3092</v>
      </c>
      <c r="K2589" s="2" t="s">
        <v>31</v>
      </c>
    </row>
    <row r="2590" spans="1:11" x14ac:dyDescent="0.15">
      <c r="A2590" s="5">
        <v>894</v>
      </c>
      <c r="B2590" s="5" t="s">
        <v>31</v>
      </c>
      <c r="C2590" s="5">
        <v>35984020</v>
      </c>
      <c r="D2590" s="5" t="s">
        <v>2890</v>
      </c>
      <c r="E2590" s="5" t="s">
        <v>2312</v>
      </c>
      <c r="F2590" s="1" t="s">
        <v>3257</v>
      </c>
      <c r="G2590" s="1" t="s">
        <v>3291</v>
      </c>
      <c r="H2590" s="1" t="s">
        <v>1772</v>
      </c>
      <c r="I2590" s="98" t="s">
        <v>1773</v>
      </c>
      <c r="J2590" s="2" t="s">
        <v>2891</v>
      </c>
      <c r="K2590" s="2" t="s">
        <v>26</v>
      </c>
    </row>
    <row r="2591" spans="1:11" x14ac:dyDescent="0.15">
      <c r="A2591" s="10">
        <v>894</v>
      </c>
      <c r="B2591" s="10" t="s">
        <v>31</v>
      </c>
      <c r="C2591" s="10">
        <v>35984020</v>
      </c>
      <c r="D2591" s="10" t="s">
        <v>2890</v>
      </c>
      <c r="E2591" s="10" t="s">
        <v>2312</v>
      </c>
      <c r="F2591" s="1" t="s">
        <v>3273</v>
      </c>
      <c r="G2591" s="1" t="s">
        <v>3229</v>
      </c>
      <c r="H2591" s="1" t="s">
        <v>681</v>
      </c>
      <c r="I2591" s="98" t="s">
        <v>682</v>
      </c>
      <c r="J2591" s="2" t="s">
        <v>2891</v>
      </c>
      <c r="K2591" s="2" t="s">
        <v>26</v>
      </c>
    </row>
    <row r="2592" spans="1:11" x14ac:dyDescent="0.15">
      <c r="A2592" s="5">
        <v>895</v>
      </c>
      <c r="B2592" s="5" t="s">
        <v>31</v>
      </c>
      <c r="C2592" s="5">
        <v>70631000</v>
      </c>
      <c r="D2592" s="5" t="s">
        <v>2892</v>
      </c>
      <c r="E2592" s="5" t="s">
        <v>2312</v>
      </c>
      <c r="F2592" s="1" t="s">
        <v>3257</v>
      </c>
      <c r="G2592" s="1" t="s">
        <v>3291</v>
      </c>
      <c r="H2592" s="1" t="s">
        <v>1772</v>
      </c>
      <c r="I2592" s="98" t="s">
        <v>1773</v>
      </c>
      <c r="J2592" s="2" t="s">
        <v>2891</v>
      </c>
      <c r="K2592" s="2" t="s">
        <v>26</v>
      </c>
    </row>
    <row r="2593" spans="1:11" x14ac:dyDescent="0.15">
      <c r="A2593" s="10">
        <v>895</v>
      </c>
      <c r="B2593" s="10" t="s">
        <v>31</v>
      </c>
      <c r="C2593" s="10">
        <v>70631000</v>
      </c>
      <c r="D2593" s="10" t="s">
        <v>2892</v>
      </c>
      <c r="E2593" s="10" t="s">
        <v>2312</v>
      </c>
      <c r="F2593" s="1" t="s">
        <v>3273</v>
      </c>
      <c r="G2593" s="1" t="s">
        <v>3229</v>
      </c>
      <c r="H2593" s="1" t="s">
        <v>681</v>
      </c>
      <c r="I2593" s="98" t="s">
        <v>682</v>
      </c>
      <c r="J2593" s="2" t="s">
        <v>2891</v>
      </c>
      <c r="K2593" s="2" t="s">
        <v>26</v>
      </c>
    </row>
    <row r="2594" spans="1:11" x14ac:dyDescent="0.15">
      <c r="A2594" s="5">
        <v>896</v>
      </c>
      <c r="B2594" s="5" t="s">
        <v>31</v>
      </c>
      <c r="C2594" s="5">
        <v>70632000</v>
      </c>
      <c r="D2594" s="5" t="s">
        <v>2893</v>
      </c>
      <c r="E2594" s="5" t="s">
        <v>2312</v>
      </c>
      <c r="F2594" s="1" t="s">
        <v>3257</v>
      </c>
      <c r="G2594" s="1" t="s">
        <v>3291</v>
      </c>
      <c r="H2594" s="1" t="s">
        <v>1772</v>
      </c>
      <c r="I2594" s="98" t="s">
        <v>1773</v>
      </c>
      <c r="J2594" s="2" t="s">
        <v>2891</v>
      </c>
      <c r="K2594" s="2" t="s">
        <v>26</v>
      </c>
    </row>
    <row r="2595" spans="1:11" x14ac:dyDescent="0.15">
      <c r="A2595" s="10">
        <v>896</v>
      </c>
      <c r="B2595" s="10" t="s">
        <v>31</v>
      </c>
      <c r="C2595" s="10">
        <v>70632000</v>
      </c>
      <c r="D2595" s="10" t="s">
        <v>2893</v>
      </c>
      <c r="E2595" s="10" t="s">
        <v>2312</v>
      </c>
      <c r="F2595" s="1" t="s">
        <v>3273</v>
      </c>
      <c r="G2595" s="1" t="s">
        <v>3229</v>
      </c>
      <c r="H2595" s="1" t="s">
        <v>681</v>
      </c>
      <c r="I2595" s="98" t="s">
        <v>682</v>
      </c>
      <c r="J2595" s="2" t="s">
        <v>2891</v>
      </c>
      <c r="K2595" s="2" t="s">
        <v>26</v>
      </c>
    </row>
    <row r="2596" spans="1:11" x14ac:dyDescent="0.15">
      <c r="A2596" s="5">
        <v>897</v>
      </c>
      <c r="B2596" s="5" t="s">
        <v>31</v>
      </c>
      <c r="C2596" s="5">
        <v>35939000</v>
      </c>
      <c r="D2596" s="5" t="s">
        <v>2894</v>
      </c>
      <c r="E2596" s="5" t="s">
        <v>2312</v>
      </c>
      <c r="F2596" s="1" t="s">
        <v>3257</v>
      </c>
      <c r="G2596" s="1" t="s">
        <v>3291</v>
      </c>
      <c r="H2596" s="1" t="s">
        <v>1772</v>
      </c>
      <c r="I2596" s="98" t="s">
        <v>1773</v>
      </c>
      <c r="J2596" s="2" t="s">
        <v>2891</v>
      </c>
      <c r="K2596" s="2" t="s">
        <v>26</v>
      </c>
    </row>
    <row r="2597" spans="1:11" x14ac:dyDescent="0.15">
      <c r="A2597" s="10">
        <v>897</v>
      </c>
      <c r="B2597" s="10" t="s">
        <v>31</v>
      </c>
      <c r="C2597" s="10">
        <v>35939000</v>
      </c>
      <c r="D2597" s="10" t="s">
        <v>2894</v>
      </c>
      <c r="E2597" s="10" t="s">
        <v>2312</v>
      </c>
      <c r="F2597" s="1" t="s">
        <v>3273</v>
      </c>
      <c r="G2597" s="1" t="s">
        <v>3229</v>
      </c>
      <c r="H2597" s="1" t="s">
        <v>681</v>
      </c>
      <c r="I2597" s="98" t="s">
        <v>682</v>
      </c>
      <c r="J2597" s="2" t="s">
        <v>2891</v>
      </c>
      <c r="K2597" s="2" t="s">
        <v>26</v>
      </c>
    </row>
    <row r="2598" spans="1:11" x14ac:dyDescent="0.15">
      <c r="A2598" s="5">
        <v>898</v>
      </c>
      <c r="B2598" s="5" t="s">
        <v>31</v>
      </c>
      <c r="C2598" s="5">
        <v>35940000</v>
      </c>
      <c r="D2598" s="5" t="s">
        <v>2895</v>
      </c>
      <c r="E2598" s="5" t="s">
        <v>2312</v>
      </c>
      <c r="F2598" s="1" t="s">
        <v>3257</v>
      </c>
      <c r="G2598" s="1" t="s">
        <v>3291</v>
      </c>
      <c r="H2598" s="1" t="s">
        <v>1772</v>
      </c>
      <c r="I2598" s="98" t="s">
        <v>1773</v>
      </c>
      <c r="J2598" s="2" t="s">
        <v>2891</v>
      </c>
      <c r="K2598" s="2" t="s">
        <v>26</v>
      </c>
    </row>
    <row r="2599" spans="1:11" x14ac:dyDescent="0.15">
      <c r="A2599" s="10">
        <v>898</v>
      </c>
      <c r="B2599" s="10" t="s">
        <v>31</v>
      </c>
      <c r="C2599" s="10">
        <v>35940000</v>
      </c>
      <c r="D2599" s="10" t="s">
        <v>2895</v>
      </c>
      <c r="E2599" s="10" t="s">
        <v>2312</v>
      </c>
      <c r="F2599" s="1" t="s">
        <v>3273</v>
      </c>
      <c r="G2599" s="1" t="s">
        <v>3229</v>
      </c>
      <c r="H2599" s="1" t="s">
        <v>681</v>
      </c>
      <c r="I2599" s="98" t="s">
        <v>682</v>
      </c>
      <c r="J2599" s="2" t="s">
        <v>2891</v>
      </c>
      <c r="K2599" s="2" t="s">
        <v>26</v>
      </c>
    </row>
    <row r="2600" spans="1:11" x14ac:dyDescent="0.15">
      <c r="A2600" s="5">
        <v>899</v>
      </c>
      <c r="B2600" s="5" t="s">
        <v>31</v>
      </c>
      <c r="C2600" s="5">
        <v>36150000</v>
      </c>
      <c r="D2600" s="5" t="s">
        <v>2896</v>
      </c>
      <c r="E2600" s="5" t="s">
        <v>2312</v>
      </c>
      <c r="F2600" s="1" t="s">
        <v>3257</v>
      </c>
      <c r="G2600" s="1" t="s">
        <v>3291</v>
      </c>
      <c r="H2600" s="1" t="s">
        <v>1772</v>
      </c>
      <c r="I2600" s="98" t="s">
        <v>1773</v>
      </c>
      <c r="J2600" s="2" t="s">
        <v>2891</v>
      </c>
      <c r="K2600" s="2" t="s">
        <v>26</v>
      </c>
    </row>
    <row r="2601" spans="1:11" x14ac:dyDescent="0.15">
      <c r="A2601" s="10">
        <v>899</v>
      </c>
      <c r="B2601" s="10" t="s">
        <v>31</v>
      </c>
      <c r="C2601" s="10">
        <v>36150000</v>
      </c>
      <c r="D2601" s="10" t="s">
        <v>2896</v>
      </c>
      <c r="E2601" s="10" t="s">
        <v>2312</v>
      </c>
      <c r="F2601" s="1" t="s">
        <v>3273</v>
      </c>
      <c r="G2601" s="1" t="s">
        <v>3229</v>
      </c>
      <c r="H2601" s="1" t="s">
        <v>681</v>
      </c>
      <c r="I2601" s="98" t="s">
        <v>682</v>
      </c>
      <c r="J2601" s="2" t="s">
        <v>2891</v>
      </c>
      <c r="K2601" s="2" t="s">
        <v>26</v>
      </c>
    </row>
    <row r="2602" spans="1:11" x14ac:dyDescent="0.15">
      <c r="A2602" s="5">
        <v>900</v>
      </c>
      <c r="B2602" s="5" t="s">
        <v>31</v>
      </c>
      <c r="C2602" s="5">
        <v>36169000</v>
      </c>
      <c r="D2602" s="5" t="s">
        <v>2897</v>
      </c>
      <c r="E2602" s="5" t="s">
        <v>2312</v>
      </c>
      <c r="F2602" s="1" t="s">
        <v>3257</v>
      </c>
      <c r="G2602" s="1" t="s">
        <v>3291</v>
      </c>
      <c r="H2602" s="1" t="s">
        <v>1772</v>
      </c>
      <c r="I2602" s="98" t="s">
        <v>1773</v>
      </c>
      <c r="J2602" s="2" t="s">
        <v>2891</v>
      </c>
      <c r="K2602" s="2" t="s">
        <v>26</v>
      </c>
    </row>
    <row r="2603" spans="1:11" x14ac:dyDescent="0.15">
      <c r="A2603" s="10">
        <v>900</v>
      </c>
      <c r="B2603" s="10" t="s">
        <v>31</v>
      </c>
      <c r="C2603" s="10">
        <v>36169000</v>
      </c>
      <c r="D2603" s="10" t="s">
        <v>2897</v>
      </c>
      <c r="E2603" s="10" t="s">
        <v>2312</v>
      </c>
      <c r="F2603" s="1" t="s">
        <v>3273</v>
      </c>
      <c r="G2603" s="1" t="s">
        <v>3229</v>
      </c>
      <c r="H2603" s="1" t="s">
        <v>681</v>
      </c>
      <c r="I2603" s="98" t="s">
        <v>682</v>
      </c>
      <c r="J2603" s="2" t="s">
        <v>2891</v>
      </c>
      <c r="K2603" s="2" t="s">
        <v>26</v>
      </c>
    </row>
    <row r="2604" spans="1:11" x14ac:dyDescent="0.15">
      <c r="A2604" s="5">
        <v>901</v>
      </c>
      <c r="B2604" s="5" t="s">
        <v>31</v>
      </c>
      <c r="C2604" s="5">
        <v>36170010</v>
      </c>
      <c r="D2604" s="5" t="s">
        <v>2898</v>
      </c>
      <c r="E2604" s="5" t="s">
        <v>2312</v>
      </c>
      <c r="F2604" s="1" t="s">
        <v>3257</v>
      </c>
      <c r="G2604" s="1" t="s">
        <v>3291</v>
      </c>
      <c r="H2604" s="1" t="s">
        <v>1772</v>
      </c>
      <c r="I2604" s="98" t="s">
        <v>1773</v>
      </c>
      <c r="J2604" s="2" t="s">
        <v>2891</v>
      </c>
      <c r="K2604" s="2" t="s">
        <v>26</v>
      </c>
    </row>
    <row r="2605" spans="1:11" x14ac:dyDescent="0.15">
      <c r="A2605" s="10">
        <v>901</v>
      </c>
      <c r="B2605" s="10" t="s">
        <v>31</v>
      </c>
      <c r="C2605" s="10">
        <v>36170010</v>
      </c>
      <c r="D2605" s="10" t="s">
        <v>2898</v>
      </c>
      <c r="E2605" s="10" t="s">
        <v>2312</v>
      </c>
      <c r="F2605" s="1" t="s">
        <v>3273</v>
      </c>
      <c r="G2605" s="1" t="s">
        <v>3229</v>
      </c>
      <c r="H2605" s="1" t="s">
        <v>681</v>
      </c>
      <c r="I2605" s="98" t="s">
        <v>682</v>
      </c>
      <c r="J2605" s="2" t="s">
        <v>2891</v>
      </c>
      <c r="K2605" s="2" t="s">
        <v>26</v>
      </c>
    </row>
    <row r="2606" spans="1:11" x14ac:dyDescent="0.15">
      <c r="A2606" s="5">
        <v>902</v>
      </c>
      <c r="B2606" s="5" t="s">
        <v>31</v>
      </c>
      <c r="C2606" s="5">
        <v>36170020</v>
      </c>
      <c r="D2606" s="5" t="s">
        <v>2899</v>
      </c>
      <c r="E2606" s="5" t="s">
        <v>2312</v>
      </c>
      <c r="F2606" s="1" t="s">
        <v>3257</v>
      </c>
      <c r="G2606" s="1" t="s">
        <v>3291</v>
      </c>
      <c r="H2606" s="1" t="s">
        <v>1772</v>
      </c>
      <c r="I2606" s="98" t="s">
        <v>1773</v>
      </c>
      <c r="J2606" s="2" t="s">
        <v>2891</v>
      </c>
      <c r="K2606" s="2" t="s">
        <v>26</v>
      </c>
    </row>
    <row r="2607" spans="1:11" x14ac:dyDescent="0.15">
      <c r="A2607" s="10">
        <v>902</v>
      </c>
      <c r="B2607" s="10" t="s">
        <v>31</v>
      </c>
      <c r="C2607" s="10">
        <v>36170020</v>
      </c>
      <c r="D2607" s="10" t="s">
        <v>2899</v>
      </c>
      <c r="E2607" s="10" t="s">
        <v>2312</v>
      </c>
      <c r="F2607" s="1" t="s">
        <v>3273</v>
      </c>
      <c r="G2607" s="1" t="s">
        <v>3229</v>
      </c>
      <c r="H2607" s="1" t="s">
        <v>681</v>
      </c>
      <c r="I2607" s="98" t="s">
        <v>682</v>
      </c>
      <c r="J2607" s="2" t="s">
        <v>2891</v>
      </c>
      <c r="K2607" s="2" t="s">
        <v>26</v>
      </c>
    </row>
    <row r="2608" spans="1:11" x14ac:dyDescent="0.15">
      <c r="A2608" s="5">
        <v>903</v>
      </c>
      <c r="B2608" s="5" t="s">
        <v>31</v>
      </c>
      <c r="C2608" s="5">
        <v>35938000</v>
      </c>
      <c r="D2608" s="5" t="s">
        <v>2900</v>
      </c>
      <c r="E2608" s="5" t="s">
        <v>2312</v>
      </c>
      <c r="F2608" s="1" t="s">
        <v>3257</v>
      </c>
      <c r="G2608" s="1" t="s">
        <v>3291</v>
      </c>
      <c r="H2608" s="1" t="s">
        <v>1772</v>
      </c>
      <c r="I2608" s="98" t="s">
        <v>1773</v>
      </c>
      <c r="J2608" s="2" t="s">
        <v>2891</v>
      </c>
      <c r="K2608" s="2" t="s">
        <v>26</v>
      </c>
    </row>
    <row r="2609" spans="1:11" x14ac:dyDescent="0.15">
      <c r="A2609" s="10">
        <v>903</v>
      </c>
      <c r="B2609" s="10" t="s">
        <v>31</v>
      </c>
      <c r="C2609" s="10">
        <v>35938000</v>
      </c>
      <c r="D2609" s="10" t="s">
        <v>2900</v>
      </c>
      <c r="E2609" s="10" t="s">
        <v>2312</v>
      </c>
      <c r="F2609" s="1" t="s">
        <v>3273</v>
      </c>
      <c r="G2609" s="1" t="s">
        <v>3229</v>
      </c>
      <c r="H2609" s="1" t="s">
        <v>681</v>
      </c>
      <c r="I2609" s="98" t="s">
        <v>682</v>
      </c>
      <c r="J2609" s="2" t="s">
        <v>2891</v>
      </c>
      <c r="K2609" s="2" t="s">
        <v>26</v>
      </c>
    </row>
    <row r="2610" spans="1:11" x14ac:dyDescent="0.15">
      <c r="A2610" s="5">
        <v>904</v>
      </c>
      <c r="B2610" s="5" t="s">
        <v>31</v>
      </c>
      <c r="C2610" s="5">
        <v>36546000</v>
      </c>
      <c r="D2610" s="5" t="s">
        <v>2901</v>
      </c>
      <c r="E2610" s="5" t="s">
        <v>2312</v>
      </c>
      <c r="F2610" s="1" t="s">
        <v>3257</v>
      </c>
      <c r="G2610" s="1" t="s">
        <v>3291</v>
      </c>
      <c r="H2610" s="1" t="s">
        <v>1772</v>
      </c>
      <c r="I2610" s="98" t="s">
        <v>1773</v>
      </c>
      <c r="J2610" s="2" t="s">
        <v>2891</v>
      </c>
      <c r="K2610" s="2" t="s">
        <v>26</v>
      </c>
    </row>
    <row r="2611" spans="1:11" x14ac:dyDescent="0.15">
      <c r="A2611" s="10">
        <v>904</v>
      </c>
      <c r="B2611" s="10" t="s">
        <v>31</v>
      </c>
      <c r="C2611" s="10">
        <v>36546000</v>
      </c>
      <c r="D2611" s="10" t="s">
        <v>2901</v>
      </c>
      <c r="E2611" s="10" t="s">
        <v>2312</v>
      </c>
      <c r="F2611" s="1" t="s">
        <v>3273</v>
      </c>
      <c r="G2611" s="1" t="s">
        <v>3229</v>
      </c>
      <c r="H2611" s="1" t="s">
        <v>681</v>
      </c>
      <c r="I2611" s="98" t="s">
        <v>682</v>
      </c>
      <c r="J2611" s="2" t="s">
        <v>2891</v>
      </c>
      <c r="K2611" s="2" t="s">
        <v>26</v>
      </c>
    </row>
    <row r="2612" spans="1:11" x14ac:dyDescent="0.15">
      <c r="A2612" s="5">
        <v>905</v>
      </c>
      <c r="B2612" s="5" t="s">
        <v>31</v>
      </c>
      <c r="C2612" s="5">
        <v>17193000</v>
      </c>
      <c r="D2612" s="5" t="s">
        <v>2902</v>
      </c>
      <c r="E2612" s="5" t="s">
        <v>2312</v>
      </c>
      <c r="F2612" s="1" t="s">
        <v>3257</v>
      </c>
      <c r="G2612" s="1" t="s">
        <v>3291</v>
      </c>
      <c r="H2612" s="1" t="s">
        <v>1772</v>
      </c>
      <c r="I2612" s="98" t="s">
        <v>1773</v>
      </c>
      <c r="J2612" s="2" t="s">
        <v>2891</v>
      </c>
      <c r="K2612" s="2" t="s">
        <v>26</v>
      </c>
    </row>
    <row r="2613" spans="1:11" x14ac:dyDescent="0.15">
      <c r="A2613" s="10">
        <v>905</v>
      </c>
      <c r="B2613" s="10" t="s">
        <v>31</v>
      </c>
      <c r="C2613" s="10">
        <v>17193000</v>
      </c>
      <c r="D2613" s="10" t="s">
        <v>2902</v>
      </c>
      <c r="E2613" s="10" t="s">
        <v>2312</v>
      </c>
      <c r="F2613" s="1" t="s">
        <v>3273</v>
      </c>
      <c r="G2613" s="1" t="s">
        <v>3229</v>
      </c>
      <c r="H2613" s="1" t="s">
        <v>681</v>
      </c>
      <c r="I2613" s="98" t="s">
        <v>682</v>
      </c>
      <c r="J2613" s="2" t="s">
        <v>2891</v>
      </c>
      <c r="K2613" s="2" t="s">
        <v>26</v>
      </c>
    </row>
    <row r="2614" spans="1:11" x14ac:dyDescent="0.15">
      <c r="A2614" s="5">
        <v>906</v>
      </c>
      <c r="B2614" s="5" t="s">
        <v>31</v>
      </c>
      <c r="C2614" s="5">
        <v>35984010</v>
      </c>
      <c r="D2614" s="5" t="s">
        <v>2903</v>
      </c>
      <c r="E2614" s="5" t="s">
        <v>2312</v>
      </c>
      <c r="F2614" s="1" t="s">
        <v>3257</v>
      </c>
      <c r="G2614" s="1" t="s">
        <v>3291</v>
      </c>
      <c r="H2614" s="1" t="s">
        <v>1772</v>
      </c>
      <c r="I2614" s="98" t="s">
        <v>1773</v>
      </c>
      <c r="J2614" s="2" t="s">
        <v>2891</v>
      </c>
      <c r="K2614" s="2" t="s">
        <v>26</v>
      </c>
    </row>
    <row r="2615" spans="1:11" x14ac:dyDescent="0.15">
      <c r="A2615" s="10">
        <v>906</v>
      </c>
      <c r="B2615" s="10" t="s">
        <v>31</v>
      </c>
      <c r="C2615" s="10">
        <v>35984010</v>
      </c>
      <c r="D2615" s="10" t="s">
        <v>2903</v>
      </c>
      <c r="E2615" s="10" t="s">
        <v>2312</v>
      </c>
      <c r="F2615" s="1" t="s">
        <v>3273</v>
      </c>
      <c r="G2615" s="1" t="s">
        <v>3229</v>
      </c>
      <c r="H2615" s="1" t="s">
        <v>681</v>
      </c>
      <c r="I2615" s="98" t="s">
        <v>682</v>
      </c>
      <c r="J2615" s="2" t="s">
        <v>2891</v>
      </c>
      <c r="K2615" s="2" t="s">
        <v>26</v>
      </c>
    </row>
    <row r="2616" spans="1:11" x14ac:dyDescent="0.15">
      <c r="A2616" s="5">
        <v>907</v>
      </c>
      <c r="B2616" s="5" t="s">
        <v>31</v>
      </c>
      <c r="C2616" s="5">
        <v>36043000</v>
      </c>
      <c r="D2616" s="5" t="s">
        <v>2904</v>
      </c>
      <c r="E2616" s="5" t="s">
        <v>2312</v>
      </c>
      <c r="F2616" s="1" t="s">
        <v>3257</v>
      </c>
      <c r="G2616" s="1" t="s">
        <v>3291</v>
      </c>
      <c r="H2616" s="1" t="s">
        <v>1772</v>
      </c>
      <c r="I2616" s="98" t="s">
        <v>1773</v>
      </c>
      <c r="J2616" s="2" t="s">
        <v>2891</v>
      </c>
      <c r="K2616" s="2" t="s">
        <v>26</v>
      </c>
    </row>
    <row r="2617" spans="1:11" x14ac:dyDescent="0.15">
      <c r="A2617" s="10">
        <v>907</v>
      </c>
      <c r="B2617" s="10" t="s">
        <v>31</v>
      </c>
      <c r="C2617" s="10">
        <v>36043000</v>
      </c>
      <c r="D2617" s="10" t="s">
        <v>2904</v>
      </c>
      <c r="E2617" s="10" t="s">
        <v>2312</v>
      </c>
      <c r="F2617" s="1" t="s">
        <v>3273</v>
      </c>
      <c r="G2617" s="1" t="s">
        <v>3229</v>
      </c>
      <c r="H2617" s="1" t="s">
        <v>681</v>
      </c>
      <c r="I2617" s="98" t="s">
        <v>682</v>
      </c>
      <c r="J2617" s="2" t="s">
        <v>2891</v>
      </c>
      <c r="K2617" s="2" t="s">
        <v>26</v>
      </c>
    </row>
    <row r="2618" spans="1:11" x14ac:dyDescent="0.15">
      <c r="A2618" s="5">
        <v>908</v>
      </c>
      <c r="B2618" s="5" t="s">
        <v>31</v>
      </c>
      <c r="C2618" s="5">
        <v>36168000</v>
      </c>
      <c r="D2618" s="5" t="s">
        <v>2905</v>
      </c>
      <c r="E2618" s="5" t="s">
        <v>2312</v>
      </c>
      <c r="F2618" s="1" t="s">
        <v>3257</v>
      </c>
      <c r="G2618" s="1" t="s">
        <v>3291</v>
      </c>
      <c r="H2618" s="1" t="s">
        <v>1772</v>
      </c>
      <c r="I2618" s="98" t="s">
        <v>1773</v>
      </c>
      <c r="J2618" s="2" t="s">
        <v>2891</v>
      </c>
      <c r="K2618" s="2" t="s">
        <v>26</v>
      </c>
    </row>
    <row r="2619" spans="1:11" x14ac:dyDescent="0.15">
      <c r="A2619" s="10">
        <v>908</v>
      </c>
      <c r="B2619" s="10" t="s">
        <v>31</v>
      </c>
      <c r="C2619" s="10">
        <v>36168000</v>
      </c>
      <c r="D2619" s="10" t="s">
        <v>2905</v>
      </c>
      <c r="E2619" s="10" t="s">
        <v>2312</v>
      </c>
      <c r="F2619" s="1" t="s">
        <v>3273</v>
      </c>
      <c r="G2619" s="1" t="s">
        <v>3229</v>
      </c>
      <c r="H2619" s="1" t="s">
        <v>681</v>
      </c>
      <c r="I2619" s="98" t="s">
        <v>682</v>
      </c>
      <c r="J2619" s="2" t="s">
        <v>2891</v>
      </c>
      <c r="K2619" s="2" t="s">
        <v>26</v>
      </c>
    </row>
    <row r="2620" spans="1:11" x14ac:dyDescent="0.15">
      <c r="A2620" s="5">
        <v>909</v>
      </c>
      <c r="B2620" s="5" t="s">
        <v>31</v>
      </c>
      <c r="C2620" s="5">
        <v>36171000</v>
      </c>
      <c r="D2620" s="5" t="s">
        <v>2906</v>
      </c>
      <c r="E2620" s="5" t="s">
        <v>2312</v>
      </c>
      <c r="F2620" s="1" t="s">
        <v>3257</v>
      </c>
      <c r="G2620" s="1" t="s">
        <v>3291</v>
      </c>
      <c r="H2620" s="1" t="s">
        <v>1772</v>
      </c>
      <c r="I2620" s="98" t="s">
        <v>1773</v>
      </c>
      <c r="J2620" s="2" t="s">
        <v>2891</v>
      </c>
      <c r="K2620" s="2" t="s">
        <v>26</v>
      </c>
    </row>
    <row r="2621" spans="1:11" x14ac:dyDescent="0.15">
      <c r="A2621" s="10">
        <v>909</v>
      </c>
      <c r="B2621" s="10" t="s">
        <v>31</v>
      </c>
      <c r="C2621" s="10">
        <v>36171000</v>
      </c>
      <c r="D2621" s="10" t="s">
        <v>2906</v>
      </c>
      <c r="E2621" s="10" t="s">
        <v>2312</v>
      </c>
      <c r="F2621" s="1" t="s">
        <v>3273</v>
      </c>
      <c r="G2621" s="1" t="s">
        <v>3229</v>
      </c>
      <c r="H2621" s="1" t="s">
        <v>681</v>
      </c>
      <c r="I2621" s="98" t="s">
        <v>682</v>
      </c>
      <c r="J2621" s="2" t="s">
        <v>2891</v>
      </c>
      <c r="K2621" s="2" t="s">
        <v>26</v>
      </c>
    </row>
    <row r="2622" spans="1:11" x14ac:dyDescent="0.15">
      <c r="A2622" s="5">
        <v>910</v>
      </c>
      <c r="B2622" s="5" t="s">
        <v>31</v>
      </c>
      <c r="C2622" s="5">
        <v>36189000</v>
      </c>
      <c r="D2622" s="5" t="s">
        <v>2907</v>
      </c>
      <c r="E2622" s="5" t="s">
        <v>2312</v>
      </c>
      <c r="F2622" s="1" t="s">
        <v>3257</v>
      </c>
      <c r="G2622" s="1" t="s">
        <v>3291</v>
      </c>
      <c r="H2622" s="1" t="s">
        <v>1772</v>
      </c>
      <c r="I2622" s="98" t="s">
        <v>1773</v>
      </c>
      <c r="J2622" s="2" t="s">
        <v>2891</v>
      </c>
      <c r="K2622" s="2" t="s">
        <v>26</v>
      </c>
    </row>
    <row r="2623" spans="1:11" x14ac:dyDescent="0.15">
      <c r="A2623" s="10">
        <v>910</v>
      </c>
      <c r="B2623" s="10" t="s">
        <v>31</v>
      </c>
      <c r="C2623" s="10">
        <v>36189000</v>
      </c>
      <c r="D2623" s="10" t="s">
        <v>2907</v>
      </c>
      <c r="E2623" s="10" t="s">
        <v>2312</v>
      </c>
      <c r="F2623" s="1" t="s">
        <v>3273</v>
      </c>
      <c r="G2623" s="1" t="s">
        <v>3229</v>
      </c>
      <c r="H2623" s="1" t="s">
        <v>681</v>
      </c>
      <c r="I2623" s="98" t="s">
        <v>682</v>
      </c>
      <c r="J2623" s="2" t="s">
        <v>2891</v>
      </c>
      <c r="K2623" s="2" t="s">
        <v>26</v>
      </c>
    </row>
    <row r="2624" spans="1:11" x14ac:dyDescent="0.15">
      <c r="A2624" s="5">
        <v>911</v>
      </c>
      <c r="B2624" s="5" t="s">
        <v>31</v>
      </c>
      <c r="C2624" s="5">
        <v>36203000</v>
      </c>
      <c r="D2624" s="5" t="s">
        <v>2908</v>
      </c>
      <c r="E2624" s="5" t="s">
        <v>2312</v>
      </c>
      <c r="F2624" s="1" t="s">
        <v>3257</v>
      </c>
      <c r="G2624" s="1" t="s">
        <v>3291</v>
      </c>
      <c r="H2624" s="1" t="s">
        <v>1772</v>
      </c>
      <c r="I2624" s="98" t="s">
        <v>1773</v>
      </c>
      <c r="J2624" s="2" t="s">
        <v>2891</v>
      </c>
      <c r="K2624" s="2" t="s">
        <v>26</v>
      </c>
    </row>
    <row r="2625" spans="1:11" x14ac:dyDescent="0.15">
      <c r="A2625" s="10">
        <v>911</v>
      </c>
      <c r="B2625" s="10" t="s">
        <v>31</v>
      </c>
      <c r="C2625" s="10">
        <v>36203000</v>
      </c>
      <c r="D2625" s="10" t="s">
        <v>2908</v>
      </c>
      <c r="E2625" s="10" t="s">
        <v>2312</v>
      </c>
      <c r="F2625" s="1" t="s">
        <v>3273</v>
      </c>
      <c r="G2625" s="1" t="s">
        <v>3229</v>
      </c>
      <c r="H2625" s="1" t="s">
        <v>681</v>
      </c>
      <c r="I2625" s="98" t="s">
        <v>682</v>
      </c>
      <c r="J2625" s="2" t="s">
        <v>2891</v>
      </c>
      <c r="K2625" s="2" t="s">
        <v>26</v>
      </c>
    </row>
    <row r="2626" spans="1:11" x14ac:dyDescent="0.15">
      <c r="A2626" s="5">
        <v>912</v>
      </c>
      <c r="B2626" s="5" t="s">
        <v>31</v>
      </c>
      <c r="C2626" s="5">
        <v>36238000</v>
      </c>
      <c r="D2626" s="5" t="s">
        <v>2909</v>
      </c>
      <c r="E2626" s="5" t="s">
        <v>2312</v>
      </c>
      <c r="F2626" s="1" t="s">
        <v>3257</v>
      </c>
      <c r="G2626" s="1" t="s">
        <v>3291</v>
      </c>
      <c r="H2626" s="1" t="s">
        <v>1772</v>
      </c>
      <c r="I2626" s="98" t="s">
        <v>1773</v>
      </c>
      <c r="J2626" s="2" t="s">
        <v>2891</v>
      </c>
      <c r="K2626" s="2" t="s">
        <v>26</v>
      </c>
    </row>
    <row r="2627" spans="1:11" x14ac:dyDescent="0.15">
      <c r="A2627" s="10">
        <v>912</v>
      </c>
      <c r="B2627" s="10" t="s">
        <v>31</v>
      </c>
      <c r="C2627" s="10">
        <v>36238000</v>
      </c>
      <c r="D2627" s="10" t="s">
        <v>2909</v>
      </c>
      <c r="E2627" s="10" t="s">
        <v>2312</v>
      </c>
      <c r="F2627" s="1" t="s">
        <v>3273</v>
      </c>
      <c r="G2627" s="1" t="s">
        <v>3229</v>
      </c>
      <c r="H2627" s="1" t="s">
        <v>681</v>
      </c>
      <c r="I2627" s="98" t="s">
        <v>682</v>
      </c>
      <c r="J2627" s="2" t="s">
        <v>2891</v>
      </c>
      <c r="K2627" s="2" t="s">
        <v>26</v>
      </c>
    </row>
    <row r="2628" spans="1:11" x14ac:dyDescent="0.15">
      <c r="A2628" s="5">
        <v>913</v>
      </c>
      <c r="B2628" s="5" t="s">
        <v>31</v>
      </c>
      <c r="C2628" s="5">
        <v>36288000</v>
      </c>
      <c r="D2628" s="5" t="s">
        <v>2910</v>
      </c>
      <c r="E2628" s="5" t="s">
        <v>2312</v>
      </c>
      <c r="F2628" s="1" t="s">
        <v>3257</v>
      </c>
      <c r="G2628" s="1" t="s">
        <v>3291</v>
      </c>
      <c r="H2628" s="1" t="s">
        <v>1772</v>
      </c>
      <c r="I2628" s="98" t="s">
        <v>1773</v>
      </c>
      <c r="J2628" s="2" t="s">
        <v>2891</v>
      </c>
      <c r="K2628" s="2" t="s">
        <v>26</v>
      </c>
    </row>
    <row r="2629" spans="1:11" x14ac:dyDescent="0.15">
      <c r="A2629" s="10">
        <v>913</v>
      </c>
      <c r="B2629" s="10" t="s">
        <v>31</v>
      </c>
      <c r="C2629" s="10">
        <v>36288000</v>
      </c>
      <c r="D2629" s="10" t="s">
        <v>2910</v>
      </c>
      <c r="E2629" s="10" t="s">
        <v>2312</v>
      </c>
      <c r="F2629" s="1" t="s">
        <v>3273</v>
      </c>
      <c r="G2629" s="1" t="s">
        <v>3229</v>
      </c>
      <c r="H2629" s="1" t="s">
        <v>681</v>
      </c>
      <c r="I2629" s="98" t="s">
        <v>682</v>
      </c>
      <c r="J2629" s="2" t="s">
        <v>2891</v>
      </c>
      <c r="K2629" s="2" t="s">
        <v>26</v>
      </c>
    </row>
    <row r="2630" spans="1:11" x14ac:dyDescent="0.15">
      <c r="A2630" s="5">
        <v>914</v>
      </c>
      <c r="B2630" s="5" t="s">
        <v>31</v>
      </c>
      <c r="C2630" s="5">
        <v>36301000</v>
      </c>
      <c r="D2630" s="5" t="s">
        <v>2911</v>
      </c>
      <c r="E2630" s="5" t="s">
        <v>2312</v>
      </c>
      <c r="F2630" s="1" t="s">
        <v>3257</v>
      </c>
      <c r="G2630" s="1" t="s">
        <v>3291</v>
      </c>
      <c r="H2630" s="1" t="s">
        <v>1772</v>
      </c>
      <c r="I2630" s="98" t="s">
        <v>1773</v>
      </c>
      <c r="J2630" s="2" t="s">
        <v>2891</v>
      </c>
      <c r="K2630" s="2" t="s">
        <v>26</v>
      </c>
    </row>
    <row r="2631" spans="1:11" x14ac:dyDescent="0.15">
      <c r="A2631" s="10">
        <v>914</v>
      </c>
      <c r="B2631" s="10" t="s">
        <v>31</v>
      </c>
      <c r="C2631" s="10">
        <v>36301000</v>
      </c>
      <c r="D2631" s="10" t="s">
        <v>2911</v>
      </c>
      <c r="E2631" s="10" t="s">
        <v>2312</v>
      </c>
      <c r="F2631" s="1" t="s">
        <v>3273</v>
      </c>
      <c r="G2631" s="1" t="s">
        <v>3229</v>
      </c>
      <c r="H2631" s="1" t="s">
        <v>681</v>
      </c>
      <c r="I2631" s="98" t="s">
        <v>682</v>
      </c>
      <c r="J2631" s="2" t="s">
        <v>2891</v>
      </c>
      <c r="K2631" s="2" t="s">
        <v>26</v>
      </c>
    </row>
    <row r="2632" spans="1:11" x14ac:dyDescent="0.15">
      <c r="A2632" s="5">
        <v>915</v>
      </c>
      <c r="B2632" s="5" t="s">
        <v>31</v>
      </c>
      <c r="C2632" s="5">
        <v>36532000</v>
      </c>
      <c r="D2632" s="5" t="s">
        <v>2912</v>
      </c>
      <c r="E2632" s="5" t="s">
        <v>2312</v>
      </c>
      <c r="F2632" s="1" t="s">
        <v>3257</v>
      </c>
      <c r="G2632" s="1" t="s">
        <v>3291</v>
      </c>
      <c r="H2632" s="1" t="s">
        <v>1772</v>
      </c>
      <c r="I2632" s="98" t="s">
        <v>1773</v>
      </c>
      <c r="J2632" s="2" t="s">
        <v>2891</v>
      </c>
      <c r="K2632" s="2" t="s">
        <v>26</v>
      </c>
    </row>
    <row r="2633" spans="1:11" x14ac:dyDescent="0.15">
      <c r="A2633" s="10">
        <v>915</v>
      </c>
      <c r="B2633" s="10" t="s">
        <v>31</v>
      </c>
      <c r="C2633" s="10">
        <v>36532000</v>
      </c>
      <c r="D2633" s="10" t="s">
        <v>2912</v>
      </c>
      <c r="E2633" s="10" t="s">
        <v>2312</v>
      </c>
      <c r="F2633" s="1" t="s">
        <v>3273</v>
      </c>
      <c r="G2633" s="1" t="s">
        <v>3229</v>
      </c>
      <c r="H2633" s="1" t="s">
        <v>681</v>
      </c>
      <c r="I2633" s="98" t="s">
        <v>682</v>
      </c>
      <c r="J2633" s="2" t="s">
        <v>2891</v>
      </c>
      <c r="K2633" s="2" t="s">
        <v>26</v>
      </c>
    </row>
    <row r="2634" spans="1:11" x14ac:dyDescent="0.15">
      <c r="A2634" s="5">
        <v>916</v>
      </c>
      <c r="B2634" s="5" t="s">
        <v>31</v>
      </c>
      <c r="C2634" s="5">
        <v>37051000</v>
      </c>
      <c r="D2634" s="5" t="s">
        <v>2913</v>
      </c>
      <c r="E2634" s="5" t="s">
        <v>2312</v>
      </c>
      <c r="F2634" s="1" t="s">
        <v>3257</v>
      </c>
      <c r="G2634" s="1" t="s">
        <v>3291</v>
      </c>
      <c r="H2634" s="1" t="s">
        <v>1772</v>
      </c>
      <c r="I2634" s="98" t="s">
        <v>1773</v>
      </c>
      <c r="J2634" s="2" t="s">
        <v>2891</v>
      </c>
      <c r="K2634" s="2" t="s">
        <v>26</v>
      </c>
    </row>
    <row r="2635" spans="1:11" x14ac:dyDescent="0.15">
      <c r="A2635" s="10">
        <v>916</v>
      </c>
      <c r="B2635" s="10" t="s">
        <v>31</v>
      </c>
      <c r="C2635" s="10">
        <v>37051000</v>
      </c>
      <c r="D2635" s="10" t="s">
        <v>2913</v>
      </c>
      <c r="E2635" s="10" t="s">
        <v>2312</v>
      </c>
      <c r="F2635" s="1" t="s">
        <v>3273</v>
      </c>
      <c r="G2635" s="1" t="s">
        <v>3229</v>
      </c>
      <c r="H2635" s="1" t="s">
        <v>681</v>
      </c>
      <c r="I2635" s="98" t="s">
        <v>682</v>
      </c>
      <c r="J2635" s="2" t="s">
        <v>2891</v>
      </c>
      <c r="K2635" s="2" t="s">
        <v>26</v>
      </c>
    </row>
    <row r="2636" spans="1:11" x14ac:dyDescent="0.15">
      <c r="A2636" s="5">
        <v>917</v>
      </c>
      <c r="B2636" s="5" t="s">
        <v>31</v>
      </c>
      <c r="C2636" s="5">
        <v>37202000</v>
      </c>
      <c r="D2636" s="5" t="s">
        <v>2914</v>
      </c>
      <c r="E2636" s="5" t="s">
        <v>2312</v>
      </c>
      <c r="F2636" s="1" t="s">
        <v>3257</v>
      </c>
      <c r="G2636" s="1" t="s">
        <v>3291</v>
      </c>
      <c r="H2636" s="1" t="s">
        <v>1772</v>
      </c>
      <c r="I2636" s="98" t="s">
        <v>1773</v>
      </c>
      <c r="J2636" s="2" t="s">
        <v>2891</v>
      </c>
      <c r="K2636" s="2" t="s">
        <v>26</v>
      </c>
    </row>
    <row r="2637" spans="1:11" x14ac:dyDescent="0.15">
      <c r="A2637" s="10">
        <v>917</v>
      </c>
      <c r="B2637" s="10" t="s">
        <v>31</v>
      </c>
      <c r="C2637" s="10">
        <v>37202000</v>
      </c>
      <c r="D2637" s="10" t="s">
        <v>2914</v>
      </c>
      <c r="E2637" s="10" t="s">
        <v>2312</v>
      </c>
      <c r="F2637" s="1" t="s">
        <v>3273</v>
      </c>
      <c r="G2637" s="1" t="s">
        <v>3229</v>
      </c>
      <c r="H2637" s="1" t="s">
        <v>681</v>
      </c>
      <c r="I2637" s="98" t="s">
        <v>682</v>
      </c>
      <c r="J2637" s="2" t="s">
        <v>2891</v>
      </c>
      <c r="K2637" s="2" t="s">
        <v>26</v>
      </c>
    </row>
    <row r="2638" spans="1:11" x14ac:dyDescent="0.15">
      <c r="A2638" s="1">
        <v>918</v>
      </c>
      <c r="B2638" s="1" t="s">
        <v>31</v>
      </c>
      <c r="C2638" s="1">
        <v>70633000</v>
      </c>
      <c r="D2638" s="1" t="s">
        <v>2915</v>
      </c>
      <c r="E2638" s="1" t="s">
        <v>2312</v>
      </c>
      <c r="F2638" s="1" t="s">
        <v>3264</v>
      </c>
      <c r="G2638" s="1" t="s">
        <v>3210</v>
      </c>
      <c r="H2638" s="1" t="s">
        <v>553</v>
      </c>
      <c r="I2638" s="98" t="s">
        <v>554</v>
      </c>
      <c r="J2638" s="2" t="s">
        <v>3092</v>
      </c>
      <c r="K2638" s="2" t="s">
        <v>26</v>
      </c>
    </row>
    <row r="2639" spans="1:11" x14ac:dyDescent="0.15">
      <c r="A2639" s="1">
        <v>919</v>
      </c>
      <c r="B2639" s="1" t="s">
        <v>31</v>
      </c>
      <c r="C2639" s="1">
        <v>70634000</v>
      </c>
      <c r="D2639" s="1" t="s">
        <v>2916</v>
      </c>
      <c r="E2639" s="1" t="s">
        <v>2312</v>
      </c>
      <c r="F2639" s="1" t="s">
        <v>3264</v>
      </c>
      <c r="G2639" s="1" t="s">
        <v>3210</v>
      </c>
      <c r="H2639" s="1" t="s">
        <v>553</v>
      </c>
      <c r="I2639" s="98" t="s">
        <v>554</v>
      </c>
      <c r="J2639" s="2" t="s">
        <v>3092</v>
      </c>
      <c r="K2639" s="2" t="s">
        <v>26</v>
      </c>
    </row>
    <row r="2640" spans="1:11" x14ac:dyDescent="0.15">
      <c r="A2640" s="1">
        <v>920</v>
      </c>
      <c r="B2640" s="1" t="s">
        <v>31</v>
      </c>
      <c r="C2640" s="1">
        <v>70635000</v>
      </c>
      <c r="D2640" s="1" t="s">
        <v>2917</v>
      </c>
      <c r="E2640" s="1" t="s">
        <v>2312</v>
      </c>
      <c r="F2640" s="1" t="s">
        <v>3264</v>
      </c>
      <c r="G2640" s="1" t="s">
        <v>3210</v>
      </c>
      <c r="H2640" s="1" t="s">
        <v>553</v>
      </c>
      <c r="I2640" s="98" t="s">
        <v>554</v>
      </c>
      <c r="J2640" s="2" t="s">
        <v>3092</v>
      </c>
      <c r="K2640" s="2" t="s">
        <v>26</v>
      </c>
    </row>
    <row r="2641" spans="1:11" x14ac:dyDescent="0.15">
      <c r="A2641" s="1">
        <v>921</v>
      </c>
      <c r="B2641" s="1" t="s">
        <v>31</v>
      </c>
      <c r="C2641" s="1">
        <v>70636000</v>
      </c>
      <c r="D2641" s="1" t="s">
        <v>2918</v>
      </c>
      <c r="E2641" s="1" t="s">
        <v>2312</v>
      </c>
      <c r="F2641" s="1" t="s">
        <v>3264</v>
      </c>
      <c r="G2641" s="1" t="s">
        <v>3210</v>
      </c>
      <c r="H2641" s="1" t="s">
        <v>553</v>
      </c>
      <c r="I2641" s="98" t="s">
        <v>554</v>
      </c>
      <c r="J2641" s="2" t="s">
        <v>3092</v>
      </c>
      <c r="K2641" s="2" t="s">
        <v>26</v>
      </c>
    </row>
    <row r="2642" spans="1:11" x14ac:dyDescent="0.15">
      <c r="A2642" s="1">
        <v>922</v>
      </c>
      <c r="B2642" s="1" t="s">
        <v>31</v>
      </c>
      <c r="C2642" s="1">
        <v>70637000</v>
      </c>
      <c r="D2642" s="1" t="s">
        <v>2919</v>
      </c>
      <c r="E2642" s="1" t="s">
        <v>2312</v>
      </c>
      <c r="F2642" s="1" t="s">
        <v>3273</v>
      </c>
      <c r="G2642" s="1" t="s">
        <v>3229</v>
      </c>
      <c r="H2642" s="1" t="s">
        <v>681</v>
      </c>
      <c r="I2642" s="98" t="s">
        <v>682</v>
      </c>
      <c r="J2642" s="2" t="s">
        <v>3092</v>
      </c>
      <c r="K2642" s="2" t="s">
        <v>26</v>
      </c>
    </row>
    <row r="2643" spans="1:11" x14ac:dyDescent="0.15">
      <c r="A2643" s="1">
        <v>923</v>
      </c>
      <c r="B2643" s="1" t="s">
        <v>31</v>
      </c>
      <c r="C2643" s="1">
        <v>70638000</v>
      </c>
      <c r="D2643" s="1" t="s">
        <v>2920</v>
      </c>
      <c r="E2643" s="1" t="s">
        <v>2312</v>
      </c>
      <c r="F2643" s="1" t="s">
        <v>3264</v>
      </c>
      <c r="G2643" s="1" t="s">
        <v>3210</v>
      </c>
      <c r="H2643" s="1" t="s">
        <v>553</v>
      </c>
      <c r="I2643" s="98" t="s">
        <v>554</v>
      </c>
      <c r="J2643" s="2" t="s">
        <v>3092</v>
      </c>
      <c r="K2643" s="2" t="s">
        <v>26</v>
      </c>
    </row>
    <row r="2644" spans="1:11" x14ac:dyDescent="0.15">
      <c r="A2644" s="1">
        <v>924</v>
      </c>
      <c r="B2644" s="1" t="s">
        <v>31</v>
      </c>
      <c r="C2644" s="1">
        <v>70639000</v>
      </c>
      <c r="D2644" s="1" t="s">
        <v>2921</v>
      </c>
      <c r="E2644" s="1" t="s">
        <v>2312</v>
      </c>
      <c r="F2644" s="1" t="s">
        <v>3264</v>
      </c>
      <c r="G2644" s="1" t="s">
        <v>3210</v>
      </c>
      <c r="H2644" s="1" t="s">
        <v>553</v>
      </c>
      <c r="I2644" s="98" t="s">
        <v>554</v>
      </c>
      <c r="J2644" s="2" t="s">
        <v>3092</v>
      </c>
      <c r="K2644" s="2" t="s">
        <v>26</v>
      </c>
    </row>
    <row r="2645" spans="1:11" x14ac:dyDescent="0.15">
      <c r="A2645" s="1">
        <v>925</v>
      </c>
      <c r="B2645" s="1" t="s">
        <v>31</v>
      </c>
      <c r="C2645" s="1">
        <v>70640000</v>
      </c>
      <c r="D2645" s="1" t="s">
        <v>2922</v>
      </c>
      <c r="E2645" s="1" t="s">
        <v>2312</v>
      </c>
      <c r="F2645" s="1" t="s">
        <v>3264</v>
      </c>
      <c r="G2645" s="1" t="s">
        <v>3210</v>
      </c>
      <c r="H2645" s="1" t="s">
        <v>553</v>
      </c>
      <c r="I2645" s="98" t="s">
        <v>554</v>
      </c>
      <c r="J2645" s="2" t="s">
        <v>3092</v>
      </c>
      <c r="K2645" s="2" t="s">
        <v>26</v>
      </c>
    </row>
    <row r="2646" spans="1:11" x14ac:dyDescent="0.15">
      <c r="A2646" s="5">
        <v>926</v>
      </c>
      <c r="B2646" s="5" t="s">
        <v>31</v>
      </c>
      <c r="C2646" s="5">
        <v>36185000</v>
      </c>
      <c r="D2646" s="5" t="s">
        <v>2923</v>
      </c>
      <c r="E2646" s="5" t="s">
        <v>2312</v>
      </c>
      <c r="F2646" s="1" t="s">
        <v>3257</v>
      </c>
      <c r="G2646" s="1" t="s">
        <v>3291</v>
      </c>
      <c r="H2646" s="1" t="s">
        <v>1772</v>
      </c>
      <c r="I2646" s="98" t="s">
        <v>1773</v>
      </c>
      <c r="J2646" s="2" t="s">
        <v>2891</v>
      </c>
      <c r="K2646" s="2" t="s">
        <v>31</v>
      </c>
    </row>
    <row r="2647" spans="1:11" x14ac:dyDescent="0.15">
      <c r="A2647" s="10">
        <v>926</v>
      </c>
      <c r="B2647" s="10" t="s">
        <v>31</v>
      </c>
      <c r="C2647" s="10">
        <v>36185000</v>
      </c>
      <c r="D2647" s="10" t="s">
        <v>2923</v>
      </c>
      <c r="E2647" s="10" t="s">
        <v>2312</v>
      </c>
      <c r="F2647" s="1" t="s">
        <v>3273</v>
      </c>
      <c r="G2647" s="1" t="s">
        <v>3229</v>
      </c>
      <c r="H2647" s="1" t="s">
        <v>681</v>
      </c>
      <c r="I2647" s="98" t="s">
        <v>682</v>
      </c>
      <c r="J2647" s="2" t="s">
        <v>2891</v>
      </c>
      <c r="K2647" s="2" t="s">
        <v>31</v>
      </c>
    </row>
    <row r="2648" spans="1:11" x14ac:dyDescent="0.15">
      <c r="A2648" s="5">
        <v>927</v>
      </c>
      <c r="B2648" s="5" t="s">
        <v>31</v>
      </c>
      <c r="C2648" s="5">
        <v>36775000</v>
      </c>
      <c r="D2648" s="5" t="s">
        <v>2924</v>
      </c>
      <c r="E2648" s="5" t="s">
        <v>2312</v>
      </c>
      <c r="F2648" s="1" t="s">
        <v>3257</v>
      </c>
      <c r="G2648" s="1" t="s">
        <v>3291</v>
      </c>
      <c r="H2648" s="1" t="s">
        <v>1772</v>
      </c>
      <c r="I2648" s="98" t="s">
        <v>1773</v>
      </c>
      <c r="J2648" s="2" t="s">
        <v>2891</v>
      </c>
      <c r="K2648" s="2" t="s">
        <v>31</v>
      </c>
    </row>
    <row r="2649" spans="1:11" x14ac:dyDescent="0.15">
      <c r="A2649" s="10">
        <v>927</v>
      </c>
      <c r="B2649" s="10" t="s">
        <v>31</v>
      </c>
      <c r="C2649" s="10">
        <v>36775000</v>
      </c>
      <c r="D2649" s="10" t="s">
        <v>2924</v>
      </c>
      <c r="E2649" s="10" t="s">
        <v>2312</v>
      </c>
      <c r="F2649" s="1" t="s">
        <v>3273</v>
      </c>
      <c r="G2649" s="1" t="s">
        <v>3229</v>
      </c>
      <c r="H2649" s="1" t="s">
        <v>681</v>
      </c>
      <c r="I2649" s="98" t="s">
        <v>682</v>
      </c>
      <c r="J2649" s="2" t="s">
        <v>2891</v>
      </c>
      <c r="K2649" s="2" t="s">
        <v>31</v>
      </c>
    </row>
    <row r="2650" spans="1:11" x14ac:dyDescent="0.15">
      <c r="A2650" s="5">
        <v>928</v>
      </c>
      <c r="B2650" s="5" t="s">
        <v>31</v>
      </c>
      <c r="C2650" s="5">
        <v>41707000</v>
      </c>
      <c r="D2650" s="5" t="s">
        <v>2925</v>
      </c>
      <c r="E2650" s="5" t="s">
        <v>2312</v>
      </c>
      <c r="F2650" s="1" t="s">
        <v>3257</v>
      </c>
      <c r="G2650" s="1" t="s">
        <v>3291</v>
      </c>
      <c r="H2650" s="1" t="s">
        <v>1772</v>
      </c>
      <c r="I2650" s="98" t="s">
        <v>1773</v>
      </c>
      <c r="J2650" s="2" t="s">
        <v>2891</v>
      </c>
      <c r="K2650" s="2" t="s">
        <v>31</v>
      </c>
    </row>
    <row r="2651" spans="1:11" x14ac:dyDescent="0.15">
      <c r="A2651" s="10">
        <v>928</v>
      </c>
      <c r="B2651" s="10" t="s">
        <v>31</v>
      </c>
      <c r="C2651" s="10">
        <v>41707000</v>
      </c>
      <c r="D2651" s="10" t="s">
        <v>2925</v>
      </c>
      <c r="E2651" s="10" t="s">
        <v>2312</v>
      </c>
      <c r="F2651" s="1" t="s">
        <v>3273</v>
      </c>
      <c r="G2651" s="1" t="s">
        <v>3229</v>
      </c>
      <c r="H2651" s="1" t="s">
        <v>681</v>
      </c>
      <c r="I2651" s="98" t="s">
        <v>682</v>
      </c>
      <c r="J2651" s="2" t="s">
        <v>2891</v>
      </c>
      <c r="K2651" s="2" t="s">
        <v>31</v>
      </c>
    </row>
    <row r="2652" spans="1:11" x14ac:dyDescent="0.15">
      <c r="A2652" s="5">
        <v>929</v>
      </c>
      <c r="B2652" s="5" t="s">
        <v>31</v>
      </c>
      <c r="C2652" s="5">
        <v>70641000</v>
      </c>
      <c r="D2652" s="5" t="s">
        <v>2926</v>
      </c>
      <c r="E2652" s="5" t="s">
        <v>2312</v>
      </c>
      <c r="F2652" s="1" t="s">
        <v>3257</v>
      </c>
      <c r="G2652" s="1" t="s">
        <v>3291</v>
      </c>
      <c r="H2652" s="1" t="s">
        <v>1772</v>
      </c>
      <c r="I2652" s="98" t="s">
        <v>1773</v>
      </c>
      <c r="J2652" s="2" t="s">
        <v>2927</v>
      </c>
      <c r="K2652" s="2" t="s">
        <v>26</v>
      </c>
    </row>
    <row r="2653" spans="1:11" x14ac:dyDescent="0.15">
      <c r="A2653" s="10">
        <v>929</v>
      </c>
      <c r="B2653" s="10" t="s">
        <v>31</v>
      </c>
      <c r="C2653" s="10">
        <v>70641000</v>
      </c>
      <c r="D2653" s="10" t="s">
        <v>2926</v>
      </c>
      <c r="E2653" s="10" t="s">
        <v>2312</v>
      </c>
      <c r="F2653" s="1" t="s">
        <v>3277</v>
      </c>
      <c r="G2653" s="1" t="s">
        <v>3230</v>
      </c>
      <c r="H2653" s="1" t="s">
        <v>1091</v>
      </c>
      <c r="I2653" s="98" t="s">
        <v>1092</v>
      </c>
      <c r="J2653" s="2" t="s">
        <v>2927</v>
      </c>
      <c r="K2653" s="2" t="s">
        <v>26</v>
      </c>
    </row>
    <row r="2654" spans="1:11" x14ac:dyDescent="0.15">
      <c r="A2654" s="5">
        <v>930</v>
      </c>
      <c r="B2654" s="5" t="s">
        <v>31</v>
      </c>
      <c r="C2654" s="5">
        <v>70642000</v>
      </c>
      <c r="D2654" s="5" t="s">
        <v>2928</v>
      </c>
      <c r="E2654" s="5" t="s">
        <v>2312</v>
      </c>
      <c r="F2654" s="1" t="s">
        <v>3257</v>
      </c>
      <c r="G2654" s="1" t="s">
        <v>3291</v>
      </c>
      <c r="H2654" s="1" t="s">
        <v>1772</v>
      </c>
      <c r="I2654" s="98" t="s">
        <v>1773</v>
      </c>
      <c r="J2654" s="2" t="s">
        <v>2891</v>
      </c>
      <c r="K2654" s="2" t="s">
        <v>31</v>
      </c>
    </row>
    <row r="2655" spans="1:11" x14ac:dyDescent="0.15">
      <c r="A2655" s="10">
        <v>930</v>
      </c>
      <c r="B2655" s="10" t="s">
        <v>31</v>
      </c>
      <c r="C2655" s="10">
        <v>70642000</v>
      </c>
      <c r="D2655" s="10" t="s">
        <v>2928</v>
      </c>
      <c r="E2655" s="10" t="s">
        <v>2312</v>
      </c>
      <c r="F2655" s="1" t="s">
        <v>3273</v>
      </c>
      <c r="G2655" s="1" t="s">
        <v>3229</v>
      </c>
      <c r="H2655" s="1" t="s">
        <v>681</v>
      </c>
      <c r="I2655" s="98" t="s">
        <v>682</v>
      </c>
      <c r="J2655" s="2" t="s">
        <v>2891</v>
      </c>
      <c r="K2655" s="2" t="s">
        <v>31</v>
      </c>
    </row>
    <row r="2656" spans="1:11" x14ac:dyDescent="0.15">
      <c r="A2656" s="5">
        <v>931</v>
      </c>
      <c r="B2656" s="5" t="s">
        <v>31</v>
      </c>
      <c r="C2656" s="5">
        <v>70643000</v>
      </c>
      <c r="D2656" s="5" t="s">
        <v>2929</v>
      </c>
      <c r="E2656" s="5" t="s">
        <v>2312</v>
      </c>
      <c r="F2656" s="1" t="s">
        <v>3257</v>
      </c>
      <c r="G2656" s="1" t="s">
        <v>3291</v>
      </c>
      <c r="H2656" s="1" t="s">
        <v>1772</v>
      </c>
      <c r="I2656" s="98" t="s">
        <v>1773</v>
      </c>
      <c r="J2656" s="2" t="s">
        <v>2891</v>
      </c>
      <c r="K2656" s="2" t="s">
        <v>31</v>
      </c>
    </row>
    <row r="2657" spans="1:11" x14ac:dyDescent="0.15">
      <c r="A2657" s="10">
        <v>931</v>
      </c>
      <c r="B2657" s="10" t="s">
        <v>31</v>
      </c>
      <c r="C2657" s="10">
        <v>70643000</v>
      </c>
      <c r="D2657" s="10" t="s">
        <v>2929</v>
      </c>
      <c r="E2657" s="10" t="s">
        <v>2312</v>
      </c>
      <c r="F2657" s="1" t="s">
        <v>3273</v>
      </c>
      <c r="G2657" s="1" t="s">
        <v>3229</v>
      </c>
      <c r="H2657" s="1" t="s">
        <v>681</v>
      </c>
      <c r="I2657" s="98" t="s">
        <v>682</v>
      </c>
      <c r="J2657" s="2" t="s">
        <v>2891</v>
      </c>
      <c r="K2657" s="2" t="s">
        <v>31</v>
      </c>
    </row>
    <row r="2658" spans="1:11" x14ac:dyDescent="0.15">
      <c r="A2658" s="1">
        <v>932</v>
      </c>
      <c r="B2658" s="1" t="s">
        <v>31</v>
      </c>
      <c r="C2658" s="1">
        <v>11490000</v>
      </c>
      <c r="D2658" s="1" t="s">
        <v>2930</v>
      </c>
      <c r="E2658" s="1" t="s">
        <v>2312</v>
      </c>
      <c r="F2658" s="1" t="s">
        <v>3273</v>
      </c>
      <c r="G2658" s="1" t="s">
        <v>3229</v>
      </c>
      <c r="H2658" s="1" t="s">
        <v>681</v>
      </c>
      <c r="I2658" s="98" t="s">
        <v>682</v>
      </c>
      <c r="J2658" s="2" t="s">
        <v>3092</v>
      </c>
      <c r="K2658" s="2" t="s">
        <v>31</v>
      </c>
    </row>
    <row r="2659" spans="1:11" x14ac:dyDescent="0.15">
      <c r="A2659" s="1">
        <v>933</v>
      </c>
      <c r="B2659" s="1" t="s">
        <v>31</v>
      </c>
      <c r="C2659" s="1">
        <v>11500013</v>
      </c>
      <c r="D2659" s="1" t="s">
        <v>2931</v>
      </c>
      <c r="E2659" s="1" t="s">
        <v>2312</v>
      </c>
      <c r="F2659" s="1" t="s">
        <v>3273</v>
      </c>
      <c r="G2659" s="1" t="s">
        <v>3229</v>
      </c>
      <c r="H2659" s="1" t="s">
        <v>681</v>
      </c>
      <c r="I2659" s="98" t="s">
        <v>682</v>
      </c>
      <c r="J2659" s="2" t="s">
        <v>3092</v>
      </c>
      <c r="K2659" s="2" t="s">
        <v>31</v>
      </c>
    </row>
    <row r="2660" spans="1:11" x14ac:dyDescent="0.15">
      <c r="A2660" s="1">
        <v>934</v>
      </c>
      <c r="B2660" s="1" t="s">
        <v>31</v>
      </c>
      <c r="C2660" s="1">
        <v>11500023</v>
      </c>
      <c r="D2660" s="1" t="s">
        <v>2932</v>
      </c>
      <c r="E2660" s="1" t="s">
        <v>2312</v>
      </c>
      <c r="F2660" s="1" t="s">
        <v>3273</v>
      </c>
      <c r="G2660" s="1" t="s">
        <v>3229</v>
      </c>
      <c r="H2660" s="1" t="s">
        <v>681</v>
      </c>
      <c r="I2660" s="98" t="s">
        <v>682</v>
      </c>
      <c r="J2660" s="2" t="s">
        <v>3092</v>
      </c>
      <c r="K2660" s="2" t="s">
        <v>31</v>
      </c>
    </row>
    <row r="2661" spans="1:11" x14ac:dyDescent="0.15">
      <c r="A2661" s="1">
        <v>935</v>
      </c>
      <c r="B2661" s="1" t="s">
        <v>31</v>
      </c>
      <c r="C2661" s="1">
        <v>35632000</v>
      </c>
      <c r="D2661" s="1" t="s">
        <v>2933</v>
      </c>
      <c r="E2661" s="1" t="s">
        <v>2312</v>
      </c>
      <c r="F2661" s="1" t="s">
        <v>3273</v>
      </c>
      <c r="G2661" s="1" t="s">
        <v>3229</v>
      </c>
      <c r="H2661" s="1" t="s">
        <v>681</v>
      </c>
      <c r="I2661" s="98" t="s">
        <v>682</v>
      </c>
      <c r="J2661" s="2" t="s">
        <v>3092</v>
      </c>
      <c r="K2661" s="2" t="s">
        <v>31</v>
      </c>
    </row>
    <row r="2662" spans="1:11" x14ac:dyDescent="0.15">
      <c r="A2662" s="1">
        <v>936</v>
      </c>
      <c r="B2662" s="1" t="s">
        <v>31</v>
      </c>
      <c r="C2662" s="1">
        <v>36154000</v>
      </c>
      <c r="D2662" s="1" t="s">
        <v>2934</v>
      </c>
      <c r="E2662" s="1" t="s">
        <v>2312</v>
      </c>
      <c r="F2662" s="1" t="s">
        <v>3273</v>
      </c>
      <c r="G2662" s="1" t="s">
        <v>3229</v>
      </c>
      <c r="H2662" s="1" t="s">
        <v>681</v>
      </c>
      <c r="I2662" s="98" t="s">
        <v>682</v>
      </c>
      <c r="J2662" s="2" t="s">
        <v>3092</v>
      </c>
      <c r="K2662" s="2" t="s">
        <v>31</v>
      </c>
    </row>
    <row r="2663" spans="1:11" x14ac:dyDescent="0.15">
      <c r="A2663" s="1">
        <v>937</v>
      </c>
      <c r="B2663" s="1" t="s">
        <v>31</v>
      </c>
      <c r="C2663" s="1">
        <v>36155000</v>
      </c>
      <c r="D2663" s="1" t="s">
        <v>2935</v>
      </c>
      <c r="E2663" s="1" t="s">
        <v>2312</v>
      </c>
      <c r="F2663" s="1" t="s">
        <v>3273</v>
      </c>
      <c r="G2663" s="1" t="s">
        <v>3229</v>
      </c>
      <c r="H2663" s="1" t="s">
        <v>681</v>
      </c>
      <c r="I2663" s="98" t="s">
        <v>682</v>
      </c>
      <c r="J2663" s="2" t="s">
        <v>3092</v>
      </c>
      <c r="K2663" s="2" t="s">
        <v>31</v>
      </c>
    </row>
    <row r="2664" spans="1:11" x14ac:dyDescent="0.15">
      <c r="A2664" s="1">
        <v>938</v>
      </c>
      <c r="B2664" s="1" t="s">
        <v>31</v>
      </c>
      <c r="C2664" s="1">
        <v>36273000</v>
      </c>
      <c r="D2664" s="1" t="s">
        <v>2936</v>
      </c>
      <c r="E2664" s="1" t="s">
        <v>2312</v>
      </c>
      <c r="F2664" s="1" t="s">
        <v>3273</v>
      </c>
      <c r="G2664" s="1" t="s">
        <v>3229</v>
      </c>
      <c r="H2664" s="1" t="s">
        <v>681</v>
      </c>
      <c r="I2664" s="98" t="s">
        <v>682</v>
      </c>
      <c r="J2664" s="2" t="s">
        <v>3092</v>
      </c>
      <c r="K2664" s="2" t="s">
        <v>31</v>
      </c>
    </row>
    <row r="2665" spans="1:11" x14ac:dyDescent="0.15">
      <c r="A2665" s="1">
        <v>939</v>
      </c>
      <c r="B2665" s="1" t="s">
        <v>31</v>
      </c>
      <c r="C2665" s="1">
        <v>36070000</v>
      </c>
      <c r="D2665" s="1" t="s">
        <v>2937</v>
      </c>
      <c r="E2665" s="1" t="s">
        <v>2312</v>
      </c>
      <c r="F2665" s="1" t="s">
        <v>3273</v>
      </c>
      <c r="G2665" s="1" t="s">
        <v>3229</v>
      </c>
      <c r="H2665" s="1" t="s">
        <v>681</v>
      </c>
      <c r="I2665" s="98" t="s">
        <v>682</v>
      </c>
      <c r="J2665" s="2" t="s">
        <v>3092</v>
      </c>
      <c r="K2665" s="2" t="s">
        <v>31</v>
      </c>
    </row>
    <row r="2666" spans="1:11" x14ac:dyDescent="0.15">
      <c r="A2666" s="1">
        <v>940</v>
      </c>
      <c r="B2666" s="1" t="s">
        <v>31</v>
      </c>
      <c r="C2666" s="1">
        <v>70644000</v>
      </c>
      <c r="D2666" s="1" t="s">
        <v>2938</v>
      </c>
      <c r="E2666" s="1" t="s">
        <v>2312</v>
      </c>
      <c r="F2666" s="1" t="s">
        <v>3273</v>
      </c>
      <c r="G2666" s="1" t="s">
        <v>3229</v>
      </c>
      <c r="H2666" s="1" t="s">
        <v>681</v>
      </c>
      <c r="I2666" s="98" t="s">
        <v>682</v>
      </c>
      <c r="J2666" s="2" t="s">
        <v>3092</v>
      </c>
      <c r="K2666" s="2" t="s">
        <v>31</v>
      </c>
    </row>
    <row r="2667" spans="1:11" x14ac:dyDescent="0.15">
      <c r="A2667" s="1">
        <v>941</v>
      </c>
      <c r="B2667" s="1" t="s">
        <v>31</v>
      </c>
      <c r="C2667" s="1">
        <v>70645000</v>
      </c>
      <c r="D2667" s="1" t="s">
        <v>2939</v>
      </c>
      <c r="E2667" s="1" t="s">
        <v>2312</v>
      </c>
      <c r="F2667" s="1" t="s">
        <v>3273</v>
      </c>
      <c r="G2667" s="1" t="s">
        <v>3229</v>
      </c>
      <c r="H2667" s="1" t="s">
        <v>681</v>
      </c>
      <c r="I2667" s="98" t="s">
        <v>682</v>
      </c>
      <c r="J2667" s="2" t="s">
        <v>3092</v>
      </c>
      <c r="K2667" s="2" t="s">
        <v>31</v>
      </c>
    </row>
    <row r="2668" spans="1:11" x14ac:dyDescent="0.15">
      <c r="A2668" s="5">
        <v>942</v>
      </c>
      <c r="B2668" s="5" t="s">
        <v>31</v>
      </c>
      <c r="C2668" s="5">
        <v>70646000</v>
      </c>
      <c r="D2668" s="5" t="s">
        <v>2940</v>
      </c>
      <c r="E2668" s="5" t="s">
        <v>2312</v>
      </c>
      <c r="F2668" s="1" t="s">
        <v>3273</v>
      </c>
      <c r="G2668" s="1" t="s">
        <v>3229</v>
      </c>
      <c r="H2668" s="1" t="s">
        <v>681</v>
      </c>
      <c r="I2668" s="98" t="s">
        <v>682</v>
      </c>
      <c r="J2668" s="2" t="s">
        <v>1043</v>
      </c>
      <c r="K2668" s="2" t="s">
        <v>31</v>
      </c>
    </row>
    <row r="2669" spans="1:11" x14ac:dyDescent="0.15">
      <c r="A2669" s="10">
        <v>942</v>
      </c>
      <c r="B2669" s="10" t="s">
        <v>31</v>
      </c>
      <c r="C2669" s="10">
        <v>70646000</v>
      </c>
      <c r="D2669" s="10" t="s">
        <v>2940</v>
      </c>
      <c r="E2669" s="10" t="s">
        <v>2312</v>
      </c>
      <c r="F2669" s="1" t="s">
        <v>3264</v>
      </c>
      <c r="G2669" s="1" t="s">
        <v>3210</v>
      </c>
      <c r="H2669" s="1" t="s">
        <v>553</v>
      </c>
      <c r="I2669" s="98" t="s">
        <v>554</v>
      </c>
      <c r="J2669" s="2" t="s">
        <v>1043</v>
      </c>
      <c r="K2669" s="2" t="s">
        <v>31</v>
      </c>
    </row>
    <row r="2670" spans="1:11" x14ac:dyDescent="0.15">
      <c r="A2670" s="16">
        <v>943</v>
      </c>
      <c r="B2670" s="1" t="s">
        <v>31</v>
      </c>
      <c r="C2670" s="5">
        <v>70648000</v>
      </c>
      <c r="D2670" s="16" t="s">
        <v>2941</v>
      </c>
      <c r="E2670" s="5" t="s">
        <v>2312</v>
      </c>
      <c r="F2670" s="1" t="s">
        <v>3273</v>
      </c>
      <c r="G2670" s="1" t="s">
        <v>3229</v>
      </c>
      <c r="H2670" s="1" t="s">
        <v>681</v>
      </c>
      <c r="I2670" s="98" t="s">
        <v>682</v>
      </c>
      <c r="J2670" s="2" t="s">
        <v>3092</v>
      </c>
      <c r="K2670" s="2" t="s">
        <v>31</v>
      </c>
    </row>
    <row r="2671" spans="1:11" x14ac:dyDescent="0.15">
      <c r="A2671" s="1">
        <v>944</v>
      </c>
      <c r="B2671" s="1" t="s">
        <v>31</v>
      </c>
      <c r="C2671" s="1">
        <v>70649000</v>
      </c>
      <c r="D2671" s="1" t="s">
        <v>2942</v>
      </c>
      <c r="E2671" s="1" t="s">
        <v>2312</v>
      </c>
      <c r="F2671" s="1" t="s">
        <v>3273</v>
      </c>
      <c r="G2671" s="1" t="s">
        <v>3229</v>
      </c>
      <c r="H2671" s="1" t="s">
        <v>681</v>
      </c>
      <c r="I2671" s="98" t="s">
        <v>682</v>
      </c>
      <c r="J2671" s="2" t="s">
        <v>3092</v>
      </c>
      <c r="K2671" s="2" t="s">
        <v>31</v>
      </c>
    </row>
    <row r="2672" spans="1:11" x14ac:dyDescent="0.15">
      <c r="A2672" s="1">
        <v>945</v>
      </c>
      <c r="B2672" s="1" t="s">
        <v>31</v>
      </c>
      <c r="C2672" s="1">
        <v>35029000</v>
      </c>
      <c r="D2672" s="1" t="s">
        <v>2943</v>
      </c>
      <c r="E2672" s="1" t="s">
        <v>2312</v>
      </c>
      <c r="F2672" s="1" t="s">
        <v>3273</v>
      </c>
      <c r="G2672" s="1" t="s">
        <v>3229</v>
      </c>
      <c r="H2672" s="1" t="s">
        <v>681</v>
      </c>
      <c r="I2672" s="98" t="s">
        <v>682</v>
      </c>
      <c r="J2672" s="2" t="s">
        <v>3092</v>
      </c>
      <c r="K2672" s="2" t="s">
        <v>31</v>
      </c>
    </row>
    <row r="2673" spans="1:11" x14ac:dyDescent="0.15">
      <c r="A2673" s="1">
        <v>946</v>
      </c>
      <c r="B2673" s="1" t="s">
        <v>31</v>
      </c>
      <c r="C2673" s="1">
        <v>35030000</v>
      </c>
      <c r="D2673" s="1" t="s">
        <v>2944</v>
      </c>
      <c r="E2673" s="1" t="s">
        <v>2312</v>
      </c>
      <c r="F2673" s="1" t="s">
        <v>3273</v>
      </c>
      <c r="G2673" s="1" t="s">
        <v>3229</v>
      </c>
      <c r="H2673" s="1" t="s">
        <v>681</v>
      </c>
      <c r="I2673" s="98" t="s">
        <v>682</v>
      </c>
      <c r="J2673" s="2" t="s">
        <v>3092</v>
      </c>
      <c r="K2673" s="2" t="s">
        <v>31</v>
      </c>
    </row>
    <row r="2674" spans="1:11" x14ac:dyDescent="0.15">
      <c r="A2674" s="1">
        <v>947</v>
      </c>
      <c r="B2674" s="1" t="s">
        <v>31</v>
      </c>
      <c r="C2674" s="1">
        <v>41645000</v>
      </c>
      <c r="D2674" s="1" t="s">
        <v>2945</v>
      </c>
      <c r="E2674" s="1" t="s">
        <v>2312</v>
      </c>
      <c r="F2674" s="1" t="s">
        <v>3264</v>
      </c>
      <c r="G2674" s="1" t="s">
        <v>3210</v>
      </c>
      <c r="H2674" s="1" t="s">
        <v>553</v>
      </c>
      <c r="I2674" s="98" t="s">
        <v>554</v>
      </c>
      <c r="J2674" s="2" t="s">
        <v>3092</v>
      </c>
      <c r="K2674" s="2" t="s">
        <v>31</v>
      </c>
    </row>
    <row r="2675" spans="1:11" x14ac:dyDescent="0.15">
      <c r="A2675" s="1">
        <v>948</v>
      </c>
      <c r="B2675" s="1" t="s">
        <v>31</v>
      </c>
      <c r="C2675" s="1">
        <v>17596000</v>
      </c>
      <c r="D2675" s="1" t="s">
        <v>2946</v>
      </c>
      <c r="E2675" s="1" t="s">
        <v>2312</v>
      </c>
      <c r="F2675" s="1" t="s">
        <v>3264</v>
      </c>
      <c r="G2675" s="1" t="s">
        <v>3210</v>
      </c>
      <c r="H2675" s="1" t="s">
        <v>553</v>
      </c>
      <c r="I2675" s="98" t="s">
        <v>554</v>
      </c>
      <c r="J2675" s="2" t="s">
        <v>3092</v>
      </c>
      <c r="K2675" s="2" t="s">
        <v>26</v>
      </c>
    </row>
    <row r="2676" spans="1:11" x14ac:dyDescent="0.15">
      <c r="A2676" s="1">
        <v>949</v>
      </c>
      <c r="B2676" s="1" t="s">
        <v>31</v>
      </c>
      <c r="C2676" s="1">
        <v>70650000</v>
      </c>
      <c r="D2676" s="1" t="s">
        <v>2947</v>
      </c>
      <c r="E2676" s="1" t="s">
        <v>2312</v>
      </c>
      <c r="F2676" s="1" t="s">
        <v>3273</v>
      </c>
      <c r="G2676" s="1" t="s">
        <v>3229</v>
      </c>
      <c r="H2676" s="1" t="s">
        <v>681</v>
      </c>
      <c r="I2676" s="98" t="s">
        <v>682</v>
      </c>
      <c r="J2676" s="2" t="s">
        <v>3092</v>
      </c>
      <c r="K2676" s="2" t="s">
        <v>26</v>
      </c>
    </row>
    <row r="2677" spans="1:11" x14ac:dyDescent="0.15">
      <c r="A2677" s="1">
        <v>950</v>
      </c>
      <c r="B2677" s="1" t="s">
        <v>31</v>
      </c>
      <c r="C2677" s="1">
        <v>39837000</v>
      </c>
      <c r="D2677" s="1" t="s">
        <v>2948</v>
      </c>
      <c r="E2677" s="1" t="s">
        <v>2312</v>
      </c>
      <c r="F2677" s="1" t="s">
        <v>3273</v>
      </c>
      <c r="G2677" s="1" t="s">
        <v>3229</v>
      </c>
      <c r="H2677" s="1" t="s">
        <v>681</v>
      </c>
      <c r="I2677" s="98" t="s">
        <v>682</v>
      </c>
      <c r="J2677" s="2" t="s">
        <v>3092</v>
      </c>
      <c r="K2677" s="2" t="s">
        <v>26</v>
      </c>
    </row>
    <row r="2678" spans="1:11" x14ac:dyDescent="0.15">
      <c r="A2678" s="1">
        <v>951</v>
      </c>
      <c r="B2678" s="1" t="s">
        <v>31</v>
      </c>
      <c r="C2678" s="1">
        <v>36540000</v>
      </c>
      <c r="D2678" s="1" t="s">
        <v>2949</v>
      </c>
      <c r="E2678" s="1" t="s">
        <v>2312</v>
      </c>
      <c r="F2678" s="1" t="s">
        <v>3273</v>
      </c>
      <c r="G2678" s="1" t="s">
        <v>3229</v>
      </c>
      <c r="H2678" s="1" t="s">
        <v>681</v>
      </c>
      <c r="I2678" s="98" t="s">
        <v>682</v>
      </c>
      <c r="J2678" s="2" t="s">
        <v>3092</v>
      </c>
      <c r="K2678" s="2" t="s">
        <v>26</v>
      </c>
    </row>
    <row r="2679" spans="1:11" x14ac:dyDescent="0.15">
      <c r="A2679" s="1">
        <v>952</v>
      </c>
      <c r="B2679" s="1" t="s">
        <v>31</v>
      </c>
      <c r="C2679" s="1">
        <v>37776000</v>
      </c>
      <c r="D2679" s="1" t="s">
        <v>2950</v>
      </c>
      <c r="E2679" s="1" t="s">
        <v>2312</v>
      </c>
      <c r="F2679" s="1" t="s">
        <v>3273</v>
      </c>
      <c r="G2679" s="1" t="s">
        <v>3229</v>
      </c>
      <c r="H2679" s="1" t="s">
        <v>681</v>
      </c>
      <c r="I2679" s="98" t="s">
        <v>682</v>
      </c>
      <c r="J2679" s="2" t="s">
        <v>3092</v>
      </c>
      <c r="K2679" s="2" t="s">
        <v>26</v>
      </c>
    </row>
    <row r="2680" spans="1:11" x14ac:dyDescent="0.15">
      <c r="A2680" s="1">
        <v>953</v>
      </c>
      <c r="B2680" s="1" t="s">
        <v>31</v>
      </c>
      <c r="C2680" s="1">
        <v>70651000</v>
      </c>
      <c r="D2680" s="1" t="s">
        <v>2951</v>
      </c>
      <c r="E2680" s="1" t="s">
        <v>2312</v>
      </c>
      <c r="F2680" s="1" t="s">
        <v>3273</v>
      </c>
      <c r="G2680" s="1" t="s">
        <v>3229</v>
      </c>
      <c r="H2680" s="1" t="s">
        <v>681</v>
      </c>
      <c r="I2680" s="98" t="s">
        <v>682</v>
      </c>
      <c r="J2680" s="2" t="s">
        <v>3092</v>
      </c>
      <c r="K2680" s="2" t="s">
        <v>26</v>
      </c>
    </row>
    <row r="2681" spans="1:11" x14ac:dyDescent="0.15">
      <c r="A2681" s="1">
        <v>954</v>
      </c>
      <c r="B2681" s="1" t="s">
        <v>31</v>
      </c>
      <c r="C2681" s="1">
        <v>70652000</v>
      </c>
      <c r="D2681" s="1" t="s">
        <v>2952</v>
      </c>
      <c r="E2681" s="1" t="s">
        <v>2312</v>
      </c>
      <c r="F2681" s="1" t="s">
        <v>3264</v>
      </c>
      <c r="G2681" s="1" t="s">
        <v>3210</v>
      </c>
      <c r="H2681" s="1" t="s">
        <v>553</v>
      </c>
      <c r="I2681" s="98" t="s">
        <v>554</v>
      </c>
      <c r="J2681" s="2" t="s">
        <v>3092</v>
      </c>
      <c r="K2681" s="2" t="s">
        <v>26</v>
      </c>
    </row>
    <row r="2682" spans="1:11" x14ac:dyDescent="0.15">
      <c r="A2682" s="1">
        <v>955</v>
      </c>
      <c r="B2682" s="1" t="s">
        <v>31</v>
      </c>
      <c r="C2682" s="1">
        <v>11067000</v>
      </c>
      <c r="D2682" s="1" t="s">
        <v>2953</v>
      </c>
      <c r="E2682" s="1" t="s">
        <v>2312</v>
      </c>
      <c r="F2682" s="1" t="s">
        <v>3273</v>
      </c>
      <c r="G2682" s="1" t="s">
        <v>3229</v>
      </c>
      <c r="H2682" s="1" t="s">
        <v>681</v>
      </c>
      <c r="I2682" s="98" t="s">
        <v>682</v>
      </c>
      <c r="J2682" s="2" t="s">
        <v>3092</v>
      </c>
      <c r="K2682" s="2" t="s">
        <v>31</v>
      </c>
    </row>
    <row r="2683" spans="1:11" x14ac:dyDescent="0.15">
      <c r="A2683" s="1">
        <v>956</v>
      </c>
      <c r="B2683" s="1" t="s">
        <v>31</v>
      </c>
      <c r="C2683" s="1">
        <v>11068000</v>
      </c>
      <c r="D2683" s="1" t="s">
        <v>2954</v>
      </c>
      <c r="E2683" s="1" t="s">
        <v>2312</v>
      </c>
      <c r="F2683" s="1" t="s">
        <v>3264</v>
      </c>
      <c r="G2683" s="1" t="s">
        <v>3210</v>
      </c>
      <c r="H2683" s="1" t="s">
        <v>553</v>
      </c>
      <c r="I2683" s="98" t="s">
        <v>554</v>
      </c>
      <c r="J2683" s="2" t="s">
        <v>3092</v>
      </c>
      <c r="K2683" s="2" t="s">
        <v>31</v>
      </c>
    </row>
    <row r="2684" spans="1:11" x14ac:dyDescent="0.15">
      <c r="A2684" s="1">
        <v>957</v>
      </c>
      <c r="B2684" s="1" t="s">
        <v>31</v>
      </c>
      <c r="C2684" s="1">
        <v>35044000</v>
      </c>
      <c r="D2684" s="1" t="s">
        <v>2955</v>
      </c>
      <c r="E2684" s="1" t="s">
        <v>2312</v>
      </c>
      <c r="F2684" s="1" t="s">
        <v>3273</v>
      </c>
      <c r="G2684" s="1" t="s">
        <v>3229</v>
      </c>
      <c r="H2684" s="1" t="s">
        <v>681</v>
      </c>
      <c r="I2684" s="98" t="s">
        <v>682</v>
      </c>
      <c r="J2684" s="2" t="s">
        <v>3092</v>
      </c>
      <c r="K2684" s="2" t="s">
        <v>31</v>
      </c>
    </row>
    <row r="2685" spans="1:11" x14ac:dyDescent="0.15">
      <c r="A2685" s="1">
        <v>958</v>
      </c>
      <c r="B2685" s="1" t="s">
        <v>31</v>
      </c>
      <c r="C2685" s="1">
        <v>70656000</v>
      </c>
      <c r="D2685" s="1" t="s">
        <v>2956</v>
      </c>
      <c r="E2685" s="1" t="s">
        <v>2312</v>
      </c>
      <c r="F2685" s="1" t="s">
        <v>3273</v>
      </c>
      <c r="G2685" s="1" t="s">
        <v>3229</v>
      </c>
      <c r="H2685" s="1" t="s">
        <v>681</v>
      </c>
      <c r="I2685" s="98" t="s">
        <v>682</v>
      </c>
      <c r="J2685" s="2" t="s">
        <v>3092</v>
      </c>
      <c r="K2685" s="2" t="s">
        <v>31</v>
      </c>
    </row>
    <row r="2686" spans="1:11" x14ac:dyDescent="0.15">
      <c r="A2686" s="1">
        <v>959</v>
      </c>
      <c r="B2686" s="1" t="s">
        <v>31</v>
      </c>
      <c r="C2686" s="1">
        <v>42552000</v>
      </c>
      <c r="D2686" s="1" t="s">
        <v>2957</v>
      </c>
      <c r="E2686" s="1" t="s">
        <v>2312</v>
      </c>
      <c r="F2686" s="1" t="s">
        <v>3273</v>
      </c>
      <c r="G2686" s="1" t="s">
        <v>3229</v>
      </c>
      <c r="H2686" s="1" t="s">
        <v>681</v>
      </c>
      <c r="I2686" s="98" t="s">
        <v>682</v>
      </c>
      <c r="J2686" s="2" t="s">
        <v>3092</v>
      </c>
      <c r="K2686" s="2" t="s">
        <v>31</v>
      </c>
    </row>
    <row r="2687" spans="1:11" x14ac:dyDescent="0.15">
      <c r="A2687" s="5">
        <v>960</v>
      </c>
      <c r="B2687" s="5" t="s">
        <v>31</v>
      </c>
      <c r="C2687" s="5">
        <v>42553000</v>
      </c>
      <c r="D2687" s="5" t="s">
        <v>2958</v>
      </c>
      <c r="E2687" s="5" t="s">
        <v>2312</v>
      </c>
      <c r="F2687" s="1" t="s">
        <v>3273</v>
      </c>
      <c r="G2687" s="1" t="s">
        <v>3229</v>
      </c>
      <c r="H2687" s="1" t="s">
        <v>681</v>
      </c>
      <c r="I2687" s="98" t="s">
        <v>682</v>
      </c>
      <c r="J2687" s="2" t="s">
        <v>1043</v>
      </c>
      <c r="K2687" s="2" t="s">
        <v>31</v>
      </c>
    </row>
    <row r="2688" spans="1:11" x14ac:dyDescent="0.15">
      <c r="A2688" s="10">
        <v>960</v>
      </c>
      <c r="B2688" s="10" t="s">
        <v>31</v>
      </c>
      <c r="C2688" s="10">
        <v>42553000</v>
      </c>
      <c r="D2688" s="10" t="s">
        <v>2958</v>
      </c>
      <c r="E2688" s="10" t="s">
        <v>2312</v>
      </c>
      <c r="F2688" s="1" t="s">
        <v>3264</v>
      </c>
      <c r="G2688" s="1" t="s">
        <v>3210</v>
      </c>
      <c r="H2688" s="1" t="s">
        <v>553</v>
      </c>
      <c r="I2688" s="98" t="s">
        <v>554</v>
      </c>
      <c r="J2688" s="2" t="s">
        <v>1043</v>
      </c>
      <c r="K2688" s="2" t="s">
        <v>31</v>
      </c>
    </row>
    <row r="2689" spans="1:11" x14ac:dyDescent="0.15">
      <c r="A2689" s="1">
        <v>961</v>
      </c>
      <c r="B2689" s="1" t="s">
        <v>31</v>
      </c>
      <c r="C2689" s="1">
        <v>70659000</v>
      </c>
      <c r="D2689" s="1" t="s">
        <v>2959</v>
      </c>
      <c r="E2689" s="1" t="s">
        <v>2312</v>
      </c>
      <c r="F2689" s="1" t="s">
        <v>3273</v>
      </c>
      <c r="G2689" s="1" t="s">
        <v>3229</v>
      </c>
      <c r="H2689" s="1" t="s">
        <v>681</v>
      </c>
      <c r="I2689" s="98" t="s">
        <v>682</v>
      </c>
      <c r="J2689" s="2" t="s">
        <v>3092</v>
      </c>
      <c r="K2689" s="2" t="s">
        <v>31</v>
      </c>
    </row>
    <row r="2690" spans="1:11" x14ac:dyDescent="0.15">
      <c r="A2690" s="1">
        <v>962</v>
      </c>
      <c r="B2690" s="1" t="s">
        <v>31</v>
      </c>
      <c r="C2690" s="1">
        <v>70660000</v>
      </c>
      <c r="D2690" s="1" t="s">
        <v>2960</v>
      </c>
      <c r="E2690" s="1" t="s">
        <v>2312</v>
      </c>
      <c r="F2690" s="1" t="s">
        <v>3264</v>
      </c>
      <c r="G2690" s="1" t="s">
        <v>3210</v>
      </c>
      <c r="H2690" s="1" t="s">
        <v>553</v>
      </c>
      <c r="I2690" s="98" t="s">
        <v>554</v>
      </c>
      <c r="J2690" s="2" t="s">
        <v>3092</v>
      </c>
      <c r="K2690" s="2" t="s">
        <v>31</v>
      </c>
    </row>
    <row r="2691" spans="1:11" x14ac:dyDescent="0.15">
      <c r="A2691" s="1">
        <v>963</v>
      </c>
      <c r="B2691" s="1" t="s">
        <v>31</v>
      </c>
      <c r="C2691" s="1">
        <v>70661000</v>
      </c>
      <c r="D2691" s="1" t="s">
        <v>2961</v>
      </c>
      <c r="E2691" s="1" t="s">
        <v>2312</v>
      </c>
      <c r="F2691" s="1" t="s">
        <v>3264</v>
      </c>
      <c r="G2691" s="1" t="s">
        <v>3210</v>
      </c>
      <c r="H2691" s="1" t="s">
        <v>553</v>
      </c>
      <c r="I2691" s="98" t="s">
        <v>554</v>
      </c>
      <c r="J2691" s="2" t="s">
        <v>3092</v>
      </c>
      <c r="K2691" s="2" t="s">
        <v>31</v>
      </c>
    </row>
    <row r="2692" spans="1:11" x14ac:dyDescent="0.15">
      <c r="A2692" s="1">
        <v>964</v>
      </c>
      <c r="B2692" s="1" t="s">
        <v>31</v>
      </c>
      <c r="C2692" s="1">
        <v>70663000</v>
      </c>
      <c r="D2692" s="1" t="s">
        <v>2962</v>
      </c>
      <c r="E2692" s="1" t="s">
        <v>2312</v>
      </c>
      <c r="F2692" s="1" t="s">
        <v>3273</v>
      </c>
      <c r="G2692" s="1" t="s">
        <v>3229</v>
      </c>
      <c r="H2692" s="1" t="s">
        <v>681</v>
      </c>
      <c r="I2692" s="98" t="s">
        <v>682</v>
      </c>
      <c r="J2692" s="2" t="s">
        <v>3092</v>
      </c>
      <c r="K2692" s="2" t="s">
        <v>31</v>
      </c>
    </row>
    <row r="2693" spans="1:11" x14ac:dyDescent="0.15">
      <c r="A2693" s="1">
        <v>965</v>
      </c>
      <c r="B2693" s="1" t="s">
        <v>31</v>
      </c>
      <c r="C2693" s="1">
        <v>70664000</v>
      </c>
      <c r="D2693" s="1" t="s">
        <v>2963</v>
      </c>
      <c r="E2693" s="1" t="s">
        <v>2312</v>
      </c>
      <c r="F2693" s="1" t="s">
        <v>3273</v>
      </c>
      <c r="G2693" s="1" t="s">
        <v>3229</v>
      </c>
      <c r="H2693" s="1" t="s">
        <v>681</v>
      </c>
      <c r="I2693" s="98" t="s">
        <v>682</v>
      </c>
      <c r="J2693" s="2" t="s">
        <v>3092</v>
      </c>
      <c r="K2693" s="2" t="s">
        <v>31</v>
      </c>
    </row>
    <row r="2694" spans="1:11" x14ac:dyDescent="0.15">
      <c r="A2694" s="1">
        <v>966</v>
      </c>
      <c r="B2694" s="1" t="s">
        <v>31</v>
      </c>
      <c r="C2694" s="1">
        <v>70665000</v>
      </c>
      <c r="D2694" s="1" t="s">
        <v>2964</v>
      </c>
      <c r="E2694" s="1" t="s">
        <v>2312</v>
      </c>
      <c r="F2694" s="1" t="s">
        <v>3273</v>
      </c>
      <c r="G2694" s="1" t="s">
        <v>3229</v>
      </c>
      <c r="H2694" s="1" t="s">
        <v>681</v>
      </c>
      <c r="I2694" s="98" t="s">
        <v>682</v>
      </c>
      <c r="J2694" s="2" t="s">
        <v>3092</v>
      </c>
      <c r="K2694" s="2" t="s">
        <v>31</v>
      </c>
    </row>
    <row r="2695" spans="1:11" x14ac:dyDescent="0.15">
      <c r="A2695" s="1">
        <v>967</v>
      </c>
      <c r="B2695" s="1" t="s">
        <v>31</v>
      </c>
      <c r="C2695" s="1">
        <v>70666000</v>
      </c>
      <c r="D2695" s="1" t="s">
        <v>2965</v>
      </c>
      <c r="E2695" s="1" t="s">
        <v>2312</v>
      </c>
      <c r="F2695" s="1" t="s">
        <v>3273</v>
      </c>
      <c r="G2695" s="1" t="s">
        <v>3229</v>
      </c>
      <c r="H2695" s="1" t="s">
        <v>681</v>
      </c>
      <c r="I2695" s="98" t="s">
        <v>682</v>
      </c>
      <c r="J2695" s="2" t="s">
        <v>3092</v>
      </c>
      <c r="K2695" s="2" t="s">
        <v>31</v>
      </c>
    </row>
    <row r="2696" spans="1:11" x14ac:dyDescent="0.15">
      <c r="A2696" s="1">
        <v>968</v>
      </c>
      <c r="B2696" s="1" t="s">
        <v>31</v>
      </c>
      <c r="C2696" s="1">
        <v>70667000</v>
      </c>
      <c r="D2696" s="1" t="s">
        <v>2966</v>
      </c>
      <c r="E2696" s="1" t="s">
        <v>2312</v>
      </c>
      <c r="F2696" s="1" t="s">
        <v>3273</v>
      </c>
      <c r="G2696" s="1" t="s">
        <v>3229</v>
      </c>
      <c r="H2696" s="1" t="s">
        <v>681</v>
      </c>
      <c r="I2696" s="98" t="s">
        <v>682</v>
      </c>
      <c r="J2696" s="2" t="s">
        <v>3092</v>
      </c>
      <c r="K2696" s="2" t="s">
        <v>31</v>
      </c>
    </row>
    <row r="2697" spans="1:11" x14ac:dyDescent="0.15">
      <c r="A2697" s="1">
        <v>969</v>
      </c>
      <c r="B2697" s="1" t="s">
        <v>31</v>
      </c>
      <c r="C2697" s="1">
        <v>70668000</v>
      </c>
      <c r="D2697" s="1" t="s">
        <v>2967</v>
      </c>
      <c r="E2697" s="1" t="s">
        <v>2312</v>
      </c>
      <c r="F2697" s="1" t="s">
        <v>3273</v>
      </c>
      <c r="G2697" s="1" t="s">
        <v>3229</v>
      </c>
      <c r="H2697" s="1" t="s">
        <v>681</v>
      </c>
      <c r="I2697" s="98" t="s">
        <v>682</v>
      </c>
      <c r="J2697" s="2" t="s">
        <v>3092</v>
      </c>
      <c r="K2697" s="2" t="s">
        <v>31</v>
      </c>
    </row>
    <row r="2698" spans="1:11" x14ac:dyDescent="0.15">
      <c r="A2698" s="1">
        <v>970</v>
      </c>
      <c r="B2698" s="1" t="s">
        <v>31</v>
      </c>
      <c r="C2698" s="1">
        <v>70669000</v>
      </c>
      <c r="D2698" s="1" t="s">
        <v>2968</v>
      </c>
      <c r="E2698" s="1" t="s">
        <v>2312</v>
      </c>
      <c r="F2698" s="1" t="s">
        <v>3273</v>
      </c>
      <c r="G2698" s="1" t="s">
        <v>3229</v>
      </c>
      <c r="H2698" s="1" t="s">
        <v>681</v>
      </c>
      <c r="I2698" s="98" t="s">
        <v>682</v>
      </c>
      <c r="J2698" s="2" t="s">
        <v>3092</v>
      </c>
      <c r="K2698" s="2" t="s">
        <v>31</v>
      </c>
    </row>
    <row r="2699" spans="1:11" x14ac:dyDescent="0.15">
      <c r="A2699" s="1">
        <v>971</v>
      </c>
      <c r="B2699" s="1" t="s">
        <v>31</v>
      </c>
      <c r="C2699" s="1">
        <v>70670000</v>
      </c>
      <c r="D2699" s="1" t="s">
        <v>2969</v>
      </c>
      <c r="E2699" s="1" t="s">
        <v>2312</v>
      </c>
      <c r="F2699" s="1" t="s">
        <v>3273</v>
      </c>
      <c r="G2699" s="1" t="s">
        <v>3229</v>
      </c>
      <c r="H2699" s="1" t="s">
        <v>681</v>
      </c>
      <c r="I2699" s="98" t="s">
        <v>682</v>
      </c>
      <c r="J2699" s="2" t="s">
        <v>3092</v>
      </c>
      <c r="K2699" s="2" t="s">
        <v>31</v>
      </c>
    </row>
    <row r="2700" spans="1:11" x14ac:dyDescent="0.15">
      <c r="A2700" s="1">
        <v>972</v>
      </c>
      <c r="B2700" s="1" t="s">
        <v>31</v>
      </c>
      <c r="C2700" s="1">
        <v>70671000</v>
      </c>
      <c r="D2700" s="1" t="s">
        <v>2970</v>
      </c>
      <c r="E2700" s="1" t="s">
        <v>2312</v>
      </c>
      <c r="F2700" s="1" t="s">
        <v>3273</v>
      </c>
      <c r="G2700" s="1" t="s">
        <v>3229</v>
      </c>
      <c r="H2700" s="1" t="s">
        <v>681</v>
      </c>
      <c r="I2700" s="98" t="s">
        <v>682</v>
      </c>
      <c r="J2700" s="2" t="s">
        <v>3092</v>
      </c>
      <c r="K2700" s="2" t="s">
        <v>31</v>
      </c>
    </row>
    <row r="2701" spans="1:11" x14ac:dyDescent="0.15">
      <c r="A2701" s="1">
        <v>973</v>
      </c>
      <c r="B2701" s="1" t="s">
        <v>31</v>
      </c>
      <c r="C2701" s="1">
        <v>32531000</v>
      </c>
      <c r="D2701" s="1" t="s">
        <v>2971</v>
      </c>
      <c r="E2701" s="1" t="s">
        <v>2312</v>
      </c>
      <c r="F2701" s="1" t="s">
        <v>3290</v>
      </c>
      <c r="G2701" s="1" t="s">
        <v>3239</v>
      </c>
      <c r="H2701" s="1" t="s">
        <v>1758</v>
      </c>
      <c r="I2701" s="98" t="s">
        <v>1759</v>
      </c>
      <c r="J2701" s="2" t="s">
        <v>3092</v>
      </c>
      <c r="K2701" s="2" t="s">
        <v>26</v>
      </c>
    </row>
    <row r="2702" spans="1:11" x14ac:dyDescent="0.15">
      <c r="A2702" s="1">
        <v>974</v>
      </c>
      <c r="B2702" s="1" t="s">
        <v>31</v>
      </c>
      <c r="C2702" s="1">
        <v>35156000</v>
      </c>
      <c r="D2702" s="1" t="s">
        <v>2972</v>
      </c>
      <c r="E2702" s="1" t="s">
        <v>2312</v>
      </c>
      <c r="F2702" s="1" t="s">
        <v>3290</v>
      </c>
      <c r="G2702" s="1" t="s">
        <v>3239</v>
      </c>
      <c r="H2702" s="1" t="s">
        <v>1758</v>
      </c>
      <c r="I2702" s="98" t="s">
        <v>1759</v>
      </c>
      <c r="J2702" s="2" t="s">
        <v>3092</v>
      </c>
      <c r="K2702" s="2" t="s">
        <v>26</v>
      </c>
    </row>
    <row r="2703" spans="1:11" x14ac:dyDescent="0.15">
      <c r="A2703" s="1">
        <v>975</v>
      </c>
      <c r="B2703" s="1" t="s">
        <v>31</v>
      </c>
      <c r="C2703" s="1">
        <v>40783000</v>
      </c>
      <c r="D2703" s="1" t="s">
        <v>2973</v>
      </c>
      <c r="E2703" s="1" t="s">
        <v>2312</v>
      </c>
      <c r="F2703" s="1" t="s">
        <v>3290</v>
      </c>
      <c r="G2703" s="1" t="s">
        <v>3239</v>
      </c>
      <c r="H2703" s="1" t="s">
        <v>1758</v>
      </c>
      <c r="I2703" s="98" t="s">
        <v>1759</v>
      </c>
      <c r="J2703" s="2" t="s">
        <v>3092</v>
      </c>
      <c r="K2703" s="2" t="s">
        <v>26</v>
      </c>
    </row>
    <row r="2704" spans="1:11" x14ac:dyDescent="0.15">
      <c r="A2704" s="1">
        <v>976</v>
      </c>
      <c r="B2704" s="1" t="s">
        <v>31</v>
      </c>
      <c r="C2704" s="1">
        <v>40782000</v>
      </c>
      <c r="D2704" s="1" t="s">
        <v>2974</v>
      </c>
      <c r="E2704" s="1" t="s">
        <v>2312</v>
      </c>
      <c r="F2704" s="1" t="s">
        <v>3290</v>
      </c>
      <c r="G2704" s="1" t="s">
        <v>3239</v>
      </c>
      <c r="H2704" s="1" t="s">
        <v>1758</v>
      </c>
      <c r="I2704" s="98" t="s">
        <v>1759</v>
      </c>
      <c r="J2704" s="2" t="s">
        <v>3092</v>
      </c>
      <c r="K2704" s="2" t="s">
        <v>26</v>
      </c>
    </row>
    <row r="2705" spans="1:11" x14ac:dyDescent="0.15">
      <c r="A2705" s="1">
        <v>977</v>
      </c>
      <c r="B2705" s="1" t="s">
        <v>31</v>
      </c>
      <c r="C2705" s="1">
        <v>40781000</v>
      </c>
      <c r="D2705" s="1" t="s">
        <v>2975</v>
      </c>
      <c r="E2705" s="1" t="s">
        <v>2312</v>
      </c>
      <c r="F2705" s="1" t="s">
        <v>3290</v>
      </c>
      <c r="G2705" s="1" t="s">
        <v>3239</v>
      </c>
      <c r="H2705" s="1" t="s">
        <v>1758</v>
      </c>
      <c r="I2705" s="98" t="s">
        <v>1759</v>
      </c>
      <c r="J2705" s="2" t="s">
        <v>3092</v>
      </c>
      <c r="K2705" s="2" t="s">
        <v>26</v>
      </c>
    </row>
    <row r="2706" spans="1:11" x14ac:dyDescent="0.15">
      <c r="A2706" s="1">
        <v>978</v>
      </c>
      <c r="B2706" s="1" t="s">
        <v>31</v>
      </c>
      <c r="C2706" s="1">
        <v>40784000</v>
      </c>
      <c r="D2706" s="1" t="s">
        <v>2976</v>
      </c>
      <c r="E2706" s="1" t="s">
        <v>2312</v>
      </c>
      <c r="F2706" s="1" t="s">
        <v>3290</v>
      </c>
      <c r="G2706" s="1" t="s">
        <v>3239</v>
      </c>
      <c r="H2706" s="1" t="s">
        <v>1758</v>
      </c>
      <c r="I2706" s="98" t="s">
        <v>1759</v>
      </c>
      <c r="J2706" s="2" t="s">
        <v>3092</v>
      </c>
      <c r="K2706" s="2" t="s">
        <v>26</v>
      </c>
    </row>
    <row r="2707" spans="1:11" x14ac:dyDescent="0.15">
      <c r="A2707" s="1">
        <v>979</v>
      </c>
      <c r="B2707" s="1" t="s">
        <v>31</v>
      </c>
      <c r="C2707" s="1">
        <v>70672000</v>
      </c>
      <c r="D2707" s="1" t="s">
        <v>2977</v>
      </c>
      <c r="E2707" s="1" t="s">
        <v>2312</v>
      </c>
      <c r="F2707" s="1" t="s">
        <v>3290</v>
      </c>
      <c r="G2707" s="1" t="s">
        <v>3239</v>
      </c>
      <c r="H2707" s="1" t="s">
        <v>1758</v>
      </c>
      <c r="I2707" s="98" t="s">
        <v>1759</v>
      </c>
      <c r="J2707" s="2" t="s">
        <v>3092</v>
      </c>
      <c r="K2707" s="2" t="s">
        <v>26</v>
      </c>
    </row>
    <row r="2708" spans="1:11" x14ac:dyDescent="0.15">
      <c r="A2708" s="1">
        <v>980</v>
      </c>
      <c r="B2708" s="1" t="s">
        <v>31</v>
      </c>
      <c r="C2708" s="1">
        <v>40785000</v>
      </c>
      <c r="D2708" s="1" t="s">
        <v>2978</v>
      </c>
      <c r="E2708" s="1" t="s">
        <v>2312</v>
      </c>
      <c r="F2708" s="1" t="s">
        <v>3290</v>
      </c>
      <c r="G2708" s="1" t="s">
        <v>3239</v>
      </c>
      <c r="H2708" s="1" t="s">
        <v>1758</v>
      </c>
      <c r="I2708" s="98" t="s">
        <v>2979</v>
      </c>
      <c r="J2708" s="2" t="s">
        <v>3092</v>
      </c>
      <c r="K2708" s="2" t="s">
        <v>26</v>
      </c>
    </row>
    <row r="2709" spans="1:11" x14ac:dyDescent="0.15">
      <c r="A2709" s="1">
        <v>981</v>
      </c>
      <c r="B2709" s="1" t="s">
        <v>31</v>
      </c>
      <c r="C2709" s="1">
        <v>70673000</v>
      </c>
      <c r="D2709" s="1" t="s">
        <v>2980</v>
      </c>
      <c r="E2709" s="1" t="s">
        <v>2312</v>
      </c>
      <c r="F2709" s="1" t="s">
        <v>3302</v>
      </c>
      <c r="G2709" s="1" t="s">
        <v>3240</v>
      </c>
      <c r="H2709" s="1" t="s">
        <v>2981</v>
      </c>
      <c r="I2709" s="98" t="s">
        <v>2982</v>
      </c>
      <c r="J2709" s="2" t="s">
        <v>3092</v>
      </c>
      <c r="K2709" s="2" t="s">
        <v>26</v>
      </c>
    </row>
    <row r="2710" spans="1:11" x14ac:dyDescent="0.15">
      <c r="A2710" s="1">
        <v>982</v>
      </c>
      <c r="B2710" s="1" t="s">
        <v>31</v>
      </c>
      <c r="C2710" s="1">
        <v>36037000</v>
      </c>
      <c r="D2710" s="1" t="s">
        <v>2983</v>
      </c>
      <c r="E2710" s="1" t="s">
        <v>2312</v>
      </c>
      <c r="F2710" s="1" t="s">
        <v>3302</v>
      </c>
      <c r="G2710" s="1" t="s">
        <v>3240</v>
      </c>
      <c r="H2710" s="1" t="s">
        <v>2981</v>
      </c>
      <c r="I2710" s="98" t="s">
        <v>2982</v>
      </c>
      <c r="J2710" s="2" t="s">
        <v>3092</v>
      </c>
      <c r="K2710" s="2" t="s">
        <v>26</v>
      </c>
    </row>
    <row r="2711" spans="1:11" x14ac:dyDescent="0.15">
      <c r="A2711" s="1">
        <v>983</v>
      </c>
      <c r="B2711" s="1" t="s">
        <v>31</v>
      </c>
      <c r="C2711" s="1">
        <v>35712000</v>
      </c>
      <c r="D2711" s="1" t="s">
        <v>2984</v>
      </c>
      <c r="E2711" s="1" t="s">
        <v>2312</v>
      </c>
      <c r="F2711" s="1" t="s">
        <v>3302</v>
      </c>
      <c r="G2711" s="1" t="s">
        <v>3240</v>
      </c>
      <c r="H2711" s="1" t="s">
        <v>2981</v>
      </c>
      <c r="I2711" s="98" t="s">
        <v>2982</v>
      </c>
      <c r="J2711" s="2" t="s">
        <v>3092</v>
      </c>
      <c r="K2711" s="2" t="s">
        <v>26</v>
      </c>
    </row>
    <row r="2712" spans="1:11" x14ac:dyDescent="0.15">
      <c r="A2712" s="1">
        <v>984</v>
      </c>
      <c r="B2712" s="1" t="s">
        <v>31</v>
      </c>
      <c r="C2712" s="1">
        <v>35711000</v>
      </c>
      <c r="D2712" s="1" t="s">
        <v>2985</v>
      </c>
      <c r="E2712" s="1" t="s">
        <v>2312</v>
      </c>
      <c r="F2712" s="1" t="s">
        <v>3302</v>
      </c>
      <c r="G2712" s="1" t="s">
        <v>3240</v>
      </c>
      <c r="H2712" s="1" t="s">
        <v>2981</v>
      </c>
      <c r="I2712" s="98" t="s">
        <v>2982</v>
      </c>
      <c r="J2712" s="2" t="s">
        <v>3092</v>
      </c>
      <c r="K2712" s="2" t="s">
        <v>26</v>
      </c>
    </row>
    <row r="2713" spans="1:11" x14ac:dyDescent="0.15">
      <c r="A2713" s="1">
        <v>985</v>
      </c>
      <c r="B2713" s="1" t="s">
        <v>31</v>
      </c>
      <c r="C2713" s="1">
        <v>70674000</v>
      </c>
      <c r="D2713" s="1" t="s">
        <v>2986</v>
      </c>
      <c r="E2713" s="1" t="s">
        <v>2312</v>
      </c>
      <c r="F2713" s="1" t="s">
        <v>3302</v>
      </c>
      <c r="G2713" s="1" t="s">
        <v>3240</v>
      </c>
      <c r="H2713" s="1" t="s">
        <v>2981</v>
      </c>
      <c r="I2713" s="98" t="s">
        <v>2982</v>
      </c>
      <c r="J2713" s="2" t="s">
        <v>3092</v>
      </c>
      <c r="K2713" s="2" t="s">
        <v>26</v>
      </c>
    </row>
    <row r="2714" spans="1:11" x14ac:dyDescent="0.15">
      <c r="A2714" s="1">
        <v>986</v>
      </c>
      <c r="B2714" s="1" t="s">
        <v>31</v>
      </c>
      <c r="C2714" s="1">
        <v>70675000</v>
      </c>
      <c r="D2714" s="1" t="s">
        <v>2987</v>
      </c>
      <c r="E2714" s="1" t="s">
        <v>2312</v>
      </c>
      <c r="F2714" s="1" t="s">
        <v>3302</v>
      </c>
      <c r="G2714" s="1" t="s">
        <v>3240</v>
      </c>
      <c r="H2714" s="1" t="s">
        <v>2981</v>
      </c>
      <c r="I2714" s="98" t="s">
        <v>2982</v>
      </c>
      <c r="J2714" s="2" t="s">
        <v>3092</v>
      </c>
      <c r="K2714" s="2" t="s">
        <v>26</v>
      </c>
    </row>
    <row r="2715" spans="1:11" x14ac:dyDescent="0.15">
      <c r="A2715" s="1">
        <v>987</v>
      </c>
      <c r="B2715" s="1" t="s">
        <v>31</v>
      </c>
      <c r="C2715" s="1">
        <v>44138000</v>
      </c>
      <c r="D2715" s="1" t="s">
        <v>2988</v>
      </c>
      <c r="E2715" s="1" t="s">
        <v>2312</v>
      </c>
      <c r="F2715" s="1" t="s">
        <v>3302</v>
      </c>
      <c r="G2715" s="1" t="s">
        <v>3240</v>
      </c>
      <c r="H2715" s="1" t="s">
        <v>2981</v>
      </c>
      <c r="I2715" s="98" t="s">
        <v>2982</v>
      </c>
      <c r="J2715" s="2" t="s">
        <v>3092</v>
      </c>
      <c r="K2715" s="2" t="s">
        <v>26</v>
      </c>
    </row>
    <row r="2716" spans="1:11" x14ac:dyDescent="0.15">
      <c r="A2716" s="1">
        <v>988</v>
      </c>
      <c r="B2716" s="1" t="s">
        <v>31</v>
      </c>
      <c r="C2716" s="1">
        <v>32070000</v>
      </c>
      <c r="D2716" s="1" t="s">
        <v>2989</v>
      </c>
      <c r="E2716" s="1" t="s">
        <v>2312</v>
      </c>
      <c r="F2716" s="1" t="s">
        <v>3275</v>
      </c>
      <c r="G2716" s="1" t="s">
        <v>3241</v>
      </c>
      <c r="H2716" s="1" t="s">
        <v>3086</v>
      </c>
      <c r="I2716" s="98" t="s">
        <v>839</v>
      </c>
      <c r="J2716" s="2" t="s">
        <v>3092</v>
      </c>
      <c r="K2716" s="2" t="s">
        <v>26</v>
      </c>
    </row>
    <row r="2717" spans="1:11" x14ac:dyDescent="0.15">
      <c r="A2717" s="1">
        <v>989</v>
      </c>
      <c r="B2717" s="1" t="s">
        <v>31</v>
      </c>
      <c r="C2717" s="1">
        <v>70676000</v>
      </c>
      <c r="D2717" s="1" t="s">
        <v>2990</v>
      </c>
      <c r="E2717" s="1" t="s">
        <v>2312</v>
      </c>
      <c r="F2717" s="1" t="s">
        <v>3302</v>
      </c>
      <c r="G2717" s="1" t="s">
        <v>3240</v>
      </c>
      <c r="H2717" s="1" t="s">
        <v>2981</v>
      </c>
      <c r="I2717" s="98" t="s">
        <v>2982</v>
      </c>
      <c r="J2717" s="2" t="s">
        <v>3092</v>
      </c>
      <c r="K2717" s="2" t="s">
        <v>26</v>
      </c>
    </row>
    <row r="2718" spans="1:11" x14ac:dyDescent="0.15">
      <c r="A2718" s="1">
        <v>990</v>
      </c>
      <c r="B2718" s="1" t="s">
        <v>31</v>
      </c>
      <c r="C2718" s="1">
        <v>70677000</v>
      </c>
      <c r="D2718" s="1" t="s">
        <v>2991</v>
      </c>
      <c r="E2718" s="1" t="s">
        <v>2312</v>
      </c>
      <c r="F2718" s="1" t="s">
        <v>3302</v>
      </c>
      <c r="G2718" s="1" t="s">
        <v>3240</v>
      </c>
      <c r="H2718" s="1" t="s">
        <v>2981</v>
      </c>
      <c r="I2718" s="98" t="s">
        <v>2982</v>
      </c>
      <c r="J2718" s="2" t="s">
        <v>3092</v>
      </c>
      <c r="K2718" s="2" t="s">
        <v>26</v>
      </c>
    </row>
    <row r="2719" spans="1:11" x14ac:dyDescent="0.15">
      <c r="A2719" s="1">
        <v>991</v>
      </c>
      <c r="B2719" s="1" t="s">
        <v>31</v>
      </c>
      <c r="C2719" s="1">
        <v>36032000</v>
      </c>
      <c r="D2719" s="1" t="s">
        <v>2992</v>
      </c>
      <c r="E2719" s="1" t="s">
        <v>2312</v>
      </c>
      <c r="F2719" s="1" t="s">
        <v>3302</v>
      </c>
      <c r="G2719" s="1" t="s">
        <v>3240</v>
      </c>
      <c r="H2719" s="1" t="s">
        <v>2981</v>
      </c>
      <c r="I2719" s="98" t="s">
        <v>2982</v>
      </c>
      <c r="J2719" s="2" t="s">
        <v>3092</v>
      </c>
      <c r="K2719" s="2" t="s">
        <v>26</v>
      </c>
    </row>
    <row r="2720" spans="1:11" x14ac:dyDescent="0.15">
      <c r="A2720" s="1">
        <v>992</v>
      </c>
      <c r="B2720" s="1" t="s">
        <v>31</v>
      </c>
      <c r="C2720" s="1">
        <v>34862000</v>
      </c>
      <c r="D2720" s="1" t="s">
        <v>2993</v>
      </c>
      <c r="E2720" s="1" t="s">
        <v>2312</v>
      </c>
      <c r="F2720" s="1" t="s">
        <v>3273</v>
      </c>
      <c r="G2720" s="1" t="s">
        <v>3229</v>
      </c>
      <c r="H2720" s="1" t="s">
        <v>681</v>
      </c>
      <c r="I2720" s="98" t="s">
        <v>682</v>
      </c>
      <c r="J2720" s="2" t="s">
        <v>3092</v>
      </c>
      <c r="K2720" s="2" t="s">
        <v>31</v>
      </c>
    </row>
    <row r="2721" spans="1:11" x14ac:dyDescent="0.15">
      <c r="A2721" s="1">
        <v>993</v>
      </c>
      <c r="B2721" s="1" t="s">
        <v>31</v>
      </c>
      <c r="C2721" s="1">
        <v>36961000</v>
      </c>
      <c r="D2721" s="1" t="s">
        <v>2994</v>
      </c>
      <c r="E2721" s="1" t="s">
        <v>2312</v>
      </c>
      <c r="F2721" s="1" t="s">
        <v>3273</v>
      </c>
      <c r="G2721" s="1" t="s">
        <v>3229</v>
      </c>
      <c r="H2721" s="1" t="s">
        <v>681</v>
      </c>
      <c r="I2721" s="98" t="s">
        <v>682</v>
      </c>
      <c r="J2721" s="2" t="s">
        <v>3092</v>
      </c>
      <c r="K2721" s="2" t="s">
        <v>31</v>
      </c>
    </row>
    <row r="2722" spans="1:11" x14ac:dyDescent="0.15">
      <c r="A2722" s="1">
        <v>994</v>
      </c>
      <c r="B2722" s="1" t="s">
        <v>31</v>
      </c>
      <c r="C2722" s="1">
        <v>37570000</v>
      </c>
      <c r="D2722" s="1" t="s">
        <v>2995</v>
      </c>
      <c r="E2722" s="1" t="s">
        <v>2312</v>
      </c>
      <c r="F2722" s="1" t="s">
        <v>3273</v>
      </c>
      <c r="G2722" s="1" t="s">
        <v>3229</v>
      </c>
      <c r="H2722" s="1" t="s">
        <v>681</v>
      </c>
      <c r="I2722" s="98" t="s">
        <v>682</v>
      </c>
      <c r="J2722" s="2" t="s">
        <v>3092</v>
      </c>
      <c r="K2722" s="2" t="s">
        <v>31</v>
      </c>
    </row>
    <row r="2723" spans="1:11" x14ac:dyDescent="0.15">
      <c r="A2723" s="1">
        <v>995</v>
      </c>
      <c r="B2723" s="1" t="s">
        <v>31</v>
      </c>
      <c r="C2723" s="1">
        <v>38678000</v>
      </c>
      <c r="D2723" s="1" t="s">
        <v>2996</v>
      </c>
      <c r="E2723" s="1" t="s">
        <v>2312</v>
      </c>
      <c r="F2723" s="1" t="s">
        <v>3273</v>
      </c>
      <c r="G2723" s="1" t="s">
        <v>3229</v>
      </c>
      <c r="H2723" s="1" t="s">
        <v>681</v>
      </c>
      <c r="I2723" s="98" t="s">
        <v>682</v>
      </c>
      <c r="J2723" s="2" t="s">
        <v>3092</v>
      </c>
      <c r="K2723" s="2" t="s">
        <v>31</v>
      </c>
    </row>
    <row r="2724" spans="1:11" x14ac:dyDescent="0.15">
      <c r="A2724" s="1">
        <v>996</v>
      </c>
      <c r="B2724" s="1" t="s">
        <v>31</v>
      </c>
      <c r="C2724" s="1">
        <v>38723013</v>
      </c>
      <c r="D2724" s="1" t="s">
        <v>2997</v>
      </c>
      <c r="E2724" s="1" t="s">
        <v>2312</v>
      </c>
      <c r="F2724" s="1" t="s">
        <v>3273</v>
      </c>
      <c r="G2724" s="1" t="s">
        <v>3229</v>
      </c>
      <c r="H2724" s="1" t="s">
        <v>681</v>
      </c>
      <c r="I2724" s="98" t="s">
        <v>682</v>
      </c>
      <c r="J2724" s="2" t="s">
        <v>3092</v>
      </c>
      <c r="K2724" s="2" t="s">
        <v>31</v>
      </c>
    </row>
    <row r="2725" spans="1:11" x14ac:dyDescent="0.15">
      <c r="A2725" s="1">
        <v>997</v>
      </c>
      <c r="B2725" s="1" t="s">
        <v>31</v>
      </c>
      <c r="C2725" s="1">
        <v>38723023</v>
      </c>
      <c r="D2725" s="1" t="s">
        <v>2998</v>
      </c>
      <c r="E2725" s="1" t="s">
        <v>2312</v>
      </c>
      <c r="F2725" s="1" t="s">
        <v>3273</v>
      </c>
      <c r="G2725" s="1" t="s">
        <v>3229</v>
      </c>
      <c r="H2725" s="1" t="s">
        <v>681</v>
      </c>
      <c r="I2725" s="98" t="s">
        <v>682</v>
      </c>
      <c r="J2725" s="2" t="s">
        <v>3092</v>
      </c>
      <c r="K2725" s="2" t="s">
        <v>31</v>
      </c>
    </row>
    <row r="2726" spans="1:11" x14ac:dyDescent="0.15">
      <c r="A2726" s="1">
        <v>998</v>
      </c>
      <c r="B2726" s="1" t="s">
        <v>31</v>
      </c>
      <c r="C2726" s="1">
        <v>70709000</v>
      </c>
      <c r="D2726" s="1" t="s">
        <v>2999</v>
      </c>
      <c r="E2726" s="1" t="s">
        <v>2312</v>
      </c>
      <c r="F2726" s="1" t="s">
        <v>3292</v>
      </c>
      <c r="G2726" s="1" t="s">
        <v>3224</v>
      </c>
      <c r="H2726" s="1" t="s">
        <v>1919</v>
      </c>
      <c r="I2726" s="98" t="s">
        <v>1920</v>
      </c>
      <c r="J2726" s="2" t="s">
        <v>3092</v>
      </c>
      <c r="K2726" s="2" t="s">
        <v>31</v>
      </c>
    </row>
    <row r="2727" spans="1:11" x14ac:dyDescent="0.15">
      <c r="A2727" s="1">
        <v>999</v>
      </c>
      <c r="B2727" s="1" t="s">
        <v>31</v>
      </c>
      <c r="C2727" s="1">
        <v>70721000</v>
      </c>
      <c r="D2727" s="1" t="s">
        <v>3000</v>
      </c>
      <c r="E2727" s="1" t="s">
        <v>2312</v>
      </c>
      <c r="F2727" s="1" t="s">
        <v>3277</v>
      </c>
      <c r="G2727" s="1" t="s">
        <v>3230</v>
      </c>
      <c r="H2727" s="1" t="s">
        <v>1091</v>
      </c>
      <c r="I2727" s="98" t="s">
        <v>1092</v>
      </c>
      <c r="J2727" s="2" t="s">
        <v>3092</v>
      </c>
      <c r="K2727" s="2" t="s">
        <v>31</v>
      </c>
    </row>
    <row r="2728" spans="1:11" x14ac:dyDescent="0.15">
      <c r="A2728" s="1">
        <v>1000</v>
      </c>
      <c r="B2728" s="1" t="s">
        <v>31</v>
      </c>
      <c r="C2728" s="1">
        <v>16710003</v>
      </c>
      <c r="D2728" s="1" t="s">
        <v>3001</v>
      </c>
      <c r="E2728" s="1" t="s">
        <v>2312</v>
      </c>
      <c r="F2728" s="1" t="s">
        <v>3292</v>
      </c>
      <c r="G2728" s="1" t="s">
        <v>3224</v>
      </c>
      <c r="H2728" s="1" t="s">
        <v>1919</v>
      </c>
      <c r="I2728" s="98" t="s">
        <v>1920</v>
      </c>
      <c r="J2728" s="2" t="s">
        <v>3092</v>
      </c>
      <c r="K2728" s="2" t="s">
        <v>31</v>
      </c>
    </row>
    <row r="2729" spans="1:11" x14ac:dyDescent="0.15">
      <c r="A2729" s="1">
        <v>1001</v>
      </c>
      <c r="B2729" s="1" t="s">
        <v>31</v>
      </c>
      <c r="C2729" s="1">
        <v>16705003</v>
      </c>
      <c r="D2729" s="1" t="s">
        <v>3002</v>
      </c>
      <c r="E2729" s="1" t="s">
        <v>2312</v>
      </c>
      <c r="F2729" s="1" t="s">
        <v>3292</v>
      </c>
      <c r="G2729" s="1" t="s">
        <v>3224</v>
      </c>
      <c r="H2729" s="1" t="s">
        <v>1919</v>
      </c>
      <c r="I2729" s="98" t="s">
        <v>1920</v>
      </c>
      <c r="J2729" s="2" t="s">
        <v>3092</v>
      </c>
      <c r="K2729" s="2" t="s">
        <v>31</v>
      </c>
    </row>
    <row r="2730" spans="1:11" x14ac:dyDescent="0.15">
      <c r="A2730" s="1">
        <v>1002</v>
      </c>
      <c r="B2730" s="1" t="s">
        <v>31</v>
      </c>
      <c r="C2730" s="1">
        <v>70836003</v>
      </c>
      <c r="D2730" s="1" t="s">
        <v>3003</v>
      </c>
      <c r="E2730" s="1" t="s">
        <v>2312</v>
      </c>
      <c r="F2730" s="1" t="s">
        <v>3292</v>
      </c>
      <c r="G2730" s="1" t="s">
        <v>3224</v>
      </c>
      <c r="H2730" s="1" t="s">
        <v>1919</v>
      </c>
      <c r="I2730" s="98" t="s">
        <v>1920</v>
      </c>
      <c r="J2730" s="2" t="s">
        <v>3092</v>
      </c>
      <c r="K2730" s="2" t="s">
        <v>31</v>
      </c>
    </row>
    <row r="2731" spans="1:11" x14ac:dyDescent="0.15">
      <c r="A2731" s="1">
        <v>1003</v>
      </c>
      <c r="B2731" s="1" t="s">
        <v>31</v>
      </c>
      <c r="C2731" s="1">
        <v>70837003</v>
      </c>
      <c r="D2731" s="1" t="s">
        <v>3004</v>
      </c>
      <c r="E2731" s="1" t="s">
        <v>2312</v>
      </c>
      <c r="F2731" s="1" t="s">
        <v>3292</v>
      </c>
      <c r="G2731" s="1" t="s">
        <v>3224</v>
      </c>
      <c r="H2731" s="1" t="s">
        <v>1919</v>
      </c>
      <c r="I2731" s="98" t="s">
        <v>1920</v>
      </c>
      <c r="J2731" s="2" t="s">
        <v>3092</v>
      </c>
      <c r="K2731" s="2" t="s">
        <v>31</v>
      </c>
    </row>
    <row r="2732" spans="1:11" x14ac:dyDescent="0.15">
      <c r="A2732" s="1">
        <v>1004</v>
      </c>
      <c r="B2732" s="1" t="s">
        <v>31</v>
      </c>
      <c r="C2732" s="1">
        <v>16709003</v>
      </c>
      <c r="D2732" s="1" t="s">
        <v>3005</v>
      </c>
      <c r="E2732" s="1" t="s">
        <v>2312</v>
      </c>
      <c r="F2732" s="1" t="s">
        <v>3292</v>
      </c>
      <c r="G2732" s="1" t="s">
        <v>3224</v>
      </c>
      <c r="H2732" s="1" t="s">
        <v>1919</v>
      </c>
      <c r="I2732" s="98" t="s">
        <v>1920</v>
      </c>
      <c r="J2732" s="2" t="s">
        <v>3092</v>
      </c>
      <c r="K2732" s="2" t="s">
        <v>31</v>
      </c>
    </row>
    <row r="2733" spans="1:11" x14ac:dyDescent="0.15">
      <c r="A2733" s="1">
        <v>1005</v>
      </c>
      <c r="B2733" s="1" t="s">
        <v>31</v>
      </c>
      <c r="C2733" s="1">
        <v>70838003</v>
      </c>
      <c r="D2733" s="1" t="s">
        <v>3006</v>
      </c>
      <c r="E2733" s="1" t="s">
        <v>2312</v>
      </c>
      <c r="F2733" s="1" t="s">
        <v>3292</v>
      </c>
      <c r="G2733" s="1" t="s">
        <v>3224</v>
      </c>
      <c r="H2733" s="1" t="s">
        <v>1919</v>
      </c>
      <c r="I2733" s="98" t="s">
        <v>1920</v>
      </c>
      <c r="J2733" s="2" t="s">
        <v>3092</v>
      </c>
      <c r="K2733" s="2" t="s">
        <v>31</v>
      </c>
    </row>
    <row r="2734" spans="1:11" x14ac:dyDescent="0.15">
      <c r="A2734" s="1">
        <v>1006</v>
      </c>
      <c r="B2734" s="1" t="s">
        <v>31</v>
      </c>
      <c r="C2734" s="1">
        <v>70839003</v>
      </c>
      <c r="D2734" s="1" t="s">
        <v>3007</v>
      </c>
      <c r="E2734" s="1" t="s">
        <v>2312</v>
      </c>
      <c r="F2734" s="1" t="s">
        <v>3292</v>
      </c>
      <c r="G2734" s="1" t="s">
        <v>3224</v>
      </c>
      <c r="H2734" s="1" t="s">
        <v>1919</v>
      </c>
      <c r="I2734" s="98" t="s">
        <v>1920</v>
      </c>
      <c r="J2734" s="2" t="s">
        <v>3092</v>
      </c>
      <c r="K2734" s="2" t="s">
        <v>31</v>
      </c>
    </row>
    <row r="2735" spans="1:11" x14ac:dyDescent="0.15">
      <c r="A2735" s="1">
        <v>1007</v>
      </c>
      <c r="B2735" s="1" t="s">
        <v>31</v>
      </c>
      <c r="C2735" s="1">
        <v>70841003</v>
      </c>
      <c r="D2735" s="1" t="s">
        <v>3008</v>
      </c>
      <c r="E2735" s="1" t="s">
        <v>2312</v>
      </c>
      <c r="F2735" s="1" t="s">
        <v>3292</v>
      </c>
      <c r="G2735" s="1" t="s">
        <v>3224</v>
      </c>
      <c r="H2735" s="1" t="s">
        <v>1919</v>
      </c>
      <c r="I2735" s="98" t="s">
        <v>1920</v>
      </c>
      <c r="J2735" s="2" t="s">
        <v>3092</v>
      </c>
      <c r="K2735" s="2" t="s">
        <v>31</v>
      </c>
    </row>
    <row r="2736" spans="1:11" x14ac:dyDescent="0.15">
      <c r="A2736" s="1">
        <v>1008</v>
      </c>
      <c r="B2736" s="1" t="s">
        <v>31</v>
      </c>
      <c r="C2736" s="1">
        <v>70847003</v>
      </c>
      <c r="D2736" s="1" t="s">
        <v>3009</v>
      </c>
      <c r="E2736" s="1" t="s">
        <v>2312</v>
      </c>
      <c r="F2736" s="1" t="s">
        <v>3292</v>
      </c>
      <c r="G2736" s="1" t="s">
        <v>3224</v>
      </c>
      <c r="H2736" s="1" t="s">
        <v>1919</v>
      </c>
      <c r="I2736" s="98" t="s">
        <v>1920</v>
      </c>
      <c r="J2736" s="2" t="s">
        <v>3092</v>
      </c>
      <c r="K2736" s="2" t="s">
        <v>31</v>
      </c>
    </row>
    <row r="2737" spans="1:11" x14ac:dyDescent="0.15">
      <c r="A2737" s="1">
        <v>1009</v>
      </c>
      <c r="B2737" s="1" t="s">
        <v>31</v>
      </c>
      <c r="C2737" s="1">
        <v>31750003</v>
      </c>
      <c r="D2737" s="1" t="s">
        <v>3010</v>
      </c>
      <c r="E2737" s="1" t="s">
        <v>2312</v>
      </c>
      <c r="F2737" s="1" t="s">
        <v>3292</v>
      </c>
      <c r="G2737" s="1" t="s">
        <v>3224</v>
      </c>
      <c r="H2737" s="1" t="s">
        <v>1919</v>
      </c>
      <c r="I2737" s="98" t="s">
        <v>1920</v>
      </c>
      <c r="J2737" s="2" t="s">
        <v>3092</v>
      </c>
      <c r="K2737" s="2" t="s">
        <v>31</v>
      </c>
    </row>
    <row r="2738" spans="1:11" x14ac:dyDescent="0.15">
      <c r="A2738" s="1">
        <v>1010</v>
      </c>
      <c r="B2738" s="1" t="s">
        <v>31</v>
      </c>
      <c r="C2738" s="1">
        <v>42483003</v>
      </c>
      <c r="D2738" s="1" t="s">
        <v>3011</v>
      </c>
      <c r="E2738" s="1" t="s">
        <v>2312</v>
      </c>
      <c r="F2738" s="1" t="s">
        <v>3292</v>
      </c>
      <c r="G2738" s="1" t="s">
        <v>3224</v>
      </c>
      <c r="H2738" s="1" t="s">
        <v>1919</v>
      </c>
      <c r="I2738" s="98" t="s">
        <v>1920</v>
      </c>
      <c r="J2738" s="2" t="s">
        <v>3092</v>
      </c>
      <c r="K2738" s="2" t="s">
        <v>31</v>
      </c>
    </row>
    <row r="2739" spans="1:11" x14ac:dyDescent="0.15">
      <c r="A2739" s="1">
        <v>1011</v>
      </c>
      <c r="B2739" s="1" t="s">
        <v>31</v>
      </c>
      <c r="C2739" s="1">
        <v>70848003</v>
      </c>
      <c r="D2739" s="1" t="s">
        <v>3012</v>
      </c>
      <c r="E2739" s="1" t="s">
        <v>2312</v>
      </c>
      <c r="F2739" s="1" t="s">
        <v>3292</v>
      </c>
      <c r="G2739" s="1" t="s">
        <v>3224</v>
      </c>
      <c r="H2739" s="1" t="s">
        <v>1919</v>
      </c>
      <c r="I2739" s="98" t="s">
        <v>1920</v>
      </c>
      <c r="J2739" s="2" t="s">
        <v>3092</v>
      </c>
      <c r="K2739" s="2" t="s">
        <v>31</v>
      </c>
    </row>
    <row r="2740" spans="1:11" x14ac:dyDescent="0.15">
      <c r="A2740" s="1">
        <v>1012</v>
      </c>
      <c r="B2740" s="1" t="s">
        <v>31</v>
      </c>
      <c r="C2740" s="1">
        <v>70849013</v>
      </c>
      <c r="D2740" s="1" t="s">
        <v>3013</v>
      </c>
      <c r="E2740" s="1" t="s">
        <v>2312</v>
      </c>
      <c r="F2740" s="1" t="s">
        <v>3292</v>
      </c>
      <c r="G2740" s="1" t="s">
        <v>3224</v>
      </c>
      <c r="H2740" s="1" t="s">
        <v>1919</v>
      </c>
      <c r="I2740" s="98" t="s">
        <v>1920</v>
      </c>
      <c r="J2740" s="2" t="s">
        <v>3092</v>
      </c>
      <c r="K2740" s="2" t="s">
        <v>31</v>
      </c>
    </row>
    <row r="2741" spans="1:11" x14ac:dyDescent="0.15">
      <c r="A2741" s="1">
        <v>1013</v>
      </c>
      <c r="B2741" s="1" t="s">
        <v>31</v>
      </c>
      <c r="C2741" s="1">
        <v>70849023</v>
      </c>
      <c r="D2741" s="1" t="s">
        <v>3014</v>
      </c>
      <c r="E2741" s="1" t="s">
        <v>2312</v>
      </c>
      <c r="F2741" s="1" t="s">
        <v>3292</v>
      </c>
      <c r="G2741" s="1" t="s">
        <v>3224</v>
      </c>
      <c r="H2741" s="1" t="s">
        <v>1919</v>
      </c>
      <c r="I2741" s="98" t="s">
        <v>1920</v>
      </c>
      <c r="J2741" s="2" t="s">
        <v>3092</v>
      </c>
      <c r="K2741" s="2" t="s">
        <v>31</v>
      </c>
    </row>
    <row r="2742" spans="1:11" x14ac:dyDescent="0.15">
      <c r="A2742" s="1">
        <v>1014</v>
      </c>
      <c r="B2742" s="1" t="s">
        <v>31</v>
      </c>
      <c r="C2742" s="1">
        <v>70850003</v>
      </c>
      <c r="D2742" s="1" t="s">
        <v>3015</v>
      </c>
      <c r="E2742" s="1" t="s">
        <v>2312</v>
      </c>
      <c r="F2742" s="1" t="s">
        <v>3292</v>
      </c>
      <c r="G2742" s="1" t="s">
        <v>3224</v>
      </c>
      <c r="H2742" s="1" t="s">
        <v>1919</v>
      </c>
      <c r="I2742" s="98" t="s">
        <v>1920</v>
      </c>
      <c r="J2742" s="2" t="s">
        <v>3092</v>
      </c>
      <c r="K2742" s="2" t="s">
        <v>31</v>
      </c>
    </row>
    <row r="2743" spans="1:11" x14ac:dyDescent="0.15">
      <c r="A2743" s="1">
        <v>1015</v>
      </c>
      <c r="B2743" s="1" t="s">
        <v>31</v>
      </c>
      <c r="C2743" s="1">
        <v>31780003</v>
      </c>
      <c r="D2743" s="1" t="s">
        <v>3016</v>
      </c>
      <c r="E2743" s="1" t="s">
        <v>2312</v>
      </c>
      <c r="F2743" s="1" t="s">
        <v>3292</v>
      </c>
      <c r="G2743" s="1" t="s">
        <v>3224</v>
      </c>
      <c r="H2743" s="1" t="s">
        <v>1919</v>
      </c>
      <c r="I2743" s="98" t="s">
        <v>1920</v>
      </c>
      <c r="J2743" s="2" t="s">
        <v>3092</v>
      </c>
      <c r="K2743" s="2" t="s">
        <v>31</v>
      </c>
    </row>
    <row r="2744" spans="1:11" x14ac:dyDescent="0.15">
      <c r="A2744" s="1">
        <v>1016</v>
      </c>
      <c r="B2744" s="1" t="s">
        <v>31</v>
      </c>
      <c r="C2744" s="1">
        <v>70851013</v>
      </c>
      <c r="D2744" s="1" t="s">
        <v>3017</v>
      </c>
      <c r="E2744" s="1" t="s">
        <v>2312</v>
      </c>
      <c r="F2744" s="1" t="s">
        <v>3292</v>
      </c>
      <c r="G2744" s="1" t="s">
        <v>3224</v>
      </c>
      <c r="H2744" s="1" t="s">
        <v>1919</v>
      </c>
      <c r="I2744" s="98" t="s">
        <v>1920</v>
      </c>
      <c r="J2744" s="2" t="s">
        <v>3092</v>
      </c>
      <c r="K2744" s="2" t="s">
        <v>31</v>
      </c>
    </row>
    <row r="2745" spans="1:11" x14ac:dyDescent="0.15">
      <c r="A2745" s="1">
        <v>1017</v>
      </c>
      <c r="B2745" s="1" t="s">
        <v>31</v>
      </c>
      <c r="C2745" s="1">
        <v>70851023</v>
      </c>
      <c r="D2745" s="1" t="s">
        <v>3018</v>
      </c>
      <c r="E2745" s="1" t="s">
        <v>2312</v>
      </c>
      <c r="F2745" s="1" t="s">
        <v>3292</v>
      </c>
      <c r="G2745" s="1" t="s">
        <v>3224</v>
      </c>
      <c r="H2745" s="1" t="s">
        <v>1919</v>
      </c>
      <c r="I2745" s="98" t="s">
        <v>1920</v>
      </c>
      <c r="J2745" s="2" t="s">
        <v>3092</v>
      </c>
      <c r="K2745" s="2" t="s">
        <v>31</v>
      </c>
    </row>
    <row r="2746" spans="1:11" x14ac:dyDescent="0.15">
      <c r="A2746" s="1">
        <v>1018</v>
      </c>
      <c r="B2746" s="1" t="s">
        <v>31</v>
      </c>
      <c r="C2746" s="1">
        <v>16182000</v>
      </c>
      <c r="D2746" s="1" t="s">
        <v>3019</v>
      </c>
      <c r="E2746" s="1" t="s">
        <v>2312</v>
      </c>
      <c r="F2746" s="1" t="s">
        <v>3292</v>
      </c>
      <c r="G2746" s="1" t="s">
        <v>3224</v>
      </c>
      <c r="H2746" s="1" t="s">
        <v>1919</v>
      </c>
      <c r="I2746" s="98" t="s">
        <v>1920</v>
      </c>
      <c r="J2746" s="2" t="s">
        <v>3092</v>
      </c>
      <c r="K2746" s="2" t="s">
        <v>31</v>
      </c>
    </row>
    <row r="2747" spans="1:11" x14ac:dyDescent="0.15">
      <c r="A2747" s="1">
        <v>1019</v>
      </c>
      <c r="B2747" s="1" t="s">
        <v>31</v>
      </c>
      <c r="C2747" s="1">
        <v>70852000</v>
      </c>
      <c r="D2747" s="1" t="s">
        <v>3020</v>
      </c>
      <c r="E2747" s="1" t="s">
        <v>2312</v>
      </c>
      <c r="F2747" s="1" t="s">
        <v>3292</v>
      </c>
      <c r="G2747" s="1" t="s">
        <v>3224</v>
      </c>
      <c r="H2747" s="1" t="s">
        <v>1919</v>
      </c>
      <c r="I2747" s="98" t="s">
        <v>1920</v>
      </c>
      <c r="J2747" s="2" t="s">
        <v>3092</v>
      </c>
      <c r="K2747" s="2" t="s">
        <v>31</v>
      </c>
    </row>
    <row r="2748" spans="1:11" x14ac:dyDescent="0.15">
      <c r="A2748" s="1">
        <v>1020</v>
      </c>
      <c r="B2748" s="1" t="s">
        <v>31</v>
      </c>
      <c r="C2748" s="1">
        <v>70853003</v>
      </c>
      <c r="D2748" s="1" t="s">
        <v>3021</v>
      </c>
      <c r="E2748" s="1" t="s">
        <v>2312</v>
      </c>
      <c r="F2748" s="1" t="s">
        <v>3292</v>
      </c>
      <c r="G2748" s="1" t="s">
        <v>3224</v>
      </c>
      <c r="H2748" s="1" t="s">
        <v>1919</v>
      </c>
      <c r="I2748" s="98" t="s">
        <v>1920</v>
      </c>
      <c r="J2748" s="2" t="s">
        <v>3092</v>
      </c>
      <c r="K2748" s="2" t="s">
        <v>31</v>
      </c>
    </row>
    <row r="2749" spans="1:11" x14ac:dyDescent="0.15">
      <c r="A2749" s="1">
        <v>1021</v>
      </c>
      <c r="B2749" s="1" t="s">
        <v>31</v>
      </c>
      <c r="C2749" s="1">
        <v>70854003</v>
      </c>
      <c r="D2749" s="1" t="s">
        <v>3022</v>
      </c>
      <c r="E2749" s="1" t="s">
        <v>2312</v>
      </c>
      <c r="F2749" s="1" t="s">
        <v>3292</v>
      </c>
      <c r="G2749" s="1" t="s">
        <v>3224</v>
      </c>
      <c r="H2749" s="1" t="s">
        <v>1919</v>
      </c>
      <c r="I2749" s="98" t="s">
        <v>1920</v>
      </c>
      <c r="J2749" s="2" t="s">
        <v>3092</v>
      </c>
      <c r="K2749" s="2" t="s">
        <v>31</v>
      </c>
    </row>
    <row r="2750" spans="1:11" x14ac:dyDescent="0.15">
      <c r="A2750" s="1">
        <v>1022</v>
      </c>
      <c r="B2750" s="1" t="s">
        <v>31</v>
      </c>
      <c r="C2750" s="1">
        <v>70855003</v>
      </c>
      <c r="D2750" s="1" t="s">
        <v>3023</v>
      </c>
      <c r="E2750" s="1" t="s">
        <v>2312</v>
      </c>
      <c r="F2750" s="1" t="s">
        <v>3292</v>
      </c>
      <c r="G2750" s="1" t="s">
        <v>3224</v>
      </c>
      <c r="H2750" s="1" t="s">
        <v>1919</v>
      </c>
      <c r="I2750" s="98" t="s">
        <v>1920</v>
      </c>
      <c r="J2750" s="2" t="s">
        <v>3092</v>
      </c>
      <c r="K2750" s="2" t="s">
        <v>31</v>
      </c>
    </row>
    <row r="2751" spans="1:11" x14ac:dyDescent="0.15">
      <c r="A2751" s="1">
        <v>1023</v>
      </c>
      <c r="B2751" s="1" t="s">
        <v>31</v>
      </c>
      <c r="C2751" s="1">
        <v>70861003</v>
      </c>
      <c r="D2751" s="1" t="s">
        <v>3024</v>
      </c>
      <c r="E2751" s="1" t="s">
        <v>2312</v>
      </c>
      <c r="F2751" s="1" t="s">
        <v>3292</v>
      </c>
      <c r="G2751" s="1" t="s">
        <v>3224</v>
      </c>
      <c r="H2751" s="1" t="s">
        <v>1919</v>
      </c>
      <c r="I2751" s="98" t="s">
        <v>1920</v>
      </c>
      <c r="J2751" s="2" t="s">
        <v>3092</v>
      </c>
      <c r="K2751" s="2" t="s">
        <v>31</v>
      </c>
    </row>
    <row r="2752" spans="1:11" x14ac:dyDescent="0.15">
      <c r="A2752" s="1">
        <v>1024</v>
      </c>
      <c r="B2752" s="1" t="s">
        <v>31</v>
      </c>
      <c r="C2752" s="1">
        <v>70862000</v>
      </c>
      <c r="D2752" s="1" t="s">
        <v>3025</v>
      </c>
      <c r="E2752" s="1" t="s">
        <v>2312</v>
      </c>
      <c r="F2752" s="1" t="s">
        <v>3292</v>
      </c>
      <c r="G2752" s="1" t="s">
        <v>3224</v>
      </c>
      <c r="H2752" s="1" t="s">
        <v>1919</v>
      </c>
      <c r="I2752" s="98" t="s">
        <v>1920</v>
      </c>
      <c r="J2752" s="2" t="s">
        <v>3092</v>
      </c>
      <c r="K2752" s="2" t="s">
        <v>31</v>
      </c>
    </row>
    <row r="2753" spans="1:11" x14ac:dyDescent="0.15">
      <c r="A2753" s="1">
        <v>1025</v>
      </c>
      <c r="B2753" s="1" t="s">
        <v>31</v>
      </c>
      <c r="C2753" s="1">
        <v>70863003</v>
      </c>
      <c r="D2753" s="1" t="s">
        <v>3026</v>
      </c>
      <c r="E2753" s="1" t="s">
        <v>2312</v>
      </c>
      <c r="F2753" s="1" t="s">
        <v>3292</v>
      </c>
      <c r="G2753" s="1" t="s">
        <v>3224</v>
      </c>
      <c r="H2753" s="1" t="s">
        <v>1919</v>
      </c>
      <c r="I2753" s="98" t="s">
        <v>1920</v>
      </c>
      <c r="J2753" s="2" t="s">
        <v>3092</v>
      </c>
      <c r="K2753" s="2" t="s">
        <v>31</v>
      </c>
    </row>
    <row r="2754" spans="1:11" x14ac:dyDescent="0.15">
      <c r="A2754" s="1">
        <v>1026</v>
      </c>
      <c r="B2754" s="1" t="s">
        <v>31</v>
      </c>
      <c r="C2754" s="1">
        <v>70864003</v>
      </c>
      <c r="D2754" s="1" t="s">
        <v>3027</v>
      </c>
      <c r="E2754" s="1" t="s">
        <v>2312</v>
      </c>
      <c r="F2754" s="1" t="s">
        <v>3292</v>
      </c>
      <c r="G2754" s="1" t="s">
        <v>3224</v>
      </c>
      <c r="H2754" s="1" t="s">
        <v>1919</v>
      </c>
      <c r="I2754" s="98" t="s">
        <v>1920</v>
      </c>
      <c r="J2754" s="2" t="s">
        <v>3092</v>
      </c>
      <c r="K2754" s="2" t="s">
        <v>31</v>
      </c>
    </row>
    <row r="2755" spans="1:11" x14ac:dyDescent="0.15">
      <c r="A2755" s="1">
        <v>1027</v>
      </c>
      <c r="B2755" s="1" t="s">
        <v>31</v>
      </c>
      <c r="C2755" s="1">
        <v>70865003</v>
      </c>
      <c r="D2755" s="1" t="s">
        <v>3028</v>
      </c>
      <c r="E2755" s="1" t="s">
        <v>2312</v>
      </c>
      <c r="F2755" s="1" t="s">
        <v>3292</v>
      </c>
      <c r="G2755" s="1" t="s">
        <v>3224</v>
      </c>
      <c r="H2755" s="1" t="s">
        <v>1919</v>
      </c>
      <c r="I2755" s="98" t="s">
        <v>1920</v>
      </c>
      <c r="J2755" s="2" t="s">
        <v>3092</v>
      </c>
      <c r="K2755" s="2" t="s">
        <v>31</v>
      </c>
    </row>
    <row r="2756" spans="1:11" x14ac:dyDescent="0.15">
      <c r="A2756" s="1">
        <v>1028</v>
      </c>
      <c r="B2756" s="1" t="s">
        <v>31</v>
      </c>
      <c r="C2756" s="1">
        <v>70866003</v>
      </c>
      <c r="D2756" s="1" t="s">
        <v>3029</v>
      </c>
      <c r="E2756" s="1" t="s">
        <v>2312</v>
      </c>
      <c r="F2756" s="1" t="s">
        <v>3292</v>
      </c>
      <c r="G2756" s="1" t="s">
        <v>3224</v>
      </c>
      <c r="H2756" s="1" t="s">
        <v>1919</v>
      </c>
      <c r="I2756" s="98" t="s">
        <v>1920</v>
      </c>
      <c r="J2756" s="2" t="s">
        <v>3092</v>
      </c>
      <c r="K2756" s="2" t="s">
        <v>31</v>
      </c>
    </row>
    <row r="2757" spans="1:11" x14ac:dyDescent="0.15">
      <c r="A2757" s="1">
        <v>1029</v>
      </c>
      <c r="B2757" s="1" t="s">
        <v>31</v>
      </c>
      <c r="C2757" s="1">
        <v>70870003</v>
      </c>
      <c r="D2757" s="1" t="s">
        <v>3030</v>
      </c>
      <c r="E2757" s="1" t="s">
        <v>2312</v>
      </c>
      <c r="F2757" s="1" t="s">
        <v>3292</v>
      </c>
      <c r="G2757" s="1" t="s">
        <v>3224</v>
      </c>
      <c r="H2757" s="1" t="s">
        <v>1919</v>
      </c>
      <c r="I2757" s="98" t="s">
        <v>1920</v>
      </c>
      <c r="J2757" s="2" t="s">
        <v>3092</v>
      </c>
      <c r="K2757" s="2" t="s">
        <v>31</v>
      </c>
    </row>
    <row r="2758" spans="1:11" x14ac:dyDescent="0.15">
      <c r="A2758" s="1">
        <v>1030</v>
      </c>
      <c r="B2758" s="1" t="s">
        <v>31</v>
      </c>
      <c r="C2758" s="1">
        <v>70871003</v>
      </c>
      <c r="D2758" s="1" t="s">
        <v>3031</v>
      </c>
      <c r="E2758" s="1" t="s">
        <v>2312</v>
      </c>
      <c r="F2758" s="1" t="s">
        <v>3292</v>
      </c>
      <c r="G2758" s="1" t="s">
        <v>3224</v>
      </c>
      <c r="H2758" s="1" t="s">
        <v>1919</v>
      </c>
      <c r="I2758" s="98" t="s">
        <v>1920</v>
      </c>
      <c r="J2758" s="2" t="s">
        <v>3092</v>
      </c>
      <c r="K2758" s="2" t="s">
        <v>31</v>
      </c>
    </row>
    <row r="2759" spans="1:11" x14ac:dyDescent="0.15">
      <c r="A2759" s="1">
        <v>1031</v>
      </c>
      <c r="B2759" s="1" t="s">
        <v>31</v>
      </c>
      <c r="C2759" s="1">
        <v>70872000</v>
      </c>
      <c r="D2759" s="1" t="s">
        <v>3032</v>
      </c>
      <c r="E2759" s="1" t="s">
        <v>2312</v>
      </c>
      <c r="F2759" s="1" t="s">
        <v>3292</v>
      </c>
      <c r="G2759" s="1" t="s">
        <v>3224</v>
      </c>
      <c r="H2759" s="1" t="s">
        <v>1919</v>
      </c>
      <c r="I2759" s="98" t="s">
        <v>1920</v>
      </c>
      <c r="J2759" s="2" t="s">
        <v>3092</v>
      </c>
      <c r="K2759" s="2" t="s">
        <v>31</v>
      </c>
    </row>
    <row r="2760" spans="1:11" x14ac:dyDescent="0.15">
      <c r="A2760" s="1">
        <v>1032</v>
      </c>
      <c r="B2760" s="1" t="s">
        <v>31</v>
      </c>
      <c r="C2760" s="1">
        <v>70874000</v>
      </c>
      <c r="D2760" s="1" t="s">
        <v>3033</v>
      </c>
      <c r="E2760" s="1" t="s">
        <v>2312</v>
      </c>
      <c r="F2760" s="1" t="s">
        <v>3292</v>
      </c>
      <c r="G2760" s="1" t="s">
        <v>3224</v>
      </c>
      <c r="H2760" s="1" t="s">
        <v>1919</v>
      </c>
      <c r="I2760" s="98" t="s">
        <v>1920</v>
      </c>
      <c r="J2760" s="2" t="s">
        <v>3092</v>
      </c>
      <c r="K2760" s="2" t="s">
        <v>31</v>
      </c>
    </row>
    <row r="2761" spans="1:11" x14ac:dyDescent="0.15">
      <c r="A2761" s="1">
        <v>1033</v>
      </c>
      <c r="B2761" s="1" t="s">
        <v>31</v>
      </c>
      <c r="C2761" s="1">
        <v>70876000</v>
      </c>
      <c r="D2761" s="1" t="s">
        <v>3034</v>
      </c>
      <c r="E2761" s="1" t="s">
        <v>2312</v>
      </c>
      <c r="F2761" s="1" t="s">
        <v>3292</v>
      </c>
      <c r="G2761" s="1" t="s">
        <v>3224</v>
      </c>
      <c r="H2761" s="1" t="s">
        <v>1919</v>
      </c>
      <c r="I2761" s="98" t="s">
        <v>1920</v>
      </c>
      <c r="J2761" s="2" t="s">
        <v>3092</v>
      </c>
      <c r="K2761" s="2" t="s">
        <v>31</v>
      </c>
    </row>
    <row r="2762" spans="1:11" x14ac:dyDescent="0.15">
      <c r="A2762" s="1">
        <v>1034</v>
      </c>
      <c r="B2762" s="1" t="s">
        <v>31</v>
      </c>
      <c r="C2762" s="1">
        <v>70877000</v>
      </c>
      <c r="D2762" s="1" t="s">
        <v>3035</v>
      </c>
      <c r="E2762" s="1" t="s">
        <v>2312</v>
      </c>
      <c r="F2762" s="1" t="s">
        <v>3292</v>
      </c>
      <c r="G2762" s="1" t="s">
        <v>3224</v>
      </c>
      <c r="H2762" s="1" t="s">
        <v>1919</v>
      </c>
      <c r="I2762" s="98" t="s">
        <v>1920</v>
      </c>
      <c r="J2762" s="2" t="s">
        <v>3092</v>
      </c>
      <c r="K2762" s="2" t="s">
        <v>31</v>
      </c>
    </row>
    <row r="2763" spans="1:11" x14ac:dyDescent="0.15">
      <c r="A2763" s="1">
        <v>1035</v>
      </c>
      <c r="B2763" s="1" t="s">
        <v>31</v>
      </c>
      <c r="C2763" s="1">
        <v>70879000</v>
      </c>
      <c r="D2763" s="1" t="s">
        <v>3036</v>
      </c>
      <c r="E2763" s="1" t="s">
        <v>2312</v>
      </c>
      <c r="F2763" s="1" t="s">
        <v>3292</v>
      </c>
      <c r="G2763" s="1" t="s">
        <v>3224</v>
      </c>
      <c r="H2763" s="1" t="s">
        <v>1919</v>
      </c>
      <c r="I2763" s="98" t="s">
        <v>1920</v>
      </c>
      <c r="J2763" s="2" t="s">
        <v>3092</v>
      </c>
      <c r="K2763" s="2" t="s">
        <v>31</v>
      </c>
    </row>
    <row r="2764" spans="1:11" x14ac:dyDescent="0.15">
      <c r="A2764" s="1">
        <v>1036</v>
      </c>
      <c r="B2764" s="1" t="s">
        <v>31</v>
      </c>
      <c r="C2764" s="1">
        <v>35861003</v>
      </c>
      <c r="D2764" s="1" t="s">
        <v>3037</v>
      </c>
      <c r="E2764" s="1" t="s">
        <v>2312</v>
      </c>
      <c r="F2764" s="1" t="s">
        <v>3292</v>
      </c>
      <c r="G2764" s="1" t="s">
        <v>3224</v>
      </c>
      <c r="H2764" s="1" t="s">
        <v>1919</v>
      </c>
      <c r="I2764" s="98" t="s">
        <v>1920</v>
      </c>
      <c r="J2764" s="2" t="s">
        <v>3092</v>
      </c>
      <c r="K2764" s="2" t="s">
        <v>31</v>
      </c>
    </row>
    <row r="2765" spans="1:11" x14ac:dyDescent="0.15">
      <c r="A2765" s="1">
        <v>1037</v>
      </c>
      <c r="B2765" s="1" t="s">
        <v>31</v>
      </c>
      <c r="C2765" s="1">
        <v>70884000</v>
      </c>
      <c r="D2765" s="1" t="s">
        <v>3038</v>
      </c>
      <c r="E2765" s="1" t="s">
        <v>2312</v>
      </c>
      <c r="F2765" s="1" t="s">
        <v>3292</v>
      </c>
      <c r="G2765" s="1" t="s">
        <v>3224</v>
      </c>
      <c r="H2765" s="1" t="s">
        <v>1919</v>
      </c>
      <c r="I2765" s="98" t="s">
        <v>1920</v>
      </c>
      <c r="J2765" s="2" t="s">
        <v>3092</v>
      </c>
      <c r="K2765" s="2" t="s">
        <v>31</v>
      </c>
    </row>
    <row r="2766" spans="1:11" x14ac:dyDescent="0.15">
      <c r="A2766" s="1">
        <v>1038</v>
      </c>
      <c r="B2766" s="1" t="s">
        <v>31</v>
      </c>
      <c r="C2766" s="1">
        <v>70905000</v>
      </c>
      <c r="D2766" s="1" t="s">
        <v>3039</v>
      </c>
      <c r="E2766" s="1" t="s">
        <v>2312</v>
      </c>
      <c r="F2766" s="1" t="s">
        <v>3292</v>
      </c>
      <c r="G2766" s="1" t="s">
        <v>3224</v>
      </c>
      <c r="H2766" s="1" t="s">
        <v>1919</v>
      </c>
      <c r="I2766" s="98" t="s">
        <v>1920</v>
      </c>
      <c r="J2766" s="2" t="s">
        <v>3092</v>
      </c>
      <c r="K2766" s="2" t="s">
        <v>31</v>
      </c>
    </row>
    <row r="2767" spans="1:11" x14ac:dyDescent="0.15">
      <c r="A2767" s="1">
        <v>1039</v>
      </c>
      <c r="B2767" s="1" t="s">
        <v>31</v>
      </c>
      <c r="C2767" s="1">
        <v>34006009</v>
      </c>
      <c r="D2767" s="1" t="s">
        <v>3040</v>
      </c>
      <c r="E2767" s="1" t="s">
        <v>2312</v>
      </c>
      <c r="F2767" s="1" t="s">
        <v>3298</v>
      </c>
      <c r="G2767" s="1" t="s">
        <v>3225</v>
      </c>
      <c r="H2767" s="1" t="s">
        <v>2520</v>
      </c>
      <c r="I2767" s="98" t="s">
        <v>2521</v>
      </c>
      <c r="J2767" s="2" t="s">
        <v>3092</v>
      </c>
      <c r="K2767" s="2" t="s">
        <v>26</v>
      </c>
    </row>
    <row r="2768" spans="1:11" x14ac:dyDescent="0.15">
      <c r="A2768" s="1">
        <v>1040</v>
      </c>
      <c r="B2768" s="1" t="s">
        <v>31</v>
      </c>
      <c r="C2768" s="1">
        <v>34006003</v>
      </c>
      <c r="D2768" s="1" t="s">
        <v>3041</v>
      </c>
      <c r="E2768" s="1" t="s">
        <v>2312</v>
      </c>
      <c r="F2768" s="1" t="s">
        <v>3298</v>
      </c>
      <c r="G2768" s="1" t="s">
        <v>3225</v>
      </c>
      <c r="H2768" s="1" t="s">
        <v>2520</v>
      </c>
      <c r="I2768" s="98" t="s">
        <v>2521</v>
      </c>
      <c r="J2768" s="2" t="s">
        <v>3092</v>
      </c>
      <c r="K2768" s="2" t="s">
        <v>26</v>
      </c>
    </row>
    <row r="2769" spans="1:11" x14ac:dyDescent="0.15">
      <c r="A2769" s="1">
        <v>1041</v>
      </c>
      <c r="B2769" s="1" t="s">
        <v>31</v>
      </c>
      <c r="C2769" s="1">
        <v>42347000</v>
      </c>
      <c r="D2769" s="1" t="s">
        <v>3042</v>
      </c>
      <c r="E2769" s="1" t="s">
        <v>2312</v>
      </c>
      <c r="F2769" s="1" t="s">
        <v>3298</v>
      </c>
      <c r="G2769" s="1" t="s">
        <v>3225</v>
      </c>
      <c r="H2769" s="1" t="s">
        <v>2520</v>
      </c>
      <c r="I2769" s="98" t="s">
        <v>2521</v>
      </c>
      <c r="J2769" s="2" t="s">
        <v>3092</v>
      </c>
      <c r="K2769" s="2" t="s">
        <v>26</v>
      </c>
    </row>
    <row r="2770" spans="1:11" x14ac:dyDescent="0.15">
      <c r="A2770" s="1">
        <v>1042</v>
      </c>
      <c r="B2770" s="1" t="s">
        <v>31</v>
      </c>
      <c r="C2770" s="1">
        <v>42348000</v>
      </c>
      <c r="D2770" s="1" t="s">
        <v>3043</v>
      </c>
      <c r="E2770" s="1" t="s">
        <v>2312</v>
      </c>
      <c r="F2770" s="1" t="s">
        <v>3298</v>
      </c>
      <c r="G2770" s="1" t="s">
        <v>3225</v>
      </c>
      <c r="H2770" s="1" t="s">
        <v>2520</v>
      </c>
      <c r="I2770" s="98" t="s">
        <v>2521</v>
      </c>
      <c r="J2770" s="2" t="s">
        <v>3092</v>
      </c>
      <c r="K2770" s="2" t="s">
        <v>26</v>
      </c>
    </row>
    <row r="2771" spans="1:11" x14ac:dyDescent="0.15">
      <c r="A2771" s="1">
        <v>1043</v>
      </c>
      <c r="B2771" s="1" t="s">
        <v>31</v>
      </c>
      <c r="C2771" s="1">
        <v>42349000</v>
      </c>
      <c r="D2771" s="1" t="s">
        <v>3093</v>
      </c>
      <c r="E2771" s="1" t="s">
        <v>2312</v>
      </c>
      <c r="F2771" s="1" t="s">
        <v>3298</v>
      </c>
      <c r="G2771" s="1" t="s">
        <v>3225</v>
      </c>
      <c r="H2771" s="1" t="s">
        <v>2520</v>
      </c>
      <c r="I2771" s="98" t="s">
        <v>2521</v>
      </c>
      <c r="J2771" s="2" t="s">
        <v>3092</v>
      </c>
      <c r="K2771" s="2" t="s">
        <v>26</v>
      </c>
    </row>
    <row r="2772" spans="1:11" x14ac:dyDescent="0.15">
      <c r="A2772" s="1">
        <v>1044</v>
      </c>
      <c r="B2772" s="1" t="s">
        <v>31</v>
      </c>
      <c r="C2772" s="1">
        <v>42350000</v>
      </c>
      <c r="D2772" s="1" t="s">
        <v>3044</v>
      </c>
      <c r="E2772" s="1" t="s">
        <v>2312</v>
      </c>
      <c r="F2772" s="1" t="s">
        <v>3298</v>
      </c>
      <c r="G2772" s="1" t="s">
        <v>3225</v>
      </c>
      <c r="H2772" s="1" t="s">
        <v>2520</v>
      </c>
      <c r="I2772" s="98" t="s">
        <v>2521</v>
      </c>
      <c r="J2772" s="2" t="s">
        <v>3092</v>
      </c>
      <c r="K2772" s="2" t="s">
        <v>26</v>
      </c>
    </row>
    <row r="2773" spans="1:11" x14ac:dyDescent="0.15">
      <c r="A2773" s="1">
        <v>1045</v>
      </c>
      <c r="B2773" s="1" t="s">
        <v>31</v>
      </c>
      <c r="C2773" s="1">
        <v>42352000</v>
      </c>
      <c r="D2773" s="1" t="s">
        <v>3045</v>
      </c>
      <c r="E2773" s="1" t="s">
        <v>2312</v>
      </c>
      <c r="F2773" s="1" t="s">
        <v>3298</v>
      </c>
      <c r="G2773" s="1" t="s">
        <v>3225</v>
      </c>
      <c r="H2773" s="1" t="s">
        <v>2520</v>
      </c>
      <c r="I2773" s="98" t="s">
        <v>2521</v>
      </c>
      <c r="J2773" s="2" t="s">
        <v>3092</v>
      </c>
      <c r="K2773" s="2" t="s">
        <v>26</v>
      </c>
    </row>
    <row r="2774" spans="1:11" x14ac:dyDescent="0.15">
      <c r="A2774" s="1">
        <v>1046</v>
      </c>
      <c r="B2774" s="1" t="s">
        <v>31</v>
      </c>
      <c r="C2774" s="1">
        <v>42353000</v>
      </c>
      <c r="D2774" s="1" t="s">
        <v>3046</v>
      </c>
      <c r="E2774" s="1" t="s">
        <v>2312</v>
      </c>
      <c r="F2774" s="1" t="s">
        <v>3298</v>
      </c>
      <c r="G2774" s="1" t="s">
        <v>3225</v>
      </c>
      <c r="H2774" s="1" t="s">
        <v>2520</v>
      </c>
      <c r="I2774" s="98" t="s">
        <v>2521</v>
      </c>
      <c r="J2774" s="2" t="s">
        <v>3092</v>
      </c>
      <c r="K2774" s="2" t="s">
        <v>26</v>
      </c>
    </row>
    <row r="2775" spans="1:11" x14ac:dyDescent="0.15">
      <c r="A2775" s="1">
        <v>1047</v>
      </c>
      <c r="B2775" s="1" t="s">
        <v>31</v>
      </c>
      <c r="C2775" s="1">
        <v>42354000</v>
      </c>
      <c r="D2775" s="1" t="s">
        <v>3047</v>
      </c>
      <c r="E2775" s="1" t="s">
        <v>2312</v>
      </c>
      <c r="F2775" s="1" t="s">
        <v>3298</v>
      </c>
      <c r="G2775" s="1" t="s">
        <v>3225</v>
      </c>
      <c r="H2775" s="1" t="s">
        <v>2520</v>
      </c>
      <c r="I2775" s="98" t="s">
        <v>2521</v>
      </c>
      <c r="J2775" s="2" t="s">
        <v>3092</v>
      </c>
      <c r="K2775" s="2" t="s">
        <v>26</v>
      </c>
    </row>
    <row r="2776" spans="1:11" x14ac:dyDescent="0.15">
      <c r="A2776" s="1">
        <v>1048</v>
      </c>
      <c r="B2776" s="1" t="s">
        <v>31</v>
      </c>
      <c r="C2776" s="1">
        <v>70909000</v>
      </c>
      <c r="D2776" s="1" t="s">
        <v>3048</v>
      </c>
      <c r="E2776" s="1" t="s">
        <v>2312</v>
      </c>
      <c r="F2776" s="1" t="s">
        <v>3298</v>
      </c>
      <c r="G2776" s="1" t="s">
        <v>3225</v>
      </c>
      <c r="H2776" s="1" t="s">
        <v>2520</v>
      </c>
      <c r="I2776" s="98" t="s">
        <v>2521</v>
      </c>
      <c r="J2776" s="2" t="s">
        <v>3092</v>
      </c>
      <c r="K2776" s="2" t="s">
        <v>26</v>
      </c>
    </row>
    <row r="2777" spans="1:11" x14ac:dyDescent="0.15">
      <c r="A2777" s="1">
        <v>1049</v>
      </c>
      <c r="B2777" s="1" t="s">
        <v>31</v>
      </c>
      <c r="C2777" s="1">
        <v>70910000</v>
      </c>
      <c r="D2777" s="1" t="s">
        <v>3049</v>
      </c>
      <c r="E2777" s="1" t="s">
        <v>2312</v>
      </c>
      <c r="F2777" s="1" t="s">
        <v>3298</v>
      </c>
      <c r="G2777" s="1" t="s">
        <v>3225</v>
      </c>
      <c r="H2777" s="1" t="s">
        <v>2520</v>
      </c>
      <c r="I2777" s="98" t="s">
        <v>2521</v>
      </c>
      <c r="J2777" s="2" t="s">
        <v>3092</v>
      </c>
      <c r="K2777" s="2" t="s">
        <v>26</v>
      </c>
    </row>
    <row r="2778" spans="1:11" x14ac:dyDescent="0.15">
      <c r="A2778" s="1">
        <v>1050</v>
      </c>
      <c r="B2778" s="1" t="s">
        <v>31</v>
      </c>
      <c r="C2778" s="1">
        <v>38783000</v>
      </c>
      <c r="D2778" s="1" t="s">
        <v>3050</v>
      </c>
      <c r="E2778" s="1" t="s">
        <v>2312</v>
      </c>
      <c r="F2778" s="1" t="s">
        <v>3292</v>
      </c>
      <c r="G2778" s="1" t="s">
        <v>3224</v>
      </c>
      <c r="H2778" s="1" t="s">
        <v>1919</v>
      </c>
      <c r="I2778" s="98" t="s">
        <v>1920</v>
      </c>
      <c r="J2778" s="2" t="s">
        <v>3092</v>
      </c>
      <c r="K2778" s="2" t="s">
        <v>31</v>
      </c>
    </row>
    <row r="2779" spans="1:11" x14ac:dyDescent="0.15">
      <c r="A2779" s="1">
        <v>1051</v>
      </c>
      <c r="B2779" s="1" t="s">
        <v>31</v>
      </c>
      <c r="C2779" s="1">
        <v>38785000</v>
      </c>
      <c r="D2779" s="1" t="s">
        <v>3051</v>
      </c>
      <c r="E2779" s="1" t="s">
        <v>2312</v>
      </c>
      <c r="F2779" s="1" t="s">
        <v>3292</v>
      </c>
      <c r="G2779" s="1" t="s">
        <v>3224</v>
      </c>
      <c r="H2779" s="1" t="s">
        <v>1919</v>
      </c>
      <c r="I2779" s="98" t="s">
        <v>1920</v>
      </c>
      <c r="J2779" s="2" t="s">
        <v>3092</v>
      </c>
      <c r="K2779" s="2" t="s">
        <v>31</v>
      </c>
    </row>
    <row r="2780" spans="1:11" x14ac:dyDescent="0.15">
      <c r="A2780" s="1">
        <v>1052</v>
      </c>
      <c r="B2780" s="1" t="s">
        <v>31</v>
      </c>
      <c r="C2780" s="1">
        <v>70913000</v>
      </c>
      <c r="D2780" s="1" t="s">
        <v>3052</v>
      </c>
      <c r="E2780" s="1" t="s">
        <v>2312</v>
      </c>
      <c r="F2780" s="1" t="s">
        <v>3292</v>
      </c>
      <c r="G2780" s="1" t="s">
        <v>3224</v>
      </c>
      <c r="H2780" s="1" t="s">
        <v>1919</v>
      </c>
      <c r="I2780" s="98" t="s">
        <v>1920</v>
      </c>
      <c r="J2780" s="2" t="s">
        <v>3092</v>
      </c>
      <c r="K2780" s="2" t="s">
        <v>31</v>
      </c>
    </row>
    <row r="2781" spans="1:11" x14ac:dyDescent="0.15">
      <c r="A2781" s="5">
        <v>1053</v>
      </c>
      <c r="B2781" s="5" t="s">
        <v>31</v>
      </c>
      <c r="C2781" s="5">
        <v>70920003</v>
      </c>
      <c r="D2781" s="5" t="s">
        <v>3096</v>
      </c>
      <c r="E2781" s="5" t="s">
        <v>2312</v>
      </c>
      <c r="F2781" s="1" t="s">
        <v>3292</v>
      </c>
      <c r="G2781" s="1" t="s">
        <v>3224</v>
      </c>
      <c r="H2781" s="1" t="s">
        <v>1919</v>
      </c>
      <c r="I2781" s="98" t="s">
        <v>3161</v>
      </c>
      <c r="J2781" s="2" t="s">
        <v>1949</v>
      </c>
      <c r="K2781" s="2" t="s">
        <v>31</v>
      </c>
    </row>
    <row r="2782" spans="1:11" x14ac:dyDescent="0.15">
      <c r="A2782" s="10">
        <v>1053</v>
      </c>
      <c r="B2782" s="10" t="s">
        <v>31</v>
      </c>
      <c r="C2782" s="10">
        <v>70920003</v>
      </c>
      <c r="D2782" s="10" t="s">
        <v>3053</v>
      </c>
      <c r="E2782" s="10" t="s">
        <v>2312</v>
      </c>
      <c r="F2782" s="1" t="s">
        <v>3278</v>
      </c>
      <c r="G2782" s="1" t="s">
        <v>3223</v>
      </c>
      <c r="H2782" s="1" t="s">
        <v>1119</v>
      </c>
      <c r="I2782" s="98" t="s">
        <v>1120</v>
      </c>
      <c r="J2782" s="2" t="s">
        <v>1949</v>
      </c>
      <c r="K2782" s="2" t="s">
        <v>31</v>
      </c>
    </row>
    <row r="2783" spans="1:11" x14ac:dyDescent="0.15">
      <c r="A2783" s="1">
        <v>1054</v>
      </c>
      <c r="B2783" s="1" t="s">
        <v>31</v>
      </c>
      <c r="C2783" s="1">
        <v>70928003</v>
      </c>
      <c r="D2783" s="1" t="s">
        <v>3054</v>
      </c>
      <c r="E2783" s="1" t="s">
        <v>2312</v>
      </c>
      <c r="F2783" s="1" t="s">
        <v>3292</v>
      </c>
      <c r="G2783" s="1" t="s">
        <v>3224</v>
      </c>
      <c r="H2783" s="1" t="s">
        <v>1919</v>
      </c>
      <c r="I2783" s="98" t="s">
        <v>1920</v>
      </c>
      <c r="J2783" s="2" t="s">
        <v>3092</v>
      </c>
      <c r="K2783" s="2" t="s">
        <v>31</v>
      </c>
    </row>
    <row r="2784" spans="1:11" x14ac:dyDescent="0.15">
      <c r="A2784" s="1">
        <v>1055</v>
      </c>
      <c r="B2784" s="1" t="s">
        <v>31</v>
      </c>
      <c r="C2784" s="1">
        <v>42848000</v>
      </c>
      <c r="D2784" s="1" t="s">
        <v>3055</v>
      </c>
      <c r="E2784" s="1" t="s">
        <v>2312</v>
      </c>
      <c r="F2784" s="1" t="s">
        <v>3286</v>
      </c>
      <c r="G2784" s="1" t="s">
        <v>3217</v>
      </c>
      <c r="H2784" s="1" t="s">
        <v>1548</v>
      </c>
      <c r="I2784" s="98" t="s">
        <v>1549</v>
      </c>
      <c r="J2784" s="2" t="s">
        <v>3092</v>
      </c>
      <c r="K2784" s="2" t="s">
        <v>31</v>
      </c>
    </row>
    <row r="2785" spans="1:11" x14ac:dyDescent="0.15">
      <c r="A2785" s="1">
        <v>1056</v>
      </c>
      <c r="B2785" s="1" t="s">
        <v>31</v>
      </c>
      <c r="C2785" s="1">
        <v>32803000</v>
      </c>
      <c r="D2785" s="1" t="s">
        <v>3089</v>
      </c>
      <c r="E2785" s="1" t="s">
        <v>2312</v>
      </c>
      <c r="F2785" s="1" t="s">
        <v>3258</v>
      </c>
      <c r="G2785" s="1" t="s">
        <v>3210</v>
      </c>
      <c r="H2785" s="1" t="s">
        <v>685</v>
      </c>
      <c r="I2785" s="98" t="s">
        <v>686</v>
      </c>
      <c r="J2785" s="2" t="s">
        <v>3092</v>
      </c>
      <c r="K2785" s="2" t="s">
        <v>31</v>
      </c>
    </row>
    <row r="2786" spans="1:11" x14ac:dyDescent="0.15">
      <c r="A2786" s="1">
        <v>1057</v>
      </c>
      <c r="B2786" s="1" t="s">
        <v>31</v>
      </c>
      <c r="C2786" s="1">
        <v>36055000</v>
      </c>
      <c r="D2786" s="1" t="s">
        <v>3056</v>
      </c>
      <c r="E2786" s="1" t="s">
        <v>2312</v>
      </c>
      <c r="F2786" s="1" t="s">
        <v>3258</v>
      </c>
      <c r="G2786" s="1" t="s">
        <v>3210</v>
      </c>
      <c r="H2786" s="1" t="s">
        <v>685</v>
      </c>
      <c r="I2786" s="98" t="s">
        <v>686</v>
      </c>
      <c r="J2786" s="2" t="s">
        <v>3092</v>
      </c>
      <c r="K2786" s="2" t="s">
        <v>31</v>
      </c>
    </row>
    <row r="2787" spans="1:11" x14ac:dyDescent="0.15">
      <c r="A2787" s="1">
        <v>1058</v>
      </c>
      <c r="B2787" s="1" t="s">
        <v>31</v>
      </c>
      <c r="C2787" s="1">
        <v>37581000</v>
      </c>
      <c r="D2787" s="1" t="s">
        <v>3057</v>
      </c>
      <c r="E2787" s="1" t="s">
        <v>2312</v>
      </c>
      <c r="F2787" s="1" t="s">
        <v>3258</v>
      </c>
      <c r="G2787" s="1" t="s">
        <v>3210</v>
      </c>
      <c r="H2787" s="1" t="s">
        <v>685</v>
      </c>
      <c r="I2787" s="98" t="s">
        <v>686</v>
      </c>
      <c r="J2787" s="2" t="s">
        <v>3092</v>
      </c>
      <c r="K2787" s="2" t="s">
        <v>31</v>
      </c>
    </row>
    <row r="2788" spans="1:11" x14ac:dyDescent="0.15">
      <c r="A2788" s="1">
        <v>1059</v>
      </c>
      <c r="B2788" s="1" t="s">
        <v>31</v>
      </c>
      <c r="C2788" s="1">
        <v>37583000</v>
      </c>
      <c r="D2788" s="1" t="s">
        <v>3058</v>
      </c>
      <c r="E2788" s="1" t="s">
        <v>2312</v>
      </c>
      <c r="F2788" s="1" t="s">
        <v>3258</v>
      </c>
      <c r="G2788" s="1" t="s">
        <v>3210</v>
      </c>
      <c r="H2788" s="1" t="s">
        <v>685</v>
      </c>
      <c r="I2788" s="98" t="s">
        <v>686</v>
      </c>
      <c r="J2788" s="2" t="s">
        <v>3092</v>
      </c>
      <c r="K2788" s="2" t="s">
        <v>31</v>
      </c>
    </row>
    <row r="2789" spans="1:11" x14ac:dyDescent="0.15">
      <c r="A2789" s="1">
        <v>1060</v>
      </c>
      <c r="B2789" s="1" t="s">
        <v>31</v>
      </c>
      <c r="C2789" s="1">
        <v>36054000</v>
      </c>
      <c r="D2789" s="1" t="s">
        <v>3059</v>
      </c>
      <c r="E2789" s="1" t="s">
        <v>2312</v>
      </c>
      <c r="F2789" s="1" t="s">
        <v>3258</v>
      </c>
      <c r="G2789" s="1" t="s">
        <v>3210</v>
      </c>
      <c r="H2789" s="1" t="s">
        <v>685</v>
      </c>
      <c r="I2789" s="98" t="s">
        <v>686</v>
      </c>
      <c r="J2789" s="2" t="s">
        <v>3092</v>
      </c>
      <c r="K2789" s="2" t="s">
        <v>31</v>
      </c>
    </row>
    <row r="2790" spans="1:11" x14ac:dyDescent="0.15">
      <c r="A2790" s="1">
        <v>1061</v>
      </c>
      <c r="B2790" s="1" t="s">
        <v>31</v>
      </c>
      <c r="C2790" s="1">
        <v>17652000</v>
      </c>
      <c r="D2790" s="1" t="s">
        <v>3060</v>
      </c>
      <c r="E2790" s="1" t="s">
        <v>2312</v>
      </c>
      <c r="F2790" s="1" t="s">
        <v>3258</v>
      </c>
      <c r="G2790" s="1" t="s">
        <v>3210</v>
      </c>
      <c r="H2790" s="1" t="s">
        <v>685</v>
      </c>
      <c r="I2790" s="98" t="s">
        <v>686</v>
      </c>
      <c r="J2790" s="2" t="s">
        <v>3092</v>
      </c>
      <c r="K2790" s="2" t="s">
        <v>26</v>
      </c>
    </row>
    <row r="2791" spans="1:11" x14ac:dyDescent="0.15">
      <c r="A2791" s="1">
        <v>1062</v>
      </c>
      <c r="B2791" s="1" t="s">
        <v>31</v>
      </c>
      <c r="C2791" s="1">
        <v>35125000</v>
      </c>
      <c r="D2791" s="1" t="s">
        <v>3061</v>
      </c>
      <c r="E2791" s="1" t="s">
        <v>2312</v>
      </c>
      <c r="F2791" s="1" t="s">
        <v>3293</v>
      </c>
      <c r="G2791" s="1" t="s">
        <v>3212</v>
      </c>
      <c r="H2791" s="1" t="s">
        <v>2226</v>
      </c>
      <c r="I2791" s="98" t="s">
        <v>2227</v>
      </c>
      <c r="J2791" s="2" t="s">
        <v>3092</v>
      </c>
      <c r="K2791" s="2" t="s">
        <v>26</v>
      </c>
    </row>
    <row r="2792" spans="1:11" x14ac:dyDescent="0.15">
      <c r="A2792" s="1">
        <v>1063</v>
      </c>
      <c r="B2792" s="1" t="s">
        <v>31</v>
      </c>
      <c r="C2792" s="1">
        <v>32678000</v>
      </c>
      <c r="D2792" s="1" t="s">
        <v>3062</v>
      </c>
      <c r="E2792" s="1" t="s">
        <v>2312</v>
      </c>
      <c r="F2792" s="1" t="s">
        <v>3293</v>
      </c>
      <c r="G2792" s="1" t="s">
        <v>3212</v>
      </c>
      <c r="H2792" s="1" t="s">
        <v>2226</v>
      </c>
      <c r="I2792" s="98" t="s">
        <v>2227</v>
      </c>
      <c r="J2792" s="2" t="s">
        <v>3092</v>
      </c>
      <c r="K2792" s="2" t="s">
        <v>26</v>
      </c>
    </row>
    <row r="2793" spans="1:11" x14ac:dyDescent="0.15">
      <c r="A2793" s="1">
        <v>1064</v>
      </c>
      <c r="B2793" s="1" t="s">
        <v>31</v>
      </c>
      <c r="C2793" s="1">
        <v>34180000</v>
      </c>
      <c r="D2793" s="1" t="s">
        <v>3063</v>
      </c>
      <c r="E2793" s="1" t="s">
        <v>2312</v>
      </c>
      <c r="F2793" s="1" t="s">
        <v>3515</v>
      </c>
      <c r="G2793" s="1" t="s">
        <v>3235</v>
      </c>
      <c r="H2793" s="1" t="s">
        <v>2284</v>
      </c>
      <c r="I2793" s="98" t="s">
        <v>2285</v>
      </c>
      <c r="J2793" s="2" t="s">
        <v>3092</v>
      </c>
      <c r="K2793" s="2" t="s">
        <v>31</v>
      </c>
    </row>
    <row r="2794" spans="1:11" x14ac:dyDescent="0.15">
      <c r="A2794" s="1">
        <v>1065</v>
      </c>
      <c r="B2794" s="1" t="s">
        <v>31</v>
      </c>
      <c r="C2794" s="1">
        <v>71028000</v>
      </c>
      <c r="D2794" s="1" t="s">
        <v>3064</v>
      </c>
      <c r="E2794" s="1" t="s">
        <v>2312</v>
      </c>
      <c r="F2794" s="1" t="s">
        <v>3296</v>
      </c>
      <c r="G2794" s="1" t="s">
        <v>3219</v>
      </c>
      <c r="H2794" s="1" t="s">
        <v>2478</v>
      </c>
      <c r="I2794" s="98" t="s">
        <v>2479</v>
      </c>
      <c r="J2794" s="2" t="s">
        <v>3092</v>
      </c>
      <c r="K2794" s="2" t="s">
        <v>31</v>
      </c>
    </row>
    <row r="2795" spans="1:11" x14ac:dyDescent="0.15">
      <c r="A2795" s="1">
        <v>1068</v>
      </c>
      <c r="B2795" s="1" t="s">
        <v>31</v>
      </c>
      <c r="C2795" s="1">
        <v>71029000</v>
      </c>
      <c r="D2795" s="1" t="s">
        <v>3065</v>
      </c>
      <c r="E2795" s="1" t="s">
        <v>2312</v>
      </c>
      <c r="F2795" s="1" t="s">
        <v>3302</v>
      </c>
      <c r="G2795" s="1" t="s">
        <v>3240</v>
      </c>
      <c r="H2795" s="1" t="s">
        <v>2981</v>
      </c>
      <c r="I2795" s="98" t="s">
        <v>2982</v>
      </c>
      <c r="J2795" s="2" t="s">
        <v>3092</v>
      </c>
      <c r="K2795" s="2" t="s">
        <v>26</v>
      </c>
    </row>
    <row r="2796" spans="1:11" x14ac:dyDescent="0.15">
      <c r="A2796" s="1">
        <v>1070</v>
      </c>
      <c r="B2796" s="1" t="s">
        <v>31</v>
      </c>
      <c r="C2796" s="1">
        <v>47926000</v>
      </c>
      <c r="D2796" s="1" t="s">
        <v>3066</v>
      </c>
      <c r="E2796" s="1" t="s">
        <v>2312</v>
      </c>
      <c r="F2796" s="1" t="s">
        <v>3258</v>
      </c>
      <c r="G2796" s="1" t="s">
        <v>3210</v>
      </c>
      <c r="H2796" s="1" t="s">
        <v>685</v>
      </c>
      <c r="I2796" s="98" t="s">
        <v>686</v>
      </c>
      <c r="J2796" s="2" t="s">
        <v>3092</v>
      </c>
      <c r="K2796" s="2" t="s">
        <v>26</v>
      </c>
    </row>
    <row r="2797" spans="1:11" x14ac:dyDescent="0.15">
      <c r="A2797" s="1">
        <v>1071</v>
      </c>
      <c r="B2797" s="1" t="s">
        <v>31</v>
      </c>
      <c r="C2797" s="1">
        <v>47928000</v>
      </c>
      <c r="D2797" s="1" t="s">
        <v>3067</v>
      </c>
      <c r="E2797" s="1" t="s">
        <v>2312</v>
      </c>
      <c r="F2797" s="1" t="s">
        <v>3294</v>
      </c>
      <c r="G2797" s="1" t="s">
        <v>3295</v>
      </c>
      <c r="H2797" s="1" t="s">
        <v>2320</v>
      </c>
      <c r="I2797" s="98" t="s">
        <v>2321</v>
      </c>
      <c r="J2797" s="2" t="s">
        <v>3092</v>
      </c>
      <c r="K2797" s="2" t="s">
        <v>26</v>
      </c>
    </row>
    <row r="2798" spans="1:11" x14ac:dyDescent="0.15">
      <c r="A2798" s="1">
        <v>1073</v>
      </c>
      <c r="B2798" s="1" t="s">
        <v>31</v>
      </c>
      <c r="C2798" s="1">
        <v>44611003</v>
      </c>
      <c r="D2798" s="1" t="s">
        <v>3068</v>
      </c>
      <c r="E2798" s="1" t="s">
        <v>2312</v>
      </c>
      <c r="F2798" s="1" t="s">
        <v>3275</v>
      </c>
      <c r="G2798" s="1" t="s">
        <v>3241</v>
      </c>
      <c r="H2798" s="1" t="s">
        <v>3086</v>
      </c>
      <c r="I2798" s="98" t="s">
        <v>839</v>
      </c>
      <c r="J2798" s="2" t="s">
        <v>3092</v>
      </c>
      <c r="K2798" s="2" t="s">
        <v>31</v>
      </c>
    </row>
    <row r="2799" spans="1:11" x14ac:dyDescent="0.15">
      <c r="A2799" s="1">
        <v>1074</v>
      </c>
      <c r="B2799" s="1" t="s">
        <v>31</v>
      </c>
      <c r="C2799" s="1">
        <v>20395000</v>
      </c>
      <c r="D2799" s="1" t="s">
        <v>3069</v>
      </c>
      <c r="E2799" s="1" t="s">
        <v>2312</v>
      </c>
      <c r="F2799" s="1" t="s">
        <v>3303</v>
      </c>
      <c r="G2799" s="1" t="s">
        <v>3222</v>
      </c>
      <c r="H2799" s="1" t="s">
        <v>3070</v>
      </c>
      <c r="I2799" s="98" t="s">
        <v>3071</v>
      </c>
      <c r="J2799" s="2" t="s">
        <v>3092</v>
      </c>
      <c r="K2799" s="2" t="s">
        <v>26</v>
      </c>
    </row>
    <row r="2800" spans="1:11" x14ac:dyDescent="0.15">
      <c r="A2800" s="1">
        <v>1075</v>
      </c>
      <c r="B2800" s="1" t="s">
        <v>31</v>
      </c>
      <c r="C2800" s="1">
        <v>47837000</v>
      </c>
      <c r="D2800" s="1" t="s">
        <v>3072</v>
      </c>
      <c r="E2800" s="1" t="s">
        <v>2312</v>
      </c>
      <c r="F2800" s="1" t="s">
        <v>3258</v>
      </c>
      <c r="G2800" s="1" t="s">
        <v>3210</v>
      </c>
      <c r="H2800" s="1" t="s">
        <v>685</v>
      </c>
      <c r="I2800" s="98" t="s">
        <v>686</v>
      </c>
      <c r="J2800" s="2" t="s">
        <v>3092</v>
      </c>
      <c r="K2800" s="2" t="s">
        <v>31</v>
      </c>
    </row>
    <row r="2801" spans="1:11" x14ac:dyDescent="0.15">
      <c r="A2801" s="1">
        <v>1076</v>
      </c>
      <c r="B2801" s="1" t="s">
        <v>31</v>
      </c>
      <c r="C2801" s="1">
        <v>47836000</v>
      </c>
      <c r="D2801" s="1" t="s">
        <v>3073</v>
      </c>
      <c r="E2801" s="1" t="s">
        <v>2312</v>
      </c>
      <c r="F2801" s="1" t="s">
        <v>3258</v>
      </c>
      <c r="G2801" s="1" t="s">
        <v>3210</v>
      </c>
      <c r="H2801" s="1" t="s">
        <v>685</v>
      </c>
      <c r="I2801" s="98" t="s">
        <v>686</v>
      </c>
      <c r="J2801" s="2" t="s">
        <v>3092</v>
      </c>
      <c r="K2801" s="2" t="s">
        <v>31</v>
      </c>
    </row>
    <row r="2802" spans="1:11" x14ac:dyDescent="0.15">
      <c r="A2802" s="1">
        <v>1077</v>
      </c>
      <c r="B2802" s="1" t="s">
        <v>31</v>
      </c>
      <c r="C2802" s="1">
        <v>17876013</v>
      </c>
      <c r="D2802" s="1" t="s">
        <v>3074</v>
      </c>
      <c r="E2802" s="1" t="s">
        <v>2312</v>
      </c>
      <c r="F2802" s="1" t="s">
        <v>3296</v>
      </c>
      <c r="G2802" s="1" t="s">
        <v>3219</v>
      </c>
      <c r="H2802" s="1" t="s">
        <v>2478</v>
      </c>
      <c r="I2802" s="98" t="s">
        <v>2479</v>
      </c>
      <c r="J2802" s="2" t="s">
        <v>3092</v>
      </c>
      <c r="K2802" s="2" t="s">
        <v>26</v>
      </c>
    </row>
    <row r="2803" spans="1:11" x14ac:dyDescent="0.15">
      <c r="A2803" s="1">
        <v>1078</v>
      </c>
      <c r="B2803" s="1" t="s">
        <v>31</v>
      </c>
      <c r="C2803" s="1">
        <v>47413000</v>
      </c>
      <c r="D2803" s="1" t="s">
        <v>3075</v>
      </c>
      <c r="E2803" s="1" t="s">
        <v>2312</v>
      </c>
      <c r="F2803" s="1" t="s">
        <v>3297</v>
      </c>
      <c r="G2803" s="1" t="s">
        <v>3218</v>
      </c>
      <c r="H2803" s="1" t="s">
        <v>2509</v>
      </c>
      <c r="I2803" s="98" t="s">
        <v>2510</v>
      </c>
      <c r="J2803" s="2" t="s">
        <v>3092</v>
      </c>
      <c r="K2803" s="2" t="s">
        <v>26</v>
      </c>
    </row>
    <row r="2804" spans="1:11" x14ac:dyDescent="0.15">
      <c r="A2804" s="1">
        <v>1080</v>
      </c>
      <c r="B2804" s="1" t="s">
        <v>31</v>
      </c>
      <c r="C2804" s="1">
        <v>47937003</v>
      </c>
      <c r="D2804" s="1" t="s">
        <v>3076</v>
      </c>
      <c r="E2804" s="1" t="s">
        <v>2312</v>
      </c>
      <c r="F2804" s="1" t="s">
        <v>3285</v>
      </c>
      <c r="G2804" s="1" t="s">
        <v>3220</v>
      </c>
      <c r="H2804" s="1" t="s">
        <v>1536</v>
      </c>
      <c r="I2804" s="98" t="s">
        <v>1537</v>
      </c>
      <c r="J2804" s="2" t="s">
        <v>3092</v>
      </c>
      <c r="K2804" s="2" t="s">
        <v>26</v>
      </c>
    </row>
    <row r="2805" spans="1:11" x14ac:dyDescent="0.15">
      <c r="A2805" s="1">
        <v>1081</v>
      </c>
      <c r="B2805" s="1" t="s">
        <v>31</v>
      </c>
      <c r="C2805" s="1">
        <v>46877003</v>
      </c>
      <c r="D2805" s="1" t="s">
        <v>3121</v>
      </c>
      <c r="E2805" s="1" t="s">
        <v>2312</v>
      </c>
      <c r="F2805" s="1" t="s">
        <v>3279</v>
      </c>
      <c r="G2805" s="1" t="s">
        <v>3280</v>
      </c>
      <c r="H2805" s="1" t="s">
        <v>1129</v>
      </c>
      <c r="I2805" s="98" t="s">
        <v>1130</v>
      </c>
      <c r="J2805" s="2" t="s">
        <v>3092</v>
      </c>
      <c r="K2805" s="2" t="s">
        <v>26</v>
      </c>
    </row>
    <row r="2806" spans="1:11" x14ac:dyDescent="0.15">
      <c r="A2806" s="1">
        <v>1082</v>
      </c>
      <c r="B2806" s="1" t="s">
        <v>31</v>
      </c>
      <c r="C2806" s="1">
        <v>47023003</v>
      </c>
      <c r="D2806" s="1" t="s">
        <v>3077</v>
      </c>
      <c r="E2806" s="1" t="s">
        <v>2312</v>
      </c>
      <c r="F2806" s="1" t="s">
        <v>3286</v>
      </c>
      <c r="G2806" s="1" t="s">
        <v>3217</v>
      </c>
      <c r="H2806" s="1" t="s">
        <v>1548</v>
      </c>
      <c r="I2806" s="98" t="s">
        <v>1549</v>
      </c>
      <c r="J2806" s="2" t="s">
        <v>3092</v>
      </c>
      <c r="K2806" s="2" t="s">
        <v>26</v>
      </c>
    </row>
    <row r="2807" spans="1:11" x14ac:dyDescent="0.15">
      <c r="A2807" s="1">
        <v>1084</v>
      </c>
      <c r="B2807" s="1" t="s">
        <v>31</v>
      </c>
      <c r="C2807" s="1">
        <v>58331003</v>
      </c>
      <c r="D2807" s="1" t="s">
        <v>3136</v>
      </c>
      <c r="E2807" s="1" t="s">
        <v>2312</v>
      </c>
      <c r="F2807" s="1" t="s">
        <v>3270</v>
      </c>
      <c r="G2807" s="1" t="s">
        <v>3207</v>
      </c>
      <c r="H2807" s="1" t="s">
        <v>618</v>
      </c>
      <c r="I2807" s="98" t="s">
        <v>619</v>
      </c>
      <c r="J2807" s="2" t="s">
        <v>3092</v>
      </c>
      <c r="K2807" s="2" t="s">
        <v>26</v>
      </c>
    </row>
    <row r="2808" spans="1:11" x14ac:dyDescent="0.15">
      <c r="A2808" s="1">
        <v>1085</v>
      </c>
      <c r="B2808" s="1" t="s">
        <v>31</v>
      </c>
      <c r="C2808" s="1">
        <v>71031000</v>
      </c>
      <c r="D2808" s="1" t="s">
        <v>3137</v>
      </c>
      <c r="E2808" s="1" t="s">
        <v>2312</v>
      </c>
      <c r="F2808" s="1" t="s">
        <v>3265</v>
      </c>
      <c r="G2808" s="1" t="s">
        <v>3211</v>
      </c>
      <c r="H2808" s="1" t="s">
        <v>568</v>
      </c>
      <c r="I2808" s="98" t="s">
        <v>569</v>
      </c>
      <c r="J2808" s="2" t="s">
        <v>3092</v>
      </c>
      <c r="K2808" s="2" t="s">
        <v>26</v>
      </c>
    </row>
    <row r="2809" spans="1:11" x14ac:dyDescent="0.15">
      <c r="A2809" s="1">
        <v>1091</v>
      </c>
      <c r="B2809" s="1" t="s">
        <v>31</v>
      </c>
      <c r="C2809" s="1">
        <v>56687003</v>
      </c>
      <c r="D2809" s="1" t="s">
        <v>3138</v>
      </c>
      <c r="E2809" s="1" t="s">
        <v>2312</v>
      </c>
      <c r="F2809" s="1" t="s">
        <v>3516</v>
      </c>
      <c r="G2809" s="1" t="s">
        <v>3234</v>
      </c>
      <c r="H2809" s="1" t="s">
        <v>2308</v>
      </c>
      <c r="I2809" s="98" t="s">
        <v>2309</v>
      </c>
      <c r="J2809" s="2" t="s">
        <v>3092</v>
      </c>
      <c r="K2809" s="2" t="s">
        <v>31</v>
      </c>
    </row>
    <row r="2810" spans="1:11" x14ac:dyDescent="0.15">
      <c r="A2810" s="1">
        <v>1092</v>
      </c>
      <c r="B2810" s="1" t="s">
        <v>31</v>
      </c>
      <c r="C2810" s="1">
        <v>46536003</v>
      </c>
      <c r="D2810" s="1" t="s">
        <v>3139</v>
      </c>
      <c r="E2810" s="1" t="s">
        <v>2312</v>
      </c>
      <c r="F2810" s="1" t="s">
        <v>3298</v>
      </c>
      <c r="G2810" s="1" t="s">
        <v>3225</v>
      </c>
      <c r="H2810" s="1" t="s">
        <v>2520</v>
      </c>
      <c r="I2810" s="98" t="s">
        <v>2521</v>
      </c>
      <c r="J2810" s="2" t="s">
        <v>3092</v>
      </c>
      <c r="K2810" s="2" t="s">
        <v>26</v>
      </c>
    </row>
    <row r="2811" spans="1:11" x14ac:dyDescent="0.15">
      <c r="A2811" s="1">
        <v>1096</v>
      </c>
      <c r="B2811" s="1" t="s">
        <v>31</v>
      </c>
      <c r="C2811" s="1">
        <v>58202003</v>
      </c>
      <c r="D2811" s="1" t="s">
        <v>3140</v>
      </c>
      <c r="E2811" s="1" t="s">
        <v>2312</v>
      </c>
      <c r="F2811" s="1" t="s">
        <v>3303</v>
      </c>
      <c r="G2811" s="1" t="s">
        <v>3222</v>
      </c>
      <c r="H2811" s="1" t="s">
        <v>3078</v>
      </c>
      <c r="I2811" s="98" t="s">
        <v>3071</v>
      </c>
      <c r="J2811" s="2" t="s">
        <v>3092</v>
      </c>
      <c r="K2811" s="2" t="s">
        <v>26</v>
      </c>
    </row>
    <row r="2812" spans="1:11" x14ac:dyDescent="0.15">
      <c r="A2812" s="1">
        <v>1097</v>
      </c>
      <c r="B2812" s="1" t="s">
        <v>31</v>
      </c>
      <c r="C2812" s="1">
        <v>35458113</v>
      </c>
      <c r="D2812" s="1" t="s">
        <v>3141</v>
      </c>
      <c r="E2812" s="1" t="s">
        <v>2312</v>
      </c>
      <c r="F2812" s="1" t="s">
        <v>3286</v>
      </c>
      <c r="G2812" s="1" t="s">
        <v>3217</v>
      </c>
      <c r="H2812" s="1" t="s">
        <v>1548</v>
      </c>
      <c r="I2812" s="98" t="s">
        <v>1549</v>
      </c>
      <c r="J2812" s="2" t="s">
        <v>3092</v>
      </c>
      <c r="K2812" s="2" t="s">
        <v>26</v>
      </c>
    </row>
    <row r="2813" spans="1:11" x14ac:dyDescent="0.15">
      <c r="A2813" s="1">
        <v>1100</v>
      </c>
      <c r="B2813" s="1" t="s">
        <v>31</v>
      </c>
      <c r="C2813" s="1">
        <v>48051003</v>
      </c>
      <c r="D2813" s="1" t="s">
        <v>3134</v>
      </c>
      <c r="E2813" s="1" t="s">
        <v>2312</v>
      </c>
      <c r="F2813" s="1" t="s">
        <v>3274</v>
      </c>
      <c r="G2813" s="1" t="s">
        <v>3228</v>
      </c>
      <c r="H2813" s="1" t="s">
        <v>728</v>
      </c>
      <c r="I2813" s="98" t="s">
        <v>729</v>
      </c>
      <c r="J2813" s="2" t="s">
        <v>3092</v>
      </c>
      <c r="K2813" s="2" t="s">
        <v>26</v>
      </c>
    </row>
    <row r="2814" spans="1:11" x14ac:dyDescent="0.15">
      <c r="A2814" s="1">
        <v>1104</v>
      </c>
      <c r="B2814" s="1" t="s">
        <v>31</v>
      </c>
      <c r="C2814" s="1">
        <v>35241023</v>
      </c>
      <c r="D2814" s="1" t="s">
        <v>3079</v>
      </c>
      <c r="E2814" s="1" t="s">
        <v>2312</v>
      </c>
      <c r="F2814" s="1" t="s">
        <v>3286</v>
      </c>
      <c r="G2814" s="1" t="s">
        <v>3217</v>
      </c>
      <c r="H2814" s="1" t="s">
        <v>1548</v>
      </c>
      <c r="I2814" s="98" t="s">
        <v>1549</v>
      </c>
      <c r="J2814" s="2" t="s">
        <v>3092</v>
      </c>
      <c r="K2814" s="2" t="s">
        <v>26</v>
      </c>
    </row>
    <row r="2815" spans="1:11" x14ac:dyDescent="0.15">
      <c r="A2815" s="15">
        <v>1105</v>
      </c>
      <c r="B2815" s="15" t="s">
        <v>31</v>
      </c>
      <c r="C2815" s="15">
        <v>44775003</v>
      </c>
      <c r="D2815" s="15" t="s">
        <v>3080</v>
      </c>
      <c r="E2815" s="15" t="s">
        <v>2312</v>
      </c>
      <c r="F2815" s="1" t="s">
        <v>3290</v>
      </c>
      <c r="G2815" s="1" t="s">
        <v>3239</v>
      </c>
      <c r="H2815" s="15" t="s">
        <v>2805</v>
      </c>
      <c r="I2815" s="99" t="s">
        <v>2979</v>
      </c>
      <c r="J2815" s="2" t="s">
        <v>3092</v>
      </c>
      <c r="K2815" s="2" t="s">
        <v>26</v>
      </c>
    </row>
    <row r="2816" spans="1:11" x14ac:dyDescent="0.15">
      <c r="A2816" s="17">
        <v>1106</v>
      </c>
      <c r="B2816" s="17" t="s">
        <v>31</v>
      </c>
      <c r="C2816" s="17">
        <v>71037003</v>
      </c>
      <c r="D2816" s="17" t="s">
        <v>3081</v>
      </c>
      <c r="E2816" s="17" t="s">
        <v>2312</v>
      </c>
      <c r="F2816" s="1" t="s">
        <v>3257</v>
      </c>
      <c r="G2816" s="1" t="s">
        <v>3291</v>
      </c>
      <c r="H2816" s="15" t="s">
        <v>3082</v>
      </c>
      <c r="I2816" s="99" t="s">
        <v>3162</v>
      </c>
      <c r="J2816" s="2" t="s">
        <v>2891</v>
      </c>
      <c r="K2816" s="2" t="s">
        <v>26</v>
      </c>
    </row>
    <row r="2817" spans="1:15" x14ac:dyDescent="0.15">
      <c r="A2817" s="18">
        <v>1106</v>
      </c>
      <c r="B2817" s="18" t="s">
        <v>31</v>
      </c>
      <c r="C2817" s="18">
        <v>71037003</v>
      </c>
      <c r="D2817" s="18" t="s">
        <v>3083</v>
      </c>
      <c r="E2817" s="18" t="s">
        <v>2312</v>
      </c>
      <c r="F2817" s="1" t="s">
        <v>3273</v>
      </c>
      <c r="G2817" s="1" t="s">
        <v>3229</v>
      </c>
      <c r="H2817" s="15" t="s">
        <v>3084</v>
      </c>
      <c r="I2817" s="99" t="s">
        <v>3174</v>
      </c>
      <c r="J2817" s="2" t="s">
        <v>2891</v>
      </c>
      <c r="K2817" s="2" t="s">
        <v>26</v>
      </c>
    </row>
    <row r="2818" spans="1:15" x14ac:dyDescent="0.15">
      <c r="A2818" s="50">
        <v>1108</v>
      </c>
      <c r="B2818" s="50" t="s">
        <v>31</v>
      </c>
      <c r="C2818" s="50">
        <v>58845003</v>
      </c>
      <c r="D2818" s="50" t="s">
        <v>3170</v>
      </c>
      <c r="E2818" s="50" t="s">
        <v>2312</v>
      </c>
      <c r="F2818" s="50" t="s">
        <v>3274</v>
      </c>
      <c r="G2818" s="50" t="s">
        <v>3228</v>
      </c>
      <c r="H2818" s="50" t="s">
        <v>728</v>
      </c>
      <c r="I2818" s="102" t="s">
        <v>3173</v>
      </c>
      <c r="J2818" s="51" t="s">
        <v>3092</v>
      </c>
      <c r="K2818" s="51" t="s">
        <v>3172</v>
      </c>
      <c r="L2818" s="94">
        <v>42088</v>
      </c>
    </row>
    <row r="2819" spans="1:15" x14ac:dyDescent="0.15">
      <c r="A2819" s="52">
        <v>1109</v>
      </c>
      <c r="B2819" s="52" t="s">
        <v>31</v>
      </c>
      <c r="C2819" s="52">
        <v>61471003</v>
      </c>
      <c r="D2819" s="52" t="s">
        <v>3559</v>
      </c>
      <c r="E2819" s="52" t="s">
        <v>2312</v>
      </c>
      <c r="F2819" s="50" t="s">
        <v>3257</v>
      </c>
      <c r="G2819" s="50" t="s">
        <v>3291</v>
      </c>
      <c r="H2819" s="50" t="s">
        <v>1772</v>
      </c>
      <c r="I2819" s="102" t="s">
        <v>1773</v>
      </c>
      <c r="J2819" s="51" t="s">
        <v>3171</v>
      </c>
      <c r="K2819" s="51" t="s">
        <v>26</v>
      </c>
      <c r="L2819" s="94">
        <v>42111</v>
      </c>
    </row>
    <row r="2820" spans="1:15" x14ac:dyDescent="0.15">
      <c r="A2820" s="53">
        <v>1109</v>
      </c>
      <c r="B2820" s="53" t="s">
        <v>31</v>
      </c>
      <c r="C2820" s="53">
        <v>61471003</v>
      </c>
      <c r="D2820" s="53" t="s">
        <v>3559</v>
      </c>
      <c r="E2820" s="53" t="s">
        <v>2312</v>
      </c>
      <c r="F2820" s="50" t="s">
        <v>3273</v>
      </c>
      <c r="G2820" s="50" t="s">
        <v>3229</v>
      </c>
      <c r="H2820" s="50" t="s">
        <v>681</v>
      </c>
      <c r="I2820" s="102" t="s">
        <v>682</v>
      </c>
      <c r="J2820" s="51" t="s">
        <v>3171</v>
      </c>
      <c r="K2820" s="51" t="s">
        <v>26</v>
      </c>
      <c r="L2820" s="94">
        <v>42111</v>
      </c>
    </row>
    <row r="2821" spans="1:15" x14ac:dyDescent="0.15">
      <c r="A2821" s="89">
        <v>1110</v>
      </c>
      <c r="B2821" s="88" t="s">
        <v>31</v>
      </c>
      <c r="C2821" s="88">
        <v>44709003</v>
      </c>
      <c r="D2821" s="88" t="s">
        <v>3560</v>
      </c>
      <c r="E2821" s="88" t="s">
        <v>2312</v>
      </c>
      <c r="F2821" s="50" t="s">
        <v>3290</v>
      </c>
      <c r="G2821" s="50" t="s">
        <v>3239</v>
      </c>
      <c r="H2821" s="96" t="s">
        <v>1758</v>
      </c>
      <c r="I2821" s="101" t="s">
        <v>3352</v>
      </c>
      <c r="J2821" s="90"/>
      <c r="K2821" s="106" t="s">
        <v>3506</v>
      </c>
      <c r="L2821" s="94">
        <v>42265</v>
      </c>
    </row>
    <row r="2822" spans="1:15" x14ac:dyDescent="0.15">
      <c r="A2822" s="89">
        <v>1111</v>
      </c>
      <c r="B2822" s="89" t="s">
        <v>31</v>
      </c>
      <c r="C2822" s="89">
        <v>61215003</v>
      </c>
      <c r="D2822" s="89" t="s">
        <v>3561</v>
      </c>
      <c r="E2822" s="89" t="s">
        <v>2312</v>
      </c>
      <c r="F2822" s="50" t="s">
        <v>3517</v>
      </c>
      <c r="G2822" s="50" t="s">
        <v>3237</v>
      </c>
      <c r="H2822" s="92" t="s">
        <v>3338</v>
      </c>
      <c r="I2822" s="101" t="s">
        <v>3349</v>
      </c>
      <c r="J2822" s="51" t="s">
        <v>3092</v>
      </c>
      <c r="K2822" s="106" t="s">
        <v>3506</v>
      </c>
      <c r="L2822" s="95">
        <v>42286</v>
      </c>
    </row>
    <row r="2823" spans="1:15" x14ac:dyDescent="0.15">
      <c r="A2823" s="89">
        <v>1112</v>
      </c>
      <c r="B2823" s="89" t="s">
        <v>31</v>
      </c>
      <c r="C2823" s="89">
        <v>41049003</v>
      </c>
      <c r="D2823" s="89" t="s">
        <v>3562</v>
      </c>
      <c r="E2823" s="89" t="s">
        <v>2312</v>
      </c>
      <c r="F2823" s="50" t="s">
        <v>3517</v>
      </c>
      <c r="G2823" s="50" t="s">
        <v>3237</v>
      </c>
      <c r="H2823" s="92" t="s">
        <v>3338</v>
      </c>
      <c r="I2823" s="101" t="s">
        <v>3349</v>
      </c>
      <c r="J2823" s="51" t="s">
        <v>3092</v>
      </c>
      <c r="K2823" s="106" t="s">
        <v>3506</v>
      </c>
      <c r="L2823" s="95">
        <v>42286</v>
      </c>
    </row>
    <row r="2824" spans="1:15" x14ac:dyDescent="0.15">
      <c r="A2824" s="89">
        <v>1113</v>
      </c>
      <c r="B2824" s="89" t="s">
        <v>31</v>
      </c>
      <c r="C2824" s="89">
        <v>40887003</v>
      </c>
      <c r="D2824" s="89" t="s">
        <v>3563</v>
      </c>
      <c r="E2824" s="89" t="s">
        <v>2312</v>
      </c>
      <c r="F2824" s="50" t="s">
        <v>3517</v>
      </c>
      <c r="G2824" s="50" t="s">
        <v>3237</v>
      </c>
      <c r="H2824" s="92" t="s">
        <v>3338</v>
      </c>
      <c r="I2824" s="101" t="s">
        <v>3349</v>
      </c>
      <c r="J2824" s="51" t="s">
        <v>3092</v>
      </c>
      <c r="K2824" s="106" t="s">
        <v>3506</v>
      </c>
      <c r="L2824" s="95">
        <v>42286</v>
      </c>
    </row>
    <row r="2825" spans="1:15" x14ac:dyDescent="0.15">
      <c r="A2825" s="89">
        <v>1114</v>
      </c>
      <c r="B2825" s="89" t="s">
        <v>31</v>
      </c>
      <c r="C2825" s="89">
        <v>40887013</v>
      </c>
      <c r="D2825" s="89" t="s">
        <v>3564</v>
      </c>
      <c r="E2825" s="89" t="s">
        <v>2312</v>
      </c>
      <c r="F2825" s="50" t="s">
        <v>3517</v>
      </c>
      <c r="G2825" s="50" t="s">
        <v>3237</v>
      </c>
      <c r="H2825" s="92" t="s">
        <v>3338</v>
      </c>
      <c r="I2825" s="101" t="s">
        <v>3349</v>
      </c>
      <c r="J2825" s="51" t="s">
        <v>3092</v>
      </c>
      <c r="K2825" s="106" t="s">
        <v>3506</v>
      </c>
      <c r="L2825" s="95">
        <v>42286</v>
      </c>
    </row>
    <row r="2826" spans="1:15" x14ac:dyDescent="0.15">
      <c r="A2826" s="89">
        <v>1115</v>
      </c>
      <c r="B2826" s="89" t="s">
        <v>31</v>
      </c>
      <c r="C2826" s="89">
        <v>71039003</v>
      </c>
      <c r="D2826" s="89" t="s">
        <v>3565</v>
      </c>
      <c r="E2826" s="89" t="s">
        <v>2312</v>
      </c>
      <c r="F2826" s="50" t="s">
        <v>3517</v>
      </c>
      <c r="G2826" s="50" t="s">
        <v>3237</v>
      </c>
      <c r="H2826" s="92" t="s">
        <v>3338</v>
      </c>
      <c r="I2826" s="101" t="s">
        <v>3348</v>
      </c>
      <c r="J2826" s="51" t="s">
        <v>3092</v>
      </c>
      <c r="K2826" s="106" t="s">
        <v>3506</v>
      </c>
      <c r="L2826" s="95">
        <v>42286</v>
      </c>
    </row>
    <row r="2827" spans="1:15" s="91" customFormat="1" x14ac:dyDescent="0.15">
      <c r="A2827" s="92">
        <v>1117</v>
      </c>
      <c r="B2827" s="89" t="s">
        <v>31</v>
      </c>
      <c r="C2827" s="92">
        <v>47932003</v>
      </c>
      <c r="D2827" s="92" t="s">
        <v>3566</v>
      </c>
      <c r="E2827" s="89" t="s">
        <v>2312</v>
      </c>
      <c r="F2827" s="50" t="s">
        <v>3284</v>
      </c>
      <c r="G2827" s="50" t="s">
        <v>3216</v>
      </c>
      <c r="H2827" s="92" t="s">
        <v>1506</v>
      </c>
      <c r="I2827" s="227" t="s">
        <v>1507</v>
      </c>
      <c r="J2827" s="51" t="s">
        <v>3092</v>
      </c>
      <c r="K2827" s="106" t="s">
        <v>3172</v>
      </c>
      <c r="L2827" s="95">
        <v>42412</v>
      </c>
      <c r="N2827"/>
      <c r="O2827"/>
    </row>
    <row r="2828" spans="1:15" s="91" customFormat="1" x14ac:dyDescent="0.15">
      <c r="A2828" s="92">
        <v>1119</v>
      </c>
      <c r="B2828" s="89" t="s">
        <v>31</v>
      </c>
      <c r="C2828" s="92">
        <v>71050003</v>
      </c>
      <c r="D2828" s="92" t="s">
        <v>3567</v>
      </c>
      <c r="E2828" s="89" t="s">
        <v>2312</v>
      </c>
      <c r="F2828" s="50" t="s">
        <v>3258</v>
      </c>
      <c r="G2828" s="50" t="s">
        <v>3210</v>
      </c>
      <c r="H2828" s="92" t="s">
        <v>685</v>
      </c>
      <c r="I2828" s="227" t="s">
        <v>686</v>
      </c>
      <c r="J2828" s="51" t="s">
        <v>3092</v>
      </c>
      <c r="K2828" s="106" t="s">
        <v>3172</v>
      </c>
      <c r="L2828" s="95">
        <v>42412</v>
      </c>
      <c r="N2828"/>
      <c r="O2828"/>
    </row>
    <row r="2829" spans="1:15" s="91" customFormat="1" x14ac:dyDescent="0.15">
      <c r="A2829" s="92">
        <v>1123</v>
      </c>
      <c r="B2829" s="89" t="s">
        <v>31</v>
      </c>
      <c r="C2829" s="92">
        <v>61127003</v>
      </c>
      <c r="D2829" s="92" t="s">
        <v>3568</v>
      </c>
      <c r="E2829" s="89" t="s">
        <v>2312</v>
      </c>
      <c r="F2829" s="50" t="s">
        <v>3297</v>
      </c>
      <c r="G2829" s="50" t="s">
        <v>3218</v>
      </c>
      <c r="H2829" s="92" t="s">
        <v>2509</v>
      </c>
      <c r="I2829" s="227" t="s">
        <v>2510</v>
      </c>
      <c r="J2829" s="51" t="s">
        <v>3092</v>
      </c>
      <c r="K2829" s="106" t="s">
        <v>3172</v>
      </c>
      <c r="L2829" s="95">
        <v>42454</v>
      </c>
      <c r="N2829"/>
      <c r="O2829"/>
    </row>
    <row r="2830" spans="1:15" s="91" customFormat="1" x14ac:dyDescent="0.15">
      <c r="A2830" s="92">
        <v>1124</v>
      </c>
      <c r="B2830" s="89" t="s">
        <v>31</v>
      </c>
      <c r="C2830" s="92">
        <v>44900003</v>
      </c>
      <c r="D2830" s="92" t="s">
        <v>3569</v>
      </c>
      <c r="E2830" s="89" t="s">
        <v>2312</v>
      </c>
      <c r="F2830" s="50" t="s">
        <v>3284</v>
      </c>
      <c r="G2830" s="50" t="s">
        <v>3216</v>
      </c>
      <c r="H2830" s="92" t="s">
        <v>1506</v>
      </c>
      <c r="I2830" s="227" t="s">
        <v>1507</v>
      </c>
      <c r="J2830" s="51" t="s">
        <v>3092</v>
      </c>
      <c r="K2830" s="106" t="s">
        <v>3172</v>
      </c>
      <c r="L2830" s="95">
        <v>42579</v>
      </c>
      <c r="N2830"/>
      <c r="O2830"/>
    </row>
    <row r="2831" spans="1:15" s="91" customFormat="1" x14ac:dyDescent="0.15">
      <c r="A2831" s="92">
        <v>1125</v>
      </c>
      <c r="B2831" s="89" t="s">
        <v>31</v>
      </c>
      <c r="C2831" s="92">
        <v>57808003</v>
      </c>
      <c r="D2831" s="92" t="s">
        <v>3570</v>
      </c>
      <c r="E2831" s="89" t="s">
        <v>2312</v>
      </c>
      <c r="F2831" s="50" t="s">
        <v>3271</v>
      </c>
      <c r="G2831" s="50" t="s">
        <v>3226</v>
      </c>
      <c r="H2831" s="92" t="s">
        <v>621</v>
      </c>
      <c r="I2831" s="227" t="s">
        <v>622</v>
      </c>
      <c r="J2831" s="51" t="s">
        <v>3092</v>
      </c>
      <c r="K2831" s="106" t="s">
        <v>3172</v>
      </c>
      <c r="L2831" s="95">
        <v>42579</v>
      </c>
      <c r="N2831"/>
      <c r="O2831"/>
    </row>
    <row r="2832" spans="1:15" x14ac:dyDescent="0.15">
      <c r="A2832" s="5">
        <v>1</v>
      </c>
      <c r="B2832" s="5" t="s">
        <v>31</v>
      </c>
      <c r="C2832" s="5">
        <v>40770004</v>
      </c>
      <c r="D2832" s="6" t="s">
        <v>33</v>
      </c>
      <c r="E2832" s="5" t="s">
        <v>32</v>
      </c>
      <c r="F2832" s="1" t="s">
        <v>3518</v>
      </c>
      <c r="G2832" s="1" t="s">
        <v>3189</v>
      </c>
      <c r="H2832" s="1" t="s">
        <v>34</v>
      </c>
      <c r="I2832" s="103" t="s">
        <v>35</v>
      </c>
      <c r="J2832" s="2" t="s">
        <v>36</v>
      </c>
      <c r="K2832" s="2" t="s">
        <v>31</v>
      </c>
    </row>
    <row r="2833" spans="1:11" x14ac:dyDescent="0.15">
      <c r="A2833" s="7">
        <v>1</v>
      </c>
      <c r="B2833" s="7" t="s">
        <v>31</v>
      </c>
      <c r="C2833" s="7">
        <v>40770004</v>
      </c>
      <c r="D2833" s="8" t="s">
        <v>33</v>
      </c>
      <c r="E2833" s="7" t="s">
        <v>32</v>
      </c>
      <c r="F2833" s="1" t="s">
        <v>3519</v>
      </c>
      <c r="G2833" s="1" t="s">
        <v>3190</v>
      </c>
      <c r="H2833" s="1" t="s">
        <v>37</v>
      </c>
      <c r="I2833" s="103" t="s">
        <v>38</v>
      </c>
      <c r="J2833" s="2" t="s">
        <v>36</v>
      </c>
      <c r="K2833" s="2" t="s">
        <v>31</v>
      </c>
    </row>
    <row r="2834" spans="1:11" x14ac:dyDescent="0.15">
      <c r="A2834" s="10">
        <v>1</v>
      </c>
      <c r="B2834" s="10" t="s">
        <v>31</v>
      </c>
      <c r="C2834" s="10">
        <v>40770004</v>
      </c>
      <c r="D2834" s="9" t="s">
        <v>33</v>
      </c>
      <c r="E2834" s="10" t="s">
        <v>32</v>
      </c>
      <c r="F2834" s="1" t="s">
        <v>3520</v>
      </c>
      <c r="G2834" s="1" t="s">
        <v>3191</v>
      </c>
      <c r="H2834" s="1" t="s">
        <v>3246</v>
      </c>
      <c r="I2834" s="103" t="s">
        <v>39</v>
      </c>
      <c r="J2834" s="2" t="s">
        <v>36</v>
      </c>
      <c r="K2834" s="2" t="s">
        <v>31</v>
      </c>
    </row>
    <row r="2835" spans="1:11" x14ac:dyDescent="0.15">
      <c r="A2835" s="1">
        <v>2</v>
      </c>
      <c r="B2835" s="1" t="s">
        <v>31</v>
      </c>
      <c r="C2835" s="1">
        <v>70052004</v>
      </c>
      <c r="D2835" s="1" t="s">
        <v>40</v>
      </c>
      <c r="E2835" s="1" t="s">
        <v>32</v>
      </c>
      <c r="F2835" s="1" t="s">
        <v>3275</v>
      </c>
      <c r="G2835" s="1" t="s">
        <v>3241</v>
      </c>
      <c r="H2835" s="1" t="s">
        <v>3086</v>
      </c>
      <c r="I2835" s="103" t="s">
        <v>41</v>
      </c>
      <c r="J2835" s="2" t="s">
        <v>3092</v>
      </c>
      <c r="K2835" s="2" t="s">
        <v>26</v>
      </c>
    </row>
    <row r="2836" spans="1:11" x14ac:dyDescent="0.15">
      <c r="A2836" s="5">
        <v>3</v>
      </c>
      <c r="B2836" s="5" t="s">
        <v>31</v>
      </c>
      <c r="C2836" s="5">
        <v>70053000</v>
      </c>
      <c r="D2836" s="5" t="s">
        <v>42</v>
      </c>
      <c r="E2836" s="5" t="s">
        <v>32</v>
      </c>
      <c r="F2836" s="1" t="s">
        <v>3518</v>
      </c>
      <c r="G2836" s="1" t="s">
        <v>3189</v>
      </c>
      <c r="H2836" s="1" t="s">
        <v>34</v>
      </c>
      <c r="I2836" s="103" t="s">
        <v>35</v>
      </c>
      <c r="J2836" s="2" t="s">
        <v>36</v>
      </c>
      <c r="K2836" s="2" t="s">
        <v>26</v>
      </c>
    </row>
    <row r="2837" spans="1:11" x14ac:dyDescent="0.15">
      <c r="A2837" s="7">
        <v>3</v>
      </c>
      <c r="B2837" s="7" t="s">
        <v>31</v>
      </c>
      <c r="C2837" s="7">
        <v>70053000</v>
      </c>
      <c r="D2837" s="7" t="s">
        <v>42</v>
      </c>
      <c r="E2837" s="7" t="s">
        <v>32</v>
      </c>
      <c r="F2837" s="1" t="s">
        <v>3519</v>
      </c>
      <c r="G2837" s="1" t="s">
        <v>3190</v>
      </c>
      <c r="H2837" s="1" t="s">
        <v>37</v>
      </c>
      <c r="I2837" s="103" t="s">
        <v>38</v>
      </c>
      <c r="J2837" s="2" t="s">
        <v>36</v>
      </c>
      <c r="K2837" s="2" t="s">
        <v>26</v>
      </c>
    </row>
    <row r="2838" spans="1:11" x14ac:dyDescent="0.15">
      <c r="A2838" s="10">
        <v>3</v>
      </c>
      <c r="B2838" s="10" t="s">
        <v>31</v>
      </c>
      <c r="C2838" s="10">
        <v>70053000</v>
      </c>
      <c r="D2838" s="10" t="s">
        <v>42</v>
      </c>
      <c r="E2838" s="10" t="s">
        <v>32</v>
      </c>
      <c r="F2838" s="1" t="s">
        <v>3520</v>
      </c>
      <c r="G2838" s="1" t="s">
        <v>3191</v>
      </c>
      <c r="H2838" s="1" t="s">
        <v>3246</v>
      </c>
      <c r="I2838" s="103" t="s">
        <v>39</v>
      </c>
      <c r="J2838" s="2" t="s">
        <v>36</v>
      </c>
      <c r="K2838" s="2" t="s">
        <v>26</v>
      </c>
    </row>
    <row r="2839" spans="1:11" x14ac:dyDescent="0.15">
      <c r="A2839" s="5">
        <v>4</v>
      </c>
      <c r="B2839" s="5" t="s">
        <v>31</v>
      </c>
      <c r="C2839" s="5">
        <v>70054000</v>
      </c>
      <c r="D2839" s="5" t="s">
        <v>43</v>
      </c>
      <c r="E2839" s="5" t="s">
        <v>32</v>
      </c>
      <c r="F2839" s="1" t="s">
        <v>3518</v>
      </c>
      <c r="G2839" s="1" t="s">
        <v>3189</v>
      </c>
      <c r="H2839" s="1" t="s">
        <v>34</v>
      </c>
      <c r="I2839" s="103" t="s">
        <v>35</v>
      </c>
      <c r="J2839" s="2" t="s">
        <v>36</v>
      </c>
      <c r="K2839" s="2" t="s">
        <v>26</v>
      </c>
    </row>
    <row r="2840" spans="1:11" x14ac:dyDescent="0.15">
      <c r="A2840" s="7">
        <v>4</v>
      </c>
      <c r="B2840" s="7" t="s">
        <v>31</v>
      </c>
      <c r="C2840" s="7">
        <v>70054000</v>
      </c>
      <c r="D2840" s="7" t="s">
        <v>43</v>
      </c>
      <c r="E2840" s="7" t="s">
        <v>32</v>
      </c>
      <c r="F2840" s="1" t="s">
        <v>3519</v>
      </c>
      <c r="G2840" s="1" t="s">
        <v>3190</v>
      </c>
      <c r="H2840" s="1" t="s">
        <v>37</v>
      </c>
      <c r="I2840" s="103" t="s">
        <v>38</v>
      </c>
      <c r="J2840" s="2" t="s">
        <v>36</v>
      </c>
      <c r="K2840" s="2" t="s">
        <v>26</v>
      </c>
    </row>
    <row r="2841" spans="1:11" x14ac:dyDescent="0.15">
      <c r="A2841" s="10">
        <v>4</v>
      </c>
      <c r="B2841" s="10" t="s">
        <v>31</v>
      </c>
      <c r="C2841" s="10">
        <v>70054000</v>
      </c>
      <c r="D2841" s="10" t="s">
        <v>43</v>
      </c>
      <c r="E2841" s="10" t="s">
        <v>32</v>
      </c>
      <c r="F2841" s="1" t="s">
        <v>3520</v>
      </c>
      <c r="G2841" s="1" t="s">
        <v>3191</v>
      </c>
      <c r="H2841" s="1" t="s">
        <v>3246</v>
      </c>
      <c r="I2841" s="103" t="s">
        <v>39</v>
      </c>
      <c r="J2841" s="2" t="s">
        <v>36</v>
      </c>
      <c r="K2841" s="2" t="s">
        <v>26</v>
      </c>
    </row>
    <row r="2842" spans="1:11" x14ac:dyDescent="0.15">
      <c r="A2842" s="5">
        <v>5</v>
      </c>
      <c r="B2842" s="5" t="s">
        <v>31</v>
      </c>
      <c r="C2842" s="5">
        <v>32545000</v>
      </c>
      <c r="D2842" s="5" t="s">
        <v>44</v>
      </c>
      <c r="E2842" s="5" t="s">
        <v>32</v>
      </c>
      <c r="F2842" s="1" t="s">
        <v>3521</v>
      </c>
      <c r="G2842" s="1" t="s">
        <v>3183</v>
      </c>
      <c r="H2842" s="54" t="s">
        <v>3244</v>
      </c>
      <c r="I2842" s="103" t="s">
        <v>45</v>
      </c>
      <c r="J2842" s="2" t="s">
        <v>46</v>
      </c>
      <c r="K2842" s="2" t="s">
        <v>26</v>
      </c>
    </row>
    <row r="2843" spans="1:11" x14ac:dyDescent="0.15">
      <c r="A2843" s="10">
        <v>5</v>
      </c>
      <c r="B2843" s="10" t="s">
        <v>31</v>
      </c>
      <c r="C2843" s="10">
        <v>32545000</v>
      </c>
      <c r="D2843" s="10" t="s">
        <v>44</v>
      </c>
      <c r="E2843" s="10" t="s">
        <v>32</v>
      </c>
      <c r="F2843" s="1" t="s">
        <v>3522</v>
      </c>
      <c r="G2843" s="1" t="s">
        <v>3304</v>
      </c>
      <c r="H2843" s="1" t="s">
        <v>47</v>
      </c>
      <c r="I2843" s="103" t="s">
        <v>48</v>
      </c>
      <c r="J2843" s="2" t="s">
        <v>46</v>
      </c>
      <c r="K2843" s="2" t="s">
        <v>26</v>
      </c>
    </row>
    <row r="2844" spans="1:11" x14ac:dyDescent="0.15">
      <c r="A2844" s="5">
        <v>6</v>
      </c>
      <c r="B2844" s="5" t="s">
        <v>31</v>
      </c>
      <c r="C2844" s="5">
        <v>36957004</v>
      </c>
      <c r="D2844" s="5" t="s">
        <v>49</v>
      </c>
      <c r="E2844" s="5" t="s">
        <v>32</v>
      </c>
      <c r="F2844" s="1" t="s">
        <v>3518</v>
      </c>
      <c r="G2844" s="1" t="s">
        <v>3189</v>
      </c>
      <c r="H2844" s="1" t="s">
        <v>34</v>
      </c>
      <c r="I2844" s="103" t="s">
        <v>35</v>
      </c>
      <c r="J2844" s="2" t="s">
        <v>36</v>
      </c>
      <c r="K2844" s="2" t="s">
        <v>31</v>
      </c>
    </row>
    <row r="2845" spans="1:11" x14ac:dyDescent="0.15">
      <c r="A2845" s="7">
        <v>6</v>
      </c>
      <c r="B2845" s="7" t="s">
        <v>31</v>
      </c>
      <c r="C2845" s="7">
        <v>36957004</v>
      </c>
      <c r="D2845" s="7" t="s">
        <v>49</v>
      </c>
      <c r="E2845" s="7" t="s">
        <v>32</v>
      </c>
      <c r="F2845" s="1" t="s">
        <v>3519</v>
      </c>
      <c r="G2845" s="1" t="s">
        <v>3190</v>
      </c>
      <c r="H2845" s="1" t="s">
        <v>37</v>
      </c>
      <c r="I2845" s="103" t="s">
        <v>38</v>
      </c>
      <c r="J2845" s="2" t="s">
        <v>36</v>
      </c>
      <c r="K2845" s="2" t="s">
        <v>31</v>
      </c>
    </row>
    <row r="2846" spans="1:11" x14ac:dyDescent="0.15">
      <c r="A2846" s="10">
        <v>6</v>
      </c>
      <c r="B2846" s="10" t="s">
        <v>31</v>
      </c>
      <c r="C2846" s="10">
        <v>36957004</v>
      </c>
      <c r="D2846" s="10" t="s">
        <v>49</v>
      </c>
      <c r="E2846" s="10" t="s">
        <v>32</v>
      </c>
      <c r="F2846" s="1" t="s">
        <v>3520</v>
      </c>
      <c r="G2846" s="1" t="s">
        <v>3191</v>
      </c>
      <c r="H2846" s="1" t="s">
        <v>3246</v>
      </c>
      <c r="I2846" s="103" t="s">
        <v>39</v>
      </c>
      <c r="J2846" s="2" t="s">
        <v>36</v>
      </c>
      <c r="K2846" s="2" t="s">
        <v>31</v>
      </c>
    </row>
    <row r="2847" spans="1:11" x14ac:dyDescent="0.15">
      <c r="A2847" s="1">
        <v>7</v>
      </c>
      <c r="B2847" s="1" t="s">
        <v>31</v>
      </c>
      <c r="C2847" s="1">
        <v>34010000</v>
      </c>
      <c r="D2847" s="1" t="s">
        <v>50</v>
      </c>
      <c r="E2847" s="1" t="s">
        <v>32</v>
      </c>
      <c r="F2847" s="1" t="s">
        <v>3523</v>
      </c>
      <c r="G2847" s="1" t="s">
        <v>3185</v>
      </c>
      <c r="H2847" s="1" t="s">
        <v>51</v>
      </c>
      <c r="I2847" s="103" t="s">
        <v>52</v>
      </c>
      <c r="J2847" s="2" t="s">
        <v>3092</v>
      </c>
      <c r="K2847" s="2" t="s">
        <v>31</v>
      </c>
    </row>
    <row r="2848" spans="1:11" x14ac:dyDescent="0.15">
      <c r="A2848" s="1">
        <v>8</v>
      </c>
      <c r="B2848" s="1" t="s">
        <v>31</v>
      </c>
      <c r="C2848" s="1">
        <v>34855000</v>
      </c>
      <c r="D2848" s="1" t="s">
        <v>53</v>
      </c>
      <c r="E2848" s="1" t="s">
        <v>32</v>
      </c>
      <c r="F2848" s="1" t="s">
        <v>3523</v>
      </c>
      <c r="G2848" s="1" t="s">
        <v>3185</v>
      </c>
      <c r="H2848" s="1" t="s">
        <v>51</v>
      </c>
      <c r="I2848" s="103" t="s">
        <v>52</v>
      </c>
      <c r="J2848" s="2" t="s">
        <v>3092</v>
      </c>
      <c r="K2848" s="2" t="s">
        <v>31</v>
      </c>
    </row>
    <row r="2849" spans="1:11" x14ac:dyDescent="0.15">
      <c r="A2849" s="1">
        <v>9</v>
      </c>
      <c r="B2849" s="1" t="s">
        <v>31</v>
      </c>
      <c r="C2849" s="1">
        <v>37181000</v>
      </c>
      <c r="D2849" s="1" t="s">
        <v>54</v>
      </c>
      <c r="E2849" s="1" t="s">
        <v>32</v>
      </c>
      <c r="F2849" s="1" t="s">
        <v>3523</v>
      </c>
      <c r="G2849" s="1" t="s">
        <v>3185</v>
      </c>
      <c r="H2849" s="1" t="s">
        <v>51</v>
      </c>
      <c r="I2849" s="103" t="s">
        <v>52</v>
      </c>
      <c r="J2849" s="2" t="s">
        <v>3092</v>
      </c>
      <c r="K2849" s="2" t="s">
        <v>31</v>
      </c>
    </row>
    <row r="2850" spans="1:11" x14ac:dyDescent="0.15">
      <c r="A2850" s="1">
        <v>10</v>
      </c>
      <c r="B2850" s="1" t="s">
        <v>31</v>
      </c>
      <c r="C2850" s="1">
        <v>70105000</v>
      </c>
      <c r="D2850" s="1" t="s">
        <v>55</v>
      </c>
      <c r="E2850" s="1" t="s">
        <v>32</v>
      </c>
      <c r="F2850" s="1" t="s">
        <v>3523</v>
      </c>
      <c r="G2850" s="1" t="s">
        <v>3185</v>
      </c>
      <c r="H2850" s="1" t="s">
        <v>51</v>
      </c>
      <c r="I2850" s="103" t="s">
        <v>52</v>
      </c>
      <c r="J2850" s="2" t="s">
        <v>3092</v>
      </c>
      <c r="K2850" s="2" t="s">
        <v>31</v>
      </c>
    </row>
    <row r="2851" spans="1:11" x14ac:dyDescent="0.15">
      <c r="A2851" s="1">
        <v>11</v>
      </c>
      <c r="B2851" s="1" t="s">
        <v>31</v>
      </c>
      <c r="C2851" s="1">
        <v>70108000</v>
      </c>
      <c r="D2851" s="1" t="s">
        <v>56</v>
      </c>
      <c r="E2851" s="1" t="s">
        <v>32</v>
      </c>
      <c r="F2851" s="1" t="s">
        <v>3523</v>
      </c>
      <c r="G2851" s="1" t="s">
        <v>3185</v>
      </c>
      <c r="H2851" s="1" t="s">
        <v>51</v>
      </c>
      <c r="I2851" s="103" t="s">
        <v>52</v>
      </c>
      <c r="J2851" s="2" t="s">
        <v>3092</v>
      </c>
      <c r="K2851" s="2" t="s">
        <v>31</v>
      </c>
    </row>
    <row r="2852" spans="1:11" x14ac:dyDescent="0.15">
      <c r="A2852" s="1">
        <v>12</v>
      </c>
      <c r="B2852" s="1" t="s">
        <v>31</v>
      </c>
      <c r="C2852" s="1">
        <v>70113000</v>
      </c>
      <c r="D2852" s="1" t="s">
        <v>57</v>
      </c>
      <c r="E2852" s="1" t="s">
        <v>32</v>
      </c>
      <c r="F2852" s="1" t="s">
        <v>3523</v>
      </c>
      <c r="G2852" s="1" t="s">
        <v>3185</v>
      </c>
      <c r="H2852" s="1" t="s">
        <v>51</v>
      </c>
      <c r="I2852" s="103" t="s">
        <v>52</v>
      </c>
      <c r="J2852" s="2" t="s">
        <v>3092</v>
      </c>
      <c r="K2852" s="2" t="s">
        <v>31</v>
      </c>
    </row>
    <row r="2853" spans="1:11" x14ac:dyDescent="0.15">
      <c r="A2853" s="1">
        <v>13</v>
      </c>
      <c r="B2853" s="1" t="s">
        <v>31</v>
      </c>
      <c r="C2853" s="1">
        <v>70122000</v>
      </c>
      <c r="D2853" s="1" t="s">
        <v>58</v>
      </c>
      <c r="E2853" s="1" t="s">
        <v>32</v>
      </c>
      <c r="F2853" s="1" t="s">
        <v>3523</v>
      </c>
      <c r="G2853" s="1" t="s">
        <v>3185</v>
      </c>
      <c r="H2853" s="1" t="s">
        <v>51</v>
      </c>
      <c r="I2853" s="103" t="s">
        <v>52</v>
      </c>
      <c r="J2853" s="2" t="s">
        <v>3092</v>
      </c>
      <c r="K2853" s="2" t="s">
        <v>31</v>
      </c>
    </row>
    <row r="2854" spans="1:11" x14ac:dyDescent="0.15">
      <c r="A2854" s="1">
        <v>14</v>
      </c>
      <c r="B2854" s="1" t="s">
        <v>31</v>
      </c>
      <c r="C2854" s="1">
        <v>70125000</v>
      </c>
      <c r="D2854" s="1" t="s">
        <v>59</v>
      </c>
      <c r="E2854" s="1" t="s">
        <v>32</v>
      </c>
      <c r="F2854" s="1" t="s">
        <v>3523</v>
      </c>
      <c r="G2854" s="1" t="s">
        <v>3185</v>
      </c>
      <c r="H2854" s="1" t="s">
        <v>51</v>
      </c>
      <c r="I2854" s="103" t="s">
        <v>52</v>
      </c>
      <c r="J2854" s="2" t="s">
        <v>3092</v>
      </c>
      <c r="K2854" s="2" t="s">
        <v>31</v>
      </c>
    </row>
    <row r="2855" spans="1:11" x14ac:dyDescent="0.15">
      <c r="A2855" s="1">
        <v>15</v>
      </c>
      <c r="B2855" s="1" t="s">
        <v>31</v>
      </c>
      <c r="C2855" s="1">
        <v>70130000</v>
      </c>
      <c r="D2855" s="1" t="s">
        <v>60</v>
      </c>
      <c r="E2855" s="1" t="s">
        <v>32</v>
      </c>
      <c r="F2855" s="1" t="s">
        <v>3523</v>
      </c>
      <c r="G2855" s="1" t="s">
        <v>3185</v>
      </c>
      <c r="H2855" s="1" t="s">
        <v>51</v>
      </c>
      <c r="I2855" s="103" t="s">
        <v>52</v>
      </c>
      <c r="J2855" s="2" t="s">
        <v>3092</v>
      </c>
      <c r="K2855" s="2" t="s">
        <v>31</v>
      </c>
    </row>
    <row r="2856" spans="1:11" x14ac:dyDescent="0.15">
      <c r="A2856" s="1">
        <v>16</v>
      </c>
      <c r="B2856" s="1" t="s">
        <v>31</v>
      </c>
      <c r="C2856" s="1">
        <v>70140000</v>
      </c>
      <c r="D2856" s="1" t="s">
        <v>61</v>
      </c>
      <c r="E2856" s="1" t="s">
        <v>32</v>
      </c>
      <c r="F2856" s="1" t="s">
        <v>3523</v>
      </c>
      <c r="G2856" s="1" t="s">
        <v>3185</v>
      </c>
      <c r="H2856" s="1" t="s">
        <v>51</v>
      </c>
      <c r="I2856" s="103" t="s">
        <v>52</v>
      </c>
      <c r="J2856" s="2" t="s">
        <v>3092</v>
      </c>
      <c r="K2856" s="2" t="s">
        <v>31</v>
      </c>
    </row>
    <row r="2857" spans="1:11" x14ac:dyDescent="0.15">
      <c r="A2857" s="1">
        <v>17</v>
      </c>
      <c r="B2857" s="1" t="s">
        <v>31</v>
      </c>
      <c r="C2857" s="1">
        <v>70142000</v>
      </c>
      <c r="D2857" s="1" t="s">
        <v>62</v>
      </c>
      <c r="E2857" s="1" t="s">
        <v>32</v>
      </c>
      <c r="F2857" s="1" t="s">
        <v>3523</v>
      </c>
      <c r="G2857" s="1" t="s">
        <v>3185</v>
      </c>
      <c r="H2857" s="1" t="s">
        <v>51</v>
      </c>
      <c r="I2857" s="103" t="s">
        <v>52</v>
      </c>
      <c r="J2857" s="2" t="s">
        <v>3092</v>
      </c>
      <c r="K2857" s="2" t="s">
        <v>31</v>
      </c>
    </row>
    <row r="2858" spans="1:11" x14ac:dyDescent="0.15">
      <c r="A2858" s="1">
        <v>18</v>
      </c>
      <c r="B2858" s="1" t="s">
        <v>31</v>
      </c>
      <c r="C2858" s="1">
        <v>70144000</v>
      </c>
      <c r="D2858" s="1" t="s">
        <v>63</v>
      </c>
      <c r="E2858" s="1" t="s">
        <v>32</v>
      </c>
      <c r="F2858" s="1" t="s">
        <v>3523</v>
      </c>
      <c r="G2858" s="1" t="s">
        <v>3185</v>
      </c>
      <c r="H2858" s="1" t="s">
        <v>51</v>
      </c>
      <c r="I2858" s="103" t="s">
        <v>52</v>
      </c>
      <c r="J2858" s="2" t="s">
        <v>3092</v>
      </c>
      <c r="K2858" s="2" t="s">
        <v>31</v>
      </c>
    </row>
    <row r="2859" spans="1:11" x14ac:dyDescent="0.15">
      <c r="A2859" s="1">
        <v>19</v>
      </c>
      <c r="B2859" s="1" t="s">
        <v>31</v>
      </c>
      <c r="C2859" s="1">
        <v>35200000</v>
      </c>
      <c r="D2859" s="1" t="s">
        <v>64</v>
      </c>
      <c r="E2859" s="1" t="s">
        <v>32</v>
      </c>
      <c r="F2859" s="1" t="s">
        <v>3524</v>
      </c>
      <c r="G2859" s="1" t="s">
        <v>3184</v>
      </c>
      <c r="H2859" s="1" t="s">
        <v>65</v>
      </c>
      <c r="I2859" s="103" t="s">
        <v>66</v>
      </c>
      <c r="J2859" s="2" t="s">
        <v>3092</v>
      </c>
      <c r="K2859" s="2" t="s">
        <v>31</v>
      </c>
    </row>
    <row r="2860" spans="1:11" x14ac:dyDescent="0.15">
      <c r="A2860" s="1">
        <v>20</v>
      </c>
      <c r="B2860" s="1" t="s">
        <v>31</v>
      </c>
      <c r="C2860" s="1">
        <v>35568009</v>
      </c>
      <c r="D2860" s="1" t="s">
        <v>67</v>
      </c>
      <c r="E2860" s="1" t="s">
        <v>32</v>
      </c>
      <c r="F2860" s="1" t="s">
        <v>3524</v>
      </c>
      <c r="G2860" s="1" t="s">
        <v>3184</v>
      </c>
      <c r="H2860" s="1" t="s">
        <v>65</v>
      </c>
      <c r="I2860" s="103" t="s">
        <v>66</v>
      </c>
      <c r="J2860" s="2" t="s">
        <v>3092</v>
      </c>
      <c r="K2860" s="2" t="s">
        <v>31</v>
      </c>
    </row>
    <row r="2861" spans="1:11" x14ac:dyDescent="0.15">
      <c r="A2861" s="1">
        <v>21</v>
      </c>
      <c r="B2861" s="1" t="s">
        <v>31</v>
      </c>
      <c r="C2861" s="1">
        <v>36904000</v>
      </c>
      <c r="D2861" s="1" t="s">
        <v>68</v>
      </c>
      <c r="E2861" s="1" t="s">
        <v>32</v>
      </c>
      <c r="F2861" s="1" t="s">
        <v>3524</v>
      </c>
      <c r="G2861" s="1" t="s">
        <v>3184</v>
      </c>
      <c r="H2861" s="1" t="s">
        <v>65</v>
      </c>
      <c r="I2861" s="103" t="s">
        <v>66</v>
      </c>
      <c r="J2861" s="2" t="s">
        <v>3092</v>
      </c>
      <c r="K2861" s="2" t="s">
        <v>31</v>
      </c>
    </row>
    <row r="2862" spans="1:11" x14ac:dyDescent="0.15">
      <c r="A2862" s="1">
        <v>22</v>
      </c>
      <c r="B2862" s="1" t="s">
        <v>31</v>
      </c>
      <c r="C2862" s="1">
        <v>70148000</v>
      </c>
      <c r="D2862" s="1" t="s">
        <v>69</v>
      </c>
      <c r="E2862" s="1" t="s">
        <v>32</v>
      </c>
      <c r="F2862" s="1" t="s">
        <v>3524</v>
      </c>
      <c r="G2862" s="1" t="s">
        <v>3184</v>
      </c>
      <c r="H2862" s="1" t="s">
        <v>65</v>
      </c>
      <c r="I2862" s="103" t="s">
        <v>66</v>
      </c>
      <c r="J2862" s="2" t="s">
        <v>3092</v>
      </c>
      <c r="K2862" s="2" t="s">
        <v>31</v>
      </c>
    </row>
    <row r="2863" spans="1:11" x14ac:dyDescent="0.15">
      <c r="A2863" s="1">
        <v>23</v>
      </c>
      <c r="B2863" s="1" t="s">
        <v>31</v>
      </c>
      <c r="C2863" s="1">
        <v>70152000</v>
      </c>
      <c r="D2863" s="1" t="s">
        <v>70</v>
      </c>
      <c r="E2863" s="1" t="s">
        <v>32</v>
      </c>
      <c r="F2863" s="1" t="s">
        <v>3524</v>
      </c>
      <c r="G2863" s="1" t="s">
        <v>3184</v>
      </c>
      <c r="H2863" s="1" t="s">
        <v>65</v>
      </c>
      <c r="I2863" s="103" t="s">
        <v>66</v>
      </c>
      <c r="J2863" s="2" t="s">
        <v>3092</v>
      </c>
      <c r="K2863" s="2" t="s">
        <v>31</v>
      </c>
    </row>
    <row r="2864" spans="1:11" x14ac:dyDescent="0.15">
      <c r="A2864" s="1">
        <v>24</v>
      </c>
      <c r="B2864" s="1" t="s">
        <v>31</v>
      </c>
      <c r="C2864" s="1">
        <v>70209000</v>
      </c>
      <c r="D2864" s="1" t="s">
        <v>71</v>
      </c>
      <c r="E2864" s="1" t="s">
        <v>32</v>
      </c>
      <c r="F2864" s="1" t="s">
        <v>3525</v>
      </c>
      <c r="G2864" s="1" t="s">
        <v>3188</v>
      </c>
      <c r="H2864" s="1" t="s">
        <v>72</v>
      </c>
      <c r="I2864" s="103" t="s">
        <v>73</v>
      </c>
      <c r="J2864" s="2" t="s">
        <v>3092</v>
      </c>
      <c r="K2864" s="2" t="s">
        <v>31</v>
      </c>
    </row>
    <row r="2865" spans="1:11" x14ac:dyDescent="0.15">
      <c r="A2865" s="1">
        <v>25</v>
      </c>
      <c r="B2865" s="1" t="s">
        <v>31</v>
      </c>
      <c r="C2865" s="1">
        <v>44136000</v>
      </c>
      <c r="D2865" s="1" t="s">
        <v>74</v>
      </c>
      <c r="E2865" s="1" t="s">
        <v>32</v>
      </c>
      <c r="F2865" s="1" t="s">
        <v>3525</v>
      </c>
      <c r="G2865" s="1" t="s">
        <v>3188</v>
      </c>
      <c r="H2865" s="1" t="s">
        <v>72</v>
      </c>
      <c r="I2865" s="103" t="s">
        <v>73</v>
      </c>
      <c r="J2865" s="2" t="s">
        <v>3092</v>
      </c>
      <c r="K2865" s="2" t="s">
        <v>31</v>
      </c>
    </row>
    <row r="2866" spans="1:11" x14ac:dyDescent="0.15">
      <c r="A2866" s="1">
        <v>26</v>
      </c>
      <c r="B2866" s="1" t="s">
        <v>31</v>
      </c>
      <c r="C2866" s="1">
        <v>44135000</v>
      </c>
      <c r="D2866" s="1" t="s">
        <v>75</v>
      </c>
      <c r="E2866" s="1" t="s">
        <v>32</v>
      </c>
      <c r="F2866" s="1" t="s">
        <v>3525</v>
      </c>
      <c r="G2866" s="1" t="s">
        <v>3188</v>
      </c>
      <c r="H2866" s="1" t="s">
        <v>72</v>
      </c>
      <c r="I2866" s="103" t="s">
        <v>73</v>
      </c>
      <c r="J2866" s="2" t="s">
        <v>3092</v>
      </c>
      <c r="K2866" s="2" t="s">
        <v>31</v>
      </c>
    </row>
    <row r="2867" spans="1:11" x14ac:dyDescent="0.15">
      <c r="A2867" s="5">
        <v>27</v>
      </c>
      <c r="B2867" s="5" t="s">
        <v>31</v>
      </c>
      <c r="C2867" s="5">
        <v>10729100</v>
      </c>
      <c r="D2867" s="5" t="s">
        <v>76</v>
      </c>
      <c r="E2867" s="5" t="s">
        <v>32</v>
      </c>
      <c r="F2867" s="1" t="s">
        <v>3519</v>
      </c>
      <c r="G2867" s="1" t="s">
        <v>3190</v>
      </c>
      <c r="H2867" s="1" t="s">
        <v>37</v>
      </c>
      <c r="I2867" s="103" t="s">
        <v>38</v>
      </c>
      <c r="J2867" s="2" t="s">
        <v>77</v>
      </c>
      <c r="K2867" s="2" t="s">
        <v>26</v>
      </c>
    </row>
    <row r="2868" spans="1:11" x14ac:dyDescent="0.15">
      <c r="A2868" s="10">
        <v>27</v>
      </c>
      <c r="B2868" s="10" t="s">
        <v>31</v>
      </c>
      <c r="C2868" s="10">
        <v>10729100</v>
      </c>
      <c r="D2868" s="10" t="s">
        <v>76</v>
      </c>
      <c r="E2868" s="10" t="s">
        <v>32</v>
      </c>
      <c r="F2868" s="1" t="s">
        <v>3520</v>
      </c>
      <c r="G2868" s="1" t="s">
        <v>3191</v>
      </c>
      <c r="H2868" s="1" t="s">
        <v>3246</v>
      </c>
      <c r="I2868" s="103" t="s">
        <v>39</v>
      </c>
      <c r="J2868" s="2" t="s">
        <v>77</v>
      </c>
      <c r="K2868" s="2" t="s">
        <v>26</v>
      </c>
    </row>
    <row r="2869" spans="1:11" x14ac:dyDescent="0.15">
      <c r="A2869" s="5">
        <v>28</v>
      </c>
      <c r="B2869" s="5" t="s">
        <v>31</v>
      </c>
      <c r="C2869" s="5">
        <v>10729200</v>
      </c>
      <c r="D2869" s="5" t="s">
        <v>78</v>
      </c>
      <c r="E2869" s="5" t="s">
        <v>32</v>
      </c>
      <c r="F2869" s="1" t="s">
        <v>3519</v>
      </c>
      <c r="G2869" s="1" t="s">
        <v>3190</v>
      </c>
      <c r="H2869" s="1" t="s">
        <v>37</v>
      </c>
      <c r="I2869" s="103" t="s">
        <v>38</v>
      </c>
      <c r="J2869" s="2" t="s">
        <v>77</v>
      </c>
      <c r="K2869" s="2" t="s">
        <v>26</v>
      </c>
    </row>
    <row r="2870" spans="1:11" x14ac:dyDescent="0.15">
      <c r="A2870" s="10">
        <v>28</v>
      </c>
      <c r="B2870" s="10" t="s">
        <v>31</v>
      </c>
      <c r="C2870" s="10">
        <v>10729200</v>
      </c>
      <c r="D2870" s="10" t="s">
        <v>78</v>
      </c>
      <c r="E2870" s="10" t="s">
        <v>32</v>
      </c>
      <c r="F2870" s="1" t="s">
        <v>3520</v>
      </c>
      <c r="G2870" s="1" t="s">
        <v>3191</v>
      </c>
      <c r="H2870" s="1" t="s">
        <v>3246</v>
      </c>
      <c r="I2870" s="103" t="s">
        <v>39</v>
      </c>
      <c r="J2870" s="2" t="s">
        <v>77</v>
      </c>
      <c r="K2870" s="2" t="s">
        <v>26</v>
      </c>
    </row>
    <row r="2871" spans="1:11" x14ac:dyDescent="0.15">
      <c r="A2871" s="5">
        <v>29</v>
      </c>
      <c r="B2871" s="5" t="s">
        <v>31</v>
      </c>
      <c r="C2871" s="5">
        <v>10729300</v>
      </c>
      <c r="D2871" s="5" t="s">
        <v>79</v>
      </c>
      <c r="E2871" s="5" t="s">
        <v>32</v>
      </c>
      <c r="F2871" s="1" t="s">
        <v>3519</v>
      </c>
      <c r="G2871" s="1" t="s">
        <v>3190</v>
      </c>
      <c r="H2871" s="1" t="s">
        <v>37</v>
      </c>
      <c r="I2871" s="103" t="s">
        <v>38</v>
      </c>
      <c r="J2871" s="2" t="s">
        <v>77</v>
      </c>
      <c r="K2871" s="2" t="s">
        <v>26</v>
      </c>
    </row>
    <row r="2872" spans="1:11" x14ac:dyDescent="0.15">
      <c r="A2872" s="10">
        <v>29</v>
      </c>
      <c r="B2872" s="10" t="s">
        <v>31</v>
      </c>
      <c r="C2872" s="10">
        <v>10729300</v>
      </c>
      <c r="D2872" s="10" t="s">
        <v>79</v>
      </c>
      <c r="E2872" s="10" t="s">
        <v>32</v>
      </c>
      <c r="F2872" s="1" t="s">
        <v>3520</v>
      </c>
      <c r="G2872" s="1" t="s">
        <v>3191</v>
      </c>
      <c r="H2872" s="1" t="s">
        <v>3246</v>
      </c>
      <c r="I2872" s="103" t="s">
        <v>39</v>
      </c>
      <c r="J2872" s="2" t="s">
        <v>77</v>
      </c>
      <c r="K2872" s="2" t="s">
        <v>26</v>
      </c>
    </row>
    <row r="2873" spans="1:11" x14ac:dyDescent="0.15">
      <c r="A2873" s="5">
        <v>30</v>
      </c>
      <c r="B2873" s="5" t="s">
        <v>31</v>
      </c>
      <c r="C2873" s="5">
        <v>10729400</v>
      </c>
      <c r="D2873" s="5" t="s">
        <v>80</v>
      </c>
      <c r="E2873" s="5" t="s">
        <v>32</v>
      </c>
      <c r="F2873" s="1" t="s">
        <v>3519</v>
      </c>
      <c r="G2873" s="1" t="s">
        <v>3190</v>
      </c>
      <c r="H2873" s="1" t="s">
        <v>37</v>
      </c>
      <c r="I2873" s="103" t="s">
        <v>38</v>
      </c>
      <c r="J2873" s="2" t="s">
        <v>77</v>
      </c>
      <c r="K2873" s="2" t="s">
        <v>26</v>
      </c>
    </row>
    <row r="2874" spans="1:11" x14ac:dyDescent="0.15">
      <c r="A2874" s="10">
        <v>30</v>
      </c>
      <c r="B2874" s="10" t="s">
        <v>31</v>
      </c>
      <c r="C2874" s="10">
        <v>10729400</v>
      </c>
      <c r="D2874" s="10" t="s">
        <v>80</v>
      </c>
      <c r="E2874" s="10" t="s">
        <v>32</v>
      </c>
      <c r="F2874" s="1" t="s">
        <v>3520</v>
      </c>
      <c r="G2874" s="1" t="s">
        <v>3191</v>
      </c>
      <c r="H2874" s="1" t="s">
        <v>3246</v>
      </c>
      <c r="I2874" s="103" t="s">
        <v>39</v>
      </c>
      <c r="J2874" s="2" t="s">
        <v>77</v>
      </c>
      <c r="K2874" s="2" t="s">
        <v>26</v>
      </c>
    </row>
    <row r="2875" spans="1:11" x14ac:dyDescent="0.15">
      <c r="A2875" s="5">
        <v>31</v>
      </c>
      <c r="B2875" s="5" t="s">
        <v>31</v>
      </c>
      <c r="C2875" s="5">
        <v>16615110</v>
      </c>
      <c r="D2875" s="5" t="s">
        <v>81</v>
      </c>
      <c r="E2875" s="5" t="s">
        <v>32</v>
      </c>
      <c r="F2875" s="1" t="s">
        <v>3519</v>
      </c>
      <c r="G2875" s="1" t="s">
        <v>3190</v>
      </c>
      <c r="H2875" s="1" t="s">
        <v>37</v>
      </c>
      <c r="I2875" s="103" t="s">
        <v>38</v>
      </c>
      <c r="J2875" s="2" t="s">
        <v>77</v>
      </c>
      <c r="K2875" s="2" t="s">
        <v>26</v>
      </c>
    </row>
    <row r="2876" spans="1:11" x14ac:dyDescent="0.15">
      <c r="A2876" s="10">
        <v>31</v>
      </c>
      <c r="B2876" s="10" t="s">
        <v>31</v>
      </c>
      <c r="C2876" s="10">
        <v>16615110</v>
      </c>
      <c r="D2876" s="10" t="s">
        <v>81</v>
      </c>
      <c r="E2876" s="10" t="s">
        <v>32</v>
      </c>
      <c r="F2876" s="1" t="s">
        <v>3520</v>
      </c>
      <c r="G2876" s="1" t="s">
        <v>3191</v>
      </c>
      <c r="H2876" s="1" t="s">
        <v>3246</v>
      </c>
      <c r="I2876" s="103" t="s">
        <v>39</v>
      </c>
      <c r="J2876" s="2" t="s">
        <v>77</v>
      </c>
      <c r="K2876" s="2" t="s">
        <v>26</v>
      </c>
    </row>
    <row r="2877" spans="1:11" x14ac:dyDescent="0.15">
      <c r="A2877" s="5">
        <v>32</v>
      </c>
      <c r="B2877" s="5" t="s">
        <v>31</v>
      </c>
      <c r="C2877" s="5">
        <v>16615200</v>
      </c>
      <c r="D2877" s="5" t="s">
        <v>82</v>
      </c>
      <c r="E2877" s="5" t="s">
        <v>32</v>
      </c>
      <c r="F2877" s="1" t="s">
        <v>3519</v>
      </c>
      <c r="G2877" s="1" t="s">
        <v>3190</v>
      </c>
      <c r="H2877" s="1" t="s">
        <v>37</v>
      </c>
      <c r="I2877" s="103" t="s">
        <v>38</v>
      </c>
      <c r="J2877" s="2" t="s">
        <v>77</v>
      </c>
      <c r="K2877" s="2" t="s">
        <v>26</v>
      </c>
    </row>
    <row r="2878" spans="1:11" x14ac:dyDescent="0.15">
      <c r="A2878" s="10">
        <v>32</v>
      </c>
      <c r="B2878" s="10" t="s">
        <v>31</v>
      </c>
      <c r="C2878" s="10">
        <v>16615200</v>
      </c>
      <c r="D2878" s="10" t="s">
        <v>82</v>
      </c>
      <c r="E2878" s="10" t="s">
        <v>32</v>
      </c>
      <c r="F2878" s="1" t="s">
        <v>3520</v>
      </c>
      <c r="G2878" s="1" t="s">
        <v>3191</v>
      </c>
      <c r="H2878" s="1" t="s">
        <v>3246</v>
      </c>
      <c r="I2878" s="103" t="s">
        <v>39</v>
      </c>
      <c r="J2878" s="2" t="s">
        <v>77</v>
      </c>
      <c r="K2878" s="2" t="s">
        <v>26</v>
      </c>
    </row>
    <row r="2879" spans="1:11" x14ac:dyDescent="0.15">
      <c r="A2879" s="5">
        <v>33</v>
      </c>
      <c r="B2879" s="5" t="s">
        <v>31</v>
      </c>
      <c r="C2879" s="5">
        <v>16615300</v>
      </c>
      <c r="D2879" s="5" t="s">
        <v>83</v>
      </c>
      <c r="E2879" s="5" t="s">
        <v>32</v>
      </c>
      <c r="F2879" s="1" t="s">
        <v>3519</v>
      </c>
      <c r="G2879" s="1" t="s">
        <v>3190</v>
      </c>
      <c r="H2879" s="1" t="s">
        <v>37</v>
      </c>
      <c r="I2879" s="103" t="s">
        <v>38</v>
      </c>
      <c r="J2879" s="2" t="s">
        <v>77</v>
      </c>
      <c r="K2879" s="2" t="s">
        <v>26</v>
      </c>
    </row>
    <row r="2880" spans="1:11" x14ac:dyDescent="0.15">
      <c r="A2880" s="10">
        <v>33</v>
      </c>
      <c r="B2880" s="10" t="s">
        <v>31</v>
      </c>
      <c r="C2880" s="10">
        <v>16615300</v>
      </c>
      <c r="D2880" s="10" t="s">
        <v>83</v>
      </c>
      <c r="E2880" s="10" t="s">
        <v>32</v>
      </c>
      <c r="F2880" s="1" t="s">
        <v>3520</v>
      </c>
      <c r="G2880" s="1" t="s">
        <v>3191</v>
      </c>
      <c r="H2880" s="1" t="s">
        <v>3246</v>
      </c>
      <c r="I2880" s="103" t="s">
        <v>39</v>
      </c>
      <c r="J2880" s="2" t="s">
        <v>77</v>
      </c>
      <c r="K2880" s="2" t="s">
        <v>26</v>
      </c>
    </row>
    <row r="2881" spans="1:11" x14ac:dyDescent="0.15">
      <c r="A2881" s="5">
        <v>34</v>
      </c>
      <c r="B2881" s="5" t="s">
        <v>31</v>
      </c>
      <c r="C2881" s="5">
        <v>16615400</v>
      </c>
      <c r="D2881" s="5" t="s">
        <v>84</v>
      </c>
      <c r="E2881" s="5" t="s">
        <v>32</v>
      </c>
      <c r="F2881" s="1" t="s">
        <v>3519</v>
      </c>
      <c r="G2881" s="1" t="s">
        <v>3190</v>
      </c>
      <c r="H2881" s="1" t="s">
        <v>37</v>
      </c>
      <c r="I2881" s="103" t="s">
        <v>38</v>
      </c>
      <c r="J2881" s="2" t="s">
        <v>77</v>
      </c>
      <c r="K2881" s="2" t="s">
        <v>26</v>
      </c>
    </row>
    <row r="2882" spans="1:11" x14ac:dyDescent="0.15">
      <c r="A2882" s="10">
        <v>34</v>
      </c>
      <c r="B2882" s="10" t="s">
        <v>31</v>
      </c>
      <c r="C2882" s="10">
        <v>16615400</v>
      </c>
      <c r="D2882" s="10" t="s">
        <v>84</v>
      </c>
      <c r="E2882" s="10" t="s">
        <v>32</v>
      </c>
      <c r="F2882" s="1" t="s">
        <v>3520</v>
      </c>
      <c r="G2882" s="1" t="s">
        <v>3191</v>
      </c>
      <c r="H2882" s="1" t="s">
        <v>3246</v>
      </c>
      <c r="I2882" s="103" t="s">
        <v>39</v>
      </c>
      <c r="J2882" s="2" t="s">
        <v>77</v>
      </c>
      <c r="K2882" s="2" t="s">
        <v>26</v>
      </c>
    </row>
    <row r="2883" spans="1:11" x14ac:dyDescent="0.15">
      <c r="A2883" s="5">
        <v>35</v>
      </c>
      <c r="B2883" s="5" t="s">
        <v>31</v>
      </c>
      <c r="C2883" s="5">
        <v>36257100</v>
      </c>
      <c r="D2883" s="5" t="s">
        <v>85</v>
      </c>
      <c r="E2883" s="5" t="s">
        <v>32</v>
      </c>
      <c r="F2883" s="1" t="s">
        <v>3519</v>
      </c>
      <c r="G2883" s="1" t="s">
        <v>3190</v>
      </c>
      <c r="H2883" s="1" t="s">
        <v>37</v>
      </c>
      <c r="I2883" s="103" t="s">
        <v>38</v>
      </c>
      <c r="J2883" s="2" t="s">
        <v>77</v>
      </c>
      <c r="K2883" s="2" t="s">
        <v>26</v>
      </c>
    </row>
    <row r="2884" spans="1:11" x14ac:dyDescent="0.15">
      <c r="A2884" s="10">
        <v>35</v>
      </c>
      <c r="B2884" s="10" t="s">
        <v>31</v>
      </c>
      <c r="C2884" s="10">
        <v>36257100</v>
      </c>
      <c r="D2884" s="10" t="s">
        <v>85</v>
      </c>
      <c r="E2884" s="10" t="s">
        <v>32</v>
      </c>
      <c r="F2884" s="1" t="s">
        <v>3520</v>
      </c>
      <c r="G2884" s="1" t="s">
        <v>3191</v>
      </c>
      <c r="H2884" s="1" t="s">
        <v>3246</v>
      </c>
      <c r="I2884" s="103" t="s">
        <v>39</v>
      </c>
      <c r="J2884" s="2" t="s">
        <v>77</v>
      </c>
      <c r="K2884" s="2" t="s">
        <v>26</v>
      </c>
    </row>
    <row r="2885" spans="1:11" x14ac:dyDescent="0.15">
      <c r="A2885" s="5">
        <v>36</v>
      </c>
      <c r="B2885" s="5" t="s">
        <v>31</v>
      </c>
      <c r="C2885" s="5">
        <v>36257200</v>
      </c>
      <c r="D2885" s="5" t="s">
        <v>86</v>
      </c>
      <c r="E2885" s="5" t="s">
        <v>32</v>
      </c>
      <c r="F2885" s="1" t="s">
        <v>3519</v>
      </c>
      <c r="G2885" s="1" t="s">
        <v>3190</v>
      </c>
      <c r="H2885" s="1" t="s">
        <v>37</v>
      </c>
      <c r="I2885" s="103" t="s">
        <v>38</v>
      </c>
      <c r="J2885" s="2" t="s">
        <v>77</v>
      </c>
      <c r="K2885" s="2" t="s">
        <v>26</v>
      </c>
    </row>
    <row r="2886" spans="1:11" x14ac:dyDescent="0.15">
      <c r="A2886" s="10">
        <v>36</v>
      </c>
      <c r="B2886" s="10" t="s">
        <v>31</v>
      </c>
      <c r="C2886" s="10">
        <v>36257200</v>
      </c>
      <c r="D2886" s="10" t="s">
        <v>86</v>
      </c>
      <c r="E2886" s="10" t="s">
        <v>32</v>
      </c>
      <c r="F2886" s="1" t="s">
        <v>3520</v>
      </c>
      <c r="G2886" s="1" t="s">
        <v>3191</v>
      </c>
      <c r="H2886" s="1" t="s">
        <v>3246</v>
      </c>
      <c r="I2886" s="103" t="s">
        <v>39</v>
      </c>
      <c r="J2886" s="2" t="s">
        <v>77</v>
      </c>
      <c r="K2886" s="2" t="s">
        <v>26</v>
      </c>
    </row>
    <row r="2887" spans="1:11" x14ac:dyDescent="0.15">
      <c r="A2887" s="5">
        <v>37</v>
      </c>
      <c r="B2887" s="5" t="s">
        <v>31</v>
      </c>
      <c r="C2887" s="5">
        <v>16615120</v>
      </c>
      <c r="D2887" s="5" t="s">
        <v>87</v>
      </c>
      <c r="E2887" s="5" t="s">
        <v>32</v>
      </c>
      <c r="F2887" s="1" t="s">
        <v>3519</v>
      </c>
      <c r="G2887" s="1" t="s">
        <v>3190</v>
      </c>
      <c r="H2887" s="1" t="s">
        <v>37</v>
      </c>
      <c r="I2887" s="103" t="s">
        <v>38</v>
      </c>
      <c r="J2887" s="2" t="s">
        <v>77</v>
      </c>
      <c r="K2887" s="2" t="s">
        <v>26</v>
      </c>
    </row>
    <row r="2888" spans="1:11" x14ac:dyDescent="0.15">
      <c r="A2888" s="10">
        <v>37</v>
      </c>
      <c r="B2888" s="10" t="s">
        <v>31</v>
      </c>
      <c r="C2888" s="10">
        <v>16615120</v>
      </c>
      <c r="D2888" s="10" t="s">
        <v>87</v>
      </c>
      <c r="E2888" s="10" t="s">
        <v>32</v>
      </c>
      <c r="F2888" s="1" t="s">
        <v>3520</v>
      </c>
      <c r="G2888" s="1" t="s">
        <v>3191</v>
      </c>
      <c r="H2888" s="1" t="s">
        <v>3246</v>
      </c>
      <c r="I2888" s="103" t="s">
        <v>39</v>
      </c>
      <c r="J2888" s="2" t="s">
        <v>77</v>
      </c>
      <c r="K2888" s="2" t="s">
        <v>26</v>
      </c>
    </row>
    <row r="2889" spans="1:11" x14ac:dyDescent="0.15">
      <c r="A2889" s="5">
        <v>38</v>
      </c>
      <c r="B2889" s="5" t="s">
        <v>31</v>
      </c>
      <c r="C2889" s="5">
        <v>10739100</v>
      </c>
      <c r="D2889" s="5" t="s">
        <v>88</v>
      </c>
      <c r="E2889" s="5" t="s">
        <v>32</v>
      </c>
      <c r="F2889" s="1" t="s">
        <v>3519</v>
      </c>
      <c r="G2889" s="1" t="s">
        <v>3190</v>
      </c>
      <c r="H2889" s="1" t="s">
        <v>37</v>
      </c>
      <c r="I2889" s="103" t="s">
        <v>38</v>
      </c>
      <c r="J2889" s="2" t="s">
        <v>77</v>
      </c>
      <c r="K2889" s="2" t="s">
        <v>26</v>
      </c>
    </row>
    <row r="2890" spans="1:11" x14ac:dyDescent="0.15">
      <c r="A2890" s="10">
        <v>38</v>
      </c>
      <c r="B2890" s="10" t="s">
        <v>31</v>
      </c>
      <c r="C2890" s="10">
        <v>10739100</v>
      </c>
      <c r="D2890" s="10" t="s">
        <v>88</v>
      </c>
      <c r="E2890" s="10" t="s">
        <v>32</v>
      </c>
      <c r="F2890" s="1" t="s">
        <v>3520</v>
      </c>
      <c r="G2890" s="1" t="s">
        <v>3191</v>
      </c>
      <c r="H2890" s="1" t="s">
        <v>3246</v>
      </c>
      <c r="I2890" s="103" t="s">
        <v>39</v>
      </c>
      <c r="J2890" s="2" t="s">
        <v>77</v>
      </c>
      <c r="K2890" s="2" t="s">
        <v>26</v>
      </c>
    </row>
    <row r="2891" spans="1:11" x14ac:dyDescent="0.15">
      <c r="A2891" s="5">
        <v>39</v>
      </c>
      <c r="B2891" s="5" t="s">
        <v>31</v>
      </c>
      <c r="C2891" s="5">
        <v>10739200</v>
      </c>
      <c r="D2891" s="5" t="s">
        <v>89</v>
      </c>
      <c r="E2891" s="5" t="s">
        <v>32</v>
      </c>
      <c r="F2891" s="1" t="s">
        <v>3519</v>
      </c>
      <c r="G2891" s="1" t="s">
        <v>3190</v>
      </c>
      <c r="H2891" s="1" t="s">
        <v>37</v>
      </c>
      <c r="I2891" s="103" t="s">
        <v>38</v>
      </c>
      <c r="J2891" s="2" t="s">
        <v>77</v>
      </c>
      <c r="K2891" s="2" t="s">
        <v>26</v>
      </c>
    </row>
    <row r="2892" spans="1:11" x14ac:dyDescent="0.15">
      <c r="A2892" s="10">
        <v>39</v>
      </c>
      <c r="B2892" s="10" t="s">
        <v>31</v>
      </c>
      <c r="C2892" s="10">
        <v>10739200</v>
      </c>
      <c r="D2892" s="10" t="s">
        <v>89</v>
      </c>
      <c r="E2892" s="10" t="s">
        <v>32</v>
      </c>
      <c r="F2892" s="1" t="s">
        <v>3520</v>
      </c>
      <c r="G2892" s="1" t="s">
        <v>3191</v>
      </c>
      <c r="H2892" s="1" t="s">
        <v>3246</v>
      </c>
      <c r="I2892" s="103" t="s">
        <v>39</v>
      </c>
      <c r="J2892" s="2" t="s">
        <v>77</v>
      </c>
      <c r="K2892" s="2" t="s">
        <v>26</v>
      </c>
    </row>
    <row r="2893" spans="1:11" x14ac:dyDescent="0.15">
      <c r="A2893" s="5">
        <v>40</v>
      </c>
      <c r="B2893" s="5" t="s">
        <v>31</v>
      </c>
      <c r="C2893" s="5">
        <v>34896100</v>
      </c>
      <c r="D2893" s="5" t="s">
        <v>90</v>
      </c>
      <c r="E2893" s="5" t="s">
        <v>32</v>
      </c>
      <c r="F2893" s="1" t="s">
        <v>3299</v>
      </c>
      <c r="G2893" s="1" t="s">
        <v>3300</v>
      </c>
      <c r="H2893" s="1" t="s">
        <v>91</v>
      </c>
      <c r="I2893" s="103" t="s">
        <v>92</v>
      </c>
      <c r="J2893" s="2" t="s">
        <v>93</v>
      </c>
      <c r="K2893" s="2" t="s">
        <v>26</v>
      </c>
    </row>
    <row r="2894" spans="1:11" x14ac:dyDescent="0.15">
      <c r="A2894" s="10">
        <v>40</v>
      </c>
      <c r="B2894" s="10" t="s">
        <v>31</v>
      </c>
      <c r="C2894" s="10">
        <v>34896100</v>
      </c>
      <c r="D2894" s="10" t="s">
        <v>90</v>
      </c>
      <c r="E2894" s="10" t="s">
        <v>32</v>
      </c>
      <c r="F2894" s="1" t="s">
        <v>3520</v>
      </c>
      <c r="G2894" s="1" t="s">
        <v>3191</v>
      </c>
      <c r="H2894" s="1" t="s">
        <v>3246</v>
      </c>
      <c r="I2894" s="103" t="s">
        <v>39</v>
      </c>
      <c r="J2894" s="2" t="s">
        <v>94</v>
      </c>
      <c r="K2894" s="2" t="s">
        <v>26</v>
      </c>
    </row>
    <row r="2895" spans="1:11" x14ac:dyDescent="0.15">
      <c r="A2895" s="5">
        <v>41</v>
      </c>
      <c r="B2895" s="5" t="s">
        <v>31</v>
      </c>
      <c r="C2895" s="5">
        <v>34896200</v>
      </c>
      <c r="D2895" s="5" t="s">
        <v>95</v>
      </c>
      <c r="E2895" s="5" t="s">
        <v>32</v>
      </c>
      <c r="F2895" s="1" t="s">
        <v>3299</v>
      </c>
      <c r="G2895" s="1" t="s">
        <v>3300</v>
      </c>
      <c r="H2895" s="1" t="s">
        <v>91</v>
      </c>
      <c r="I2895" s="103" t="s">
        <v>92</v>
      </c>
      <c r="J2895" s="2" t="s">
        <v>94</v>
      </c>
      <c r="K2895" s="2" t="s">
        <v>26</v>
      </c>
    </row>
    <row r="2896" spans="1:11" x14ac:dyDescent="0.15">
      <c r="A2896" s="10">
        <v>41</v>
      </c>
      <c r="B2896" s="10" t="s">
        <v>31</v>
      </c>
      <c r="C2896" s="10">
        <v>34896200</v>
      </c>
      <c r="D2896" s="10" t="s">
        <v>95</v>
      </c>
      <c r="E2896" s="10" t="s">
        <v>32</v>
      </c>
      <c r="F2896" s="1" t="s">
        <v>3520</v>
      </c>
      <c r="G2896" s="1" t="s">
        <v>3191</v>
      </c>
      <c r="H2896" s="1" t="s">
        <v>3246</v>
      </c>
      <c r="I2896" s="103" t="s">
        <v>39</v>
      </c>
      <c r="J2896" s="2" t="s">
        <v>94</v>
      </c>
      <c r="K2896" s="2" t="s">
        <v>26</v>
      </c>
    </row>
    <row r="2897" spans="1:11" x14ac:dyDescent="0.15">
      <c r="A2897" s="5">
        <v>42</v>
      </c>
      <c r="B2897" s="5" t="s">
        <v>31</v>
      </c>
      <c r="C2897" s="5">
        <v>34904100</v>
      </c>
      <c r="D2897" s="5" t="s">
        <v>96</v>
      </c>
      <c r="E2897" s="5" t="s">
        <v>32</v>
      </c>
      <c r="F2897" s="1" t="s">
        <v>3299</v>
      </c>
      <c r="G2897" s="1" t="s">
        <v>3300</v>
      </c>
      <c r="H2897" s="1" t="s">
        <v>91</v>
      </c>
      <c r="I2897" s="103" t="s">
        <v>92</v>
      </c>
      <c r="J2897" s="2" t="s">
        <v>94</v>
      </c>
      <c r="K2897" s="2" t="s">
        <v>26</v>
      </c>
    </row>
    <row r="2898" spans="1:11" x14ac:dyDescent="0.15">
      <c r="A2898" s="10">
        <v>42</v>
      </c>
      <c r="B2898" s="10" t="s">
        <v>31</v>
      </c>
      <c r="C2898" s="10">
        <v>34904100</v>
      </c>
      <c r="D2898" s="10" t="s">
        <v>96</v>
      </c>
      <c r="E2898" s="10" t="s">
        <v>32</v>
      </c>
      <c r="F2898" s="1" t="s">
        <v>3520</v>
      </c>
      <c r="G2898" s="1" t="s">
        <v>3191</v>
      </c>
      <c r="H2898" s="1" t="s">
        <v>3246</v>
      </c>
      <c r="I2898" s="103" t="s">
        <v>39</v>
      </c>
      <c r="J2898" s="2" t="s">
        <v>94</v>
      </c>
      <c r="K2898" s="2" t="s">
        <v>26</v>
      </c>
    </row>
    <row r="2899" spans="1:11" x14ac:dyDescent="0.15">
      <c r="A2899" s="5">
        <v>43</v>
      </c>
      <c r="B2899" s="5" t="s">
        <v>31</v>
      </c>
      <c r="C2899" s="5">
        <v>34904200</v>
      </c>
      <c r="D2899" s="5" t="s">
        <v>97</v>
      </c>
      <c r="E2899" s="5" t="s">
        <v>32</v>
      </c>
      <c r="F2899" s="1" t="s">
        <v>3299</v>
      </c>
      <c r="G2899" s="1" t="s">
        <v>3300</v>
      </c>
      <c r="H2899" s="1" t="s">
        <v>91</v>
      </c>
      <c r="I2899" s="103" t="s">
        <v>92</v>
      </c>
      <c r="J2899" s="2" t="s">
        <v>94</v>
      </c>
      <c r="K2899" s="2" t="s">
        <v>26</v>
      </c>
    </row>
    <row r="2900" spans="1:11" x14ac:dyDescent="0.15">
      <c r="A2900" s="10">
        <v>43</v>
      </c>
      <c r="B2900" s="10" t="s">
        <v>31</v>
      </c>
      <c r="C2900" s="10">
        <v>34904200</v>
      </c>
      <c r="D2900" s="10" t="s">
        <v>97</v>
      </c>
      <c r="E2900" s="10" t="s">
        <v>32</v>
      </c>
      <c r="F2900" s="1" t="s">
        <v>3520</v>
      </c>
      <c r="G2900" s="1" t="s">
        <v>3191</v>
      </c>
      <c r="H2900" s="1" t="s">
        <v>3246</v>
      </c>
      <c r="I2900" s="103" t="s">
        <v>39</v>
      </c>
      <c r="J2900" s="2" t="s">
        <v>94</v>
      </c>
      <c r="K2900" s="2" t="s">
        <v>26</v>
      </c>
    </row>
    <row r="2901" spans="1:11" x14ac:dyDescent="0.15">
      <c r="A2901" s="5">
        <v>44</v>
      </c>
      <c r="B2901" s="5" t="s">
        <v>31</v>
      </c>
      <c r="C2901" s="5">
        <v>34914100</v>
      </c>
      <c r="D2901" s="5" t="s">
        <v>98</v>
      </c>
      <c r="E2901" s="5" t="s">
        <v>32</v>
      </c>
      <c r="F2901" s="1" t="s">
        <v>3519</v>
      </c>
      <c r="G2901" s="1" t="s">
        <v>3190</v>
      </c>
      <c r="H2901" s="1" t="s">
        <v>37</v>
      </c>
      <c r="I2901" s="103" t="s">
        <v>38</v>
      </c>
      <c r="J2901" s="2" t="s">
        <v>77</v>
      </c>
      <c r="K2901" s="2" t="s">
        <v>26</v>
      </c>
    </row>
    <row r="2902" spans="1:11" x14ac:dyDescent="0.15">
      <c r="A2902" s="10">
        <v>44</v>
      </c>
      <c r="B2902" s="10" t="s">
        <v>31</v>
      </c>
      <c r="C2902" s="10">
        <v>34914100</v>
      </c>
      <c r="D2902" s="10" t="s">
        <v>98</v>
      </c>
      <c r="E2902" s="10" t="s">
        <v>32</v>
      </c>
      <c r="F2902" s="1" t="s">
        <v>3520</v>
      </c>
      <c r="G2902" s="1" t="s">
        <v>3191</v>
      </c>
      <c r="H2902" s="1" t="s">
        <v>3246</v>
      </c>
      <c r="I2902" s="103" t="s">
        <v>39</v>
      </c>
      <c r="J2902" s="2" t="s">
        <v>77</v>
      </c>
      <c r="K2902" s="2" t="s">
        <v>26</v>
      </c>
    </row>
    <row r="2903" spans="1:11" x14ac:dyDescent="0.15">
      <c r="A2903" s="5">
        <v>45</v>
      </c>
      <c r="B2903" s="5" t="s">
        <v>31</v>
      </c>
      <c r="C2903" s="5">
        <v>34914200</v>
      </c>
      <c r="D2903" s="5" t="s">
        <v>99</v>
      </c>
      <c r="E2903" s="5" t="s">
        <v>32</v>
      </c>
      <c r="F2903" s="1" t="s">
        <v>3519</v>
      </c>
      <c r="G2903" s="1" t="s">
        <v>3190</v>
      </c>
      <c r="H2903" s="1" t="s">
        <v>37</v>
      </c>
      <c r="I2903" s="103" t="s">
        <v>38</v>
      </c>
      <c r="J2903" s="2" t="s">
        <v>77</v>
      </c>
      <c r="K2903" s="2" t="s">
        <v>26</v>
      </c>
    </row>
    <row r="2904" spans="1:11" x14ac:dyDescent="0.15">
      <c r="A2904" s="10">
        <v>45</v>
      </c>
      <c r="B2904" s="10" t="s">
        <v>31</v>
      </c>
      <c r="C2904" s="10">
        <v>34914200</v>
      </c>
      <c r="D2904" s="10" t="s">
        <v>99</v>
      </c>
      <c r="E2904" s="10" t="s">
        <v>32</v>
      </c>
      <c r="F2904" s="1" t="s">
        <v>3520</v>
      </c>
      <c r="G2904" s="1" t="s">
        <v>3191</v>
      </c>
      <c r="H2904" s="1" t="s">
        <v>3246</v>
      </c>
      <c r="I2904" s="103" t="s">
        <v>39</v>
      </c>
      <c r="J2904" s="2" t="s">
        <v>77</v>
      </c>
      <c r="K2904" s="2" t="s">
        <v>26</v>
      </c>
    </row>
    <row r="2905" spans="1:11" x14ac:dyDescent="0.15">
      <c r="A2905" s="5">
        <v>46</v>
      </c>
      <c r="B2905" s="5" t="s">
        <v>31</v>
      </c>
      <c r="C2905" s="5">
        <v>35565100</v>
      </c>
      <c r="D2905" s="5" t="s">
        <v>100</v>
      </c>
      <c r="E2905" s="5" t="s">
        <v>32</v>
      </c>
      <c r="F2905" s="1" t="s">
        <v>3299</v>
      </c>
      <c r="G2905" s="1" t="s">
        <v>3300</v>
      </c>
      <c r="H2905" s="1" t="s">
        <v>91</v>
      </c>
      <c r="I2905" s="103" t="s">
        <v>92</v>
      </c>
      <c r="J2905" s="2" t="s">
        <v>94</v>
      </c>
      <c r="K2905" s="2" t="s">
        <v>26</v>
      </c>
    </row>
    <row r="2906" spans="1:11" x14ac:dyDescent="0.15">
      <c r="A2906" s="10">
        <v>46</v>
      </c>
      <c r="B2906" s="10" t="s">
        <v>31</v>
      </c>
      <c r="C2906" s="10">
        <v>35565100</v>
      </c>
      <c r="D2906" s="10" t="s">
        <v>100</v>
      </c>
      <c r="E2906" s="10" t="s">
        <v>32</v>
      </c>
      <c r="F2906" s="1" t="s">
        <v>3520</v>
      </c>
      <c r="G2906" s="1" t="s">
        <v>3191</v>
      </c>
      <c r="H2906" s="1" t="s">
        <v>3246</v>
      </c>
      <c r="I2906" s="103" t="s">
        <v>39</v>
      </c>
      <c r="J2906" s="2" t="s">
        <v>94</v>
      </c>
      <c r="K2906" s="2" t="s">
        <v>26</v>
      </c>
    </row>
    <row r="2907" spans="1:11" x14ac:dyDescent="0.15">
      <c r="A2907" s="5">
        <v>47</v>
      </c>
      <c r="B2907" s="5" t="s">
        <v>31</v>
      </c>
      <c r="C2907" s="5">
        <v>35565200</v>
      </c>
      <c r="D2907" s="5" t="s">
        <v>101</v>
      </c>
      <c r="E2907" s="5" t="s">
        <v>32</v>
      </c>
      <c r="F2907" s="1" t="s">
        <v>3299</v>
      </c>
      <c r="G2907" s="1" t="s">
        <v>3300</v>
      </c>
      <c r="H2907" s="1" t="s">
        <v>91</v>
      </c>
      <c r="I2907" s="103" t="s">
        <v>92</v>
      </c>
      <c r="J2907" s="2" t="s">
        <v>94</v>
      </c>
      <c r="K2907" s="2" t="s">
        <v>26</v>
      </c>
    </row>
    <row r="2908" spans="1:11" x14ac:dyDescent="0.15">
      <c r="A2908" s="10">
        <v>47</v>
      </c>
      <c r="B2908" s="10" t="s">
        <v>31</v>
      </c>
      <c r="C2908" s="10">
        <v>35565200</v>
      </c>
      <c r="D2908" s="10" t="s">
        <v>101</v>
      </c>
      <c r="E2908" s="10" t="s">
        <v>32</v>
      </c>
      <c r="F2908" s="1" t="s">
        <v>3520</v>
      </c>
      <c r="G2908" s="1" t="s">
        <v>3191</v>
      </c>
      <c r="H2908" s="1" t="s">
        <v>3246</v>
      </c>
      <c r="I2908" s="103" t="s">
        <v>39</v>
      </c>
      <c r="J2908" s="2" t="s">
        <v>94</v>
      </c>
      <c r="K2908" s="2" t="s">
        <v>26</v>
      </c>
    </row>
    <row r="2909" spans="1:11" x14ac:dyDescent="0.15">
      <c r="A2909" s="5">
        <v>48</v>
      </c>
      <c r="B2909" s="5" t="s">
        <v>31</v>
      </c>
      <c r="C2909" s="5">
        <v>35891100</v>
      </c>
      <c r="D2909" s="5" t="s">
        <v>102</v>
      </c>
      <c r="E2909" s="5" t="s">
        <v>32</v>
      </c>
      <c r="F2909" s="1" t="s">
        <v>3299</v>
      </c>
      <c r="G2909" s="1" t="s">
        <v>3300</v>
      </c>
      <c r="H2909" s="1" t="s">
        <v>91</v>
      </c>
      <c r="I2909" s="103" t="s">
        <v>92</v>
      </c>
      <c r="J2909" s="2" t="s">
        <v>94</v>
      </c>
      <c r="K2909" s="2" t="s">
        <v>26</v>
      </c>
    </row>
    <row r="2910" spans="1:11" x14ac:dyDescent="0.15">
      <c r="A2910" s="10">
        <v>48</v>
      </c>
      <c r="B2910" s="10" t="s">
        <v>31</v>
      </c>
      <c r="C2910" s="10">
        <v>35891100</v>
      </c>
      <c r="D2910" s="10" t="s">
        <v>102</v>
      </c>
      <c r="E2910" s="10" t="s">
        <v>32</v>
      </c>
      <c r="F2910" s="1" t="s">
        <v>3520</v>
      </c>
      <c r="G2910" s="1" t="s">
        <v>3191</v>
      </c>
      <c r="H2910" s="1" t="s">
        <v>3246</v>
      </c>
      <c r="I2910" s="103" t="s">
        <v>39</v>
      </c>
      <c r="J2910" s="2" t="s">
        <v>94</v>
      </c>
      <c r="K2910" s="2" t="s">
        <v>26</v>
      </c>
    </row>
    <row r="2911" spans="1:11" x14ac:dyDescent="0.15">
      <c r="A2911" s="5">
        <v>49</v>
      </c>
      <c r="B2911" s="5" t="s">
        <v>31</v>
      </c>
      <c r="C2911" s="5">
        <v>35891200</v>
      </c>
      <c r="D2911" s="5" t="s">
        <v>103</v>
      </c>
      <c r="E2911" s="5" t="s">
        <v>32</v>
      </c>
      <c r="F2911" s="1" t="s">
        <v>3299</v>
      </c>
      <c r="G2911" s="1" t="s">
        <v>3300</v>
      </c>
      <c r="H2911" s="1" t="s">
        <v>91</v>
      </c>
      <c r="I2911" s="103" t="s">
        <v>92</v>
      </c>
      <c r="J2911" s="2" t="s">
        <v>94</v>
      </c>
      <c r="K2911" s="2" t="s">
        <v>26</v>
      </c>
    </row>
    <row r="2912" spans="1:11" x14ac:dyDescent="0.15">
      <c r="A2912" s="10">
        <v>49</v>
      </c>
      <c r="B2912" s="10" t="s">
        <v>31</v>
      </c>
      <c r="C2912" s="10">
        <v>35891200</v>
      </c>
      <c r="D2912" s="10" t="s">
        <v>103</v>
      </c>
      <c r="E2912" s="10" t="s">
        <v>32</v>
      </c>
      <c r="F2912" s="1" t="s">
        <v>3520</v>
      </c>
      <c r="G2912" s="1" t="s">
        <v>3191</v>
      </c>
      <c r="H2912" s="1" t="s">
        <v>3246</v>
      </c>
      <c r="I2912" s="103" t="s">
        <v>39</v>
      </c>
      <c r="J2912" s="2" t="s">
        <v>94</v>
      </c>
      <c r="K2912" s="2" t="s">
        <v>26</v>
      </c>
    </row>
    <row r="2913" spans="1:11" x14ac:dyDescent="0.15">
      <c r="A2913" s="5">
        <v>50</v>
      </c>
      <c r="B2913" s="5" t="s">
        <v>31</v>
      </c>
      <c r="C2913" s="5">
        <v>36109100</v>
      </c>
      <c r="D2913" s="5" t="s">
        <v>104</v>
      </c>
      <c r="E2913" s="5" t="s">
        <v>32</v>
      </c>
      <c r="F2913" s="1" t="s">
        <v>3299</v>
      </c>
      <c r="G2913" s="1" t="s">
        <v>3300</v>
      </c>
      <c r="H2913" s="1" t="s">
        <v>91</v>
      </c>
      <c r="I2913" s="103" t="s">
        <v>92</v>
      </c>
      <c r="J2913" s="2" t="s">
        <v>94</v>
      </c>
      <c r="K2913" s="2" t="s">
        <v>26</v>
      </c>
    </row>
    <row r="2914" spans="1:11" x14ac:dyDescent="0.15">
      <c r="A2914" s="10">
        <v>50</v>
      </c>
      <c r="B2914" s="10" t="s">
        <v>31</v>
      </c>
      <c r="C2914" s="10">
        <v>36109100</v>
      </c>
      <c r="D2914" s="10" t="s">
        <v>104</v>
      </c>
      <c r="E2914" s="10" t="s">
        <v>32</v>
      </c>
      <c r="F2914" s="1" t="s">
        <v>3520</v>
      </c>
      <c r="G2914" s="1" t="s">
        <v>3191</v>
      </c>
      <c r="H2914" s="1" t="s">
        <v>3246</v>
      </c>
      <c r="I2914" s="103" t="s">
        <v>39</v>
      </c>
      <c r="J2914" s="2" t="s">
        <v>94</v>
      </c>
      <c r="K2914" s="2" t="s">
        <v>26</v>
      </c>
    </row>
    <row r="2915" spans="1:11" x14ac:dyDescent="0.15">
      <c r="A2915" s="5">
        <v>51</v>
      </c>
      <c r="B2915" s="5" t="s">
        <v>31</v>
      </c>
      <c r="C2915" s="5">
        <v>36109200</v>
      </c>
      <c r="D2915" s="5" t="s">
        <v>105</v>
      </c>
      <c r="E2915" s="5" t="s">
        <v>32</v>
      </c>
      <c r="F2915" s="1" t="s">
        <v>3299</v>
      </c>
      <c r="G2915" s="1" t="s">
        <v>3300</v>
      </c>
      <c r="H2915" s="1" t="s">
        <v>91</v>
      </c>
      <c r="I2915" s="103" t="s">
        <v>92</v>
      </c>
      <c r="J2915" s="2" t="s">
        <v>94</v>
      </c>
      <c r="K2915" s="2" t="s">
        <v>26</v>
      </c>
    </row>
    <row r="2916" spans="1:11" x14ac:dyDescent="0.15">
      <c r="A2916" s="10">
        <v>51</v>
      </c>
      <c r="B2916" s="10" t="s">
        <v>31</v>
      </c>
      <c r="C2916" s="10">
        <v>36109200</v>
      </c>
      <c r="D2916" s="10" t="s">
        <v>105</v>
      </c>
      <c r="E2916" s="10" t="s">
        <v>32</v>
      </c>
      <c r="F2916" s="1" t="s">
        <v>3520</v>
      </c>
      <c r="G2916" s="1" t="s">
        <v>3191</v>
      </c>
      <c r="H2916" s="1" t="s">
        <v>3246</v>
      </c>
      <c r="I2916" s="103" t="s">
        <v>39</v>
      </c>
      <c r="J2916" s="2" t="s">
        <v>94</v>
      </c>
      <c r="K2916" s="2" t="s">
        <v>26</v>
      </c>
    </row>
    <row r="2917" spans="1:11" x14ac:dyDescent="0.15">
      <c r="A2917" s="5">
        <v>52</v>
      </c>
      <c r="B2917" s="5" t="s">
        <v>31</v>
      </c>
      <c r="C2917" s="5">
        <v>11434100</v>
      </c>
      <c r="D2917" s="5" t="s">
        <v>106</v>
      </c>
      <c r="E2917" s="5" t="s">
        <v>32</v>
      </c>
      <c r="F2917" s="1" t="s">
        <v>3518</v>
      </c>
      <c r="G2917" s="1" t="s">
        <v>3189</v>
      </c>
      <c r="H2917" s="1" t="s">
        <v>34</v>
      </c>
      <c r="I2917" s="103" t="s">
        <v>35</v>
      </c>
      <c r="J2917" s="2" t="s">
        <v>77</v>
      </c>
      <c r="K2917" s="2" t="s">
        <v>26</v>
      </c>
    </row>
    <row r="2918" spans="1:11" x14ac:dyDescent="0.15">
      <c r="A2918" s="7">
        <v>52</v>
      </c>
      <c r="B2918" s="7" t="s">
        <v>31</v>
      </c>
      <c r="C2918" s="7">
        <v>11434100</v>
      </c>
      <c r="D2918" s="7" t="s">
        <v>106</v>
      </c>
      <c r="E2918" s="7" t="s">
        <v>32</v>
      </c>
      <c r="F2918" s="1" t="s">
        <v>3519</v>
      </c>
      <c r="G2918" s="1" t="s">
        <v>3190</v>
      </c>
      <c r="H2918" s="1" t="s">
        <v>37</v>
      </c>
      <c r="I2918" s="103" t="s">
        <v>38</v>
      </c>
      <c r="J2918" s="2" t="s">
        <v>77</v>
      </c>
      <c r="K2918" s="2" t="s">
        <v>26</v>
      </c>
    </row>
    <row r="2919" spans="1:11" x14ac:dyDescent="0.15">
      <c r="A2919" s="10">
        <v>52</v>
      </c>
      <c r="B2919" s="10" t="s">
        <v>31</v>
      </c>
      <c r="C2919" s="10">
        <v>11434100</v>
      </c>
      <c r="D2919" s="10" t="s">
        <v>106</v>
      </c>
      <c r="E2919" s="10" t="s">
        <v>32</v>
      </c>
      <c r="F2919" s="1" t="s">
        <v>3520</v>
      </c>
      <c r="G2919" s="1" t="s">
        <v>3191</v>
      </c>
      <c r="H2919" s="1" t="s">
        <v>3246</v>
      </c>
      <c r="I2919" s="103" t="s">
        <v>39</v>
      </c>
      <c r="J2919" s="2" t="s">
        <v>77</v>
      </c>
      <c r="K2919" s="2" t="s">
        <v>26</v>
      </c>
    </row>
    <row r="2920" spans="1:11" x14ac:dyDescent="0.15">
      <c r="A2920" s="5">
        <v>53</v>
      </c>
      <c r="B2920" s="5" t="s">
        <v>31</v>
      </c>
      <c r="C2920" s="5">
        <v>11434200</v>
      </c>
      <c r="D2920" s="5" t="s">
        <v>107</v>
      </c>
      <c r="E2920" s="5" t="s">
        <v>32</v>
      </c>
      <c r="F2920" s="1" t="s">
        <v>3518</v>
      </c>
      <c r="G2920" s="1" t="s">
        <v>3189</v>
      </c>
      <c r="H2920" s="1" t="s">
        <v>34</v>
      </c>
      <c r="I2920" s="103" t="s">
        <v>35</v>
      </c>
      <c r="J2920" s="2" t="s">
        <v>77</v>
      </c>
      <c r="K2920" s="2" t="s">
        <v>26</v>
      </c>
    </row>
    <row r="2921" spans="1:11" x14ac:dyDescent="0.15">
      <c r="A2921" s="7">
        <v>53</v>
      </c>
      <c r="B2921" s="7" t="s">
        <v>31</v>
      </c>
      <c r="C2921" s="7">
        <v>11434200</v>
      </c>
      <c r="D2921" s="7" t="s">
        <v>107</v>
      </c>
      <c r="E2921" s="7" t="s">
        <v>32</v>
      </c>
      <c r="F2921" s="1" t="s">
        <v>3519</v>
      </c>
      <c r="G2921" s="1" t="s">
        <v>3190</v>
      </c>
      <c r="H2921" s="1" t="s">
        <v>37</v>
      </c>
      <c r="I2921" s="103" t="s">
        <v>38</v>
      </c>
      <c r="J2921" s="2" t="s">
        <v>77</v>
      </c>
      <c r="K2921" s="2" t="s">
        <v>26</v>
      </c>
    </row>
    <row r="2922" spans="1:11" x14ac:dyDescent="0.15">
      <c r="A2922" s="10">
        <v>53</v>
      </c>
      <c r="B2922" s="10" t="s">
        <v>31</v>
      </c>
      <c r="C2922" s="10">
        <v>11434200</v>
      </c>
      <c r="D2922" s="10" t="s">
        <v>107</v>
      </c>
      <c r="E2922" s="10" t="s">
        <v>32</v>
      </c>
      <c r="F2922" s="1" t="s">
        <v>3520</v>
      </c>
      <c r="G2922" s="1" t="s">
        <v>3191</v>
      </c>
      <c r="H2922" s="1" t="s">
        <v>3246</v>
      </c>
      <c r="I2922" s="103" t="s">
        <v>39</v>
      </c>
      <c r="J2922" s="2" t="s">
        <v>77</v>
      </c>
      <c r="K2922" s="2" t="s">
        <v>26</v>
      </c>
    </row>
    <row r="2923" spans="1:11" x14ac:dyDescent="0.15">
      <c r="A2923" s="5">
        <v>54</v>
      </c>
      <c r="B2923" s="5" t="s">
        <v>31</v>
      </c>
      <c r="C2923" s="5">
        <v>17613000</v>
      </c>
      <c r="D2923" s="5" t="s">
        <v>108</v>
      </c>
      <c r="E2923" s="5" t="s">
        <v>32</v>
      </c>
      <c r="F2923" s="1" t="s">
        <v>3519</v>
      </c>
      <c r="G2923" s="1" t="s">
        <v>3190</v>
      </c>
      <c r="H2923" s="1" t="s">
        <v>37</v>
      </c>
      <c r="I2923" s="103" t="s">
        <v>38</v>
      </c>
      <c r="J2923" s="2" t="s">
        <v>77</v>
      </c>
      <c r="K2923" s="2" t="s">
        <v>26</v>
      </c>
    </row>
    <row r="2924" spans="1:11" x14ac:dyDescent="0.15">
      <c r="A2924" s="10">
        <v>54</v>
      </c>
      <c r="B2924" s="10" t="s">
        <v>31</v>
      </c>
      <c r="C2924" s="10">
        <v>17613000</v>
      </c>
      <c r="D2924" s="10" t="s">
        <v>108</v>
      </c>
      <c r="E2924" s="10" t="s">
        <v>32</v>
      </c>
      <c r="F2924" s="1" t="s">
        <v>3520</v>
      </c>
      <c r="G2924" s="1" t="s">
        <v>3191</v>
      </c>
      <c r="H2924" s="1" t="s">
        <v>3246</v>
      </c>
      <c r="I2924" s="103" t="s">
        <v>39</v>
      </c>
      <c r="J2924" s="2" t="s">
        <v>77</v>
      </c>
      <c r="K2924" s="2" t="s">
        <v>26</v>
      </c>
    </row>
    <row r="2925" spans="1:11" x14ac:dyDescent="0.15">
      <c r="A2925" s="5">
        <v>55</v>
      </c>
      <c r="B2925" s="5" t="s">
        <v>31</v>
      </c>
      <c r="C2925" s="5">
        <v>34925100</v>
      </c>
      <c r="D2925" s="5" t="s">
        <v>109</v>
      </c>
      <c r="E2925" s="5" t="s">
        <v>32</v>
      </c>
      <c r="F2925" s="1" t="s">
        <v>3518</v>
      </c>
      <c r="G2925" s="1" t="s">
        <v>3189</v>
      </c>
      <c r="H2925" s="1" t="s">
        <v>34</v>
      </c>
      <c r="I2925" s="103" t="s">
        <v>35</v>
      </c>
      <c r="J2925" s="2" t="s">
        <v>77</v>
      </c>
      <c r="K2925" s="2" t="s">
        <v>26</v>
      </c>
    </row>
    <row r="2926" spans="1:11" x14ac:dyDescent="0.15">
      <c r="A2926" s="7">
        <v>55</v>
      </c>
      <c r="B2926" s="7" t="s">
        <v>31</v>
      </c>
      <c r="C2926" s="7">
        <v>34925100</v>
      </c>
      <c r="D2926" s="7" t="s">
        <v>109</v>
      </c>
      <c r="E2926" s="7" t="s">
        <v>32</v>
      </c>
      <c r="F2926" s="1" t="s">
        <v>3519</v>
      </c>
      <c r="G2926" s="1" t="s">
        <v>3190</v>
      </c>
      <c r="H2926" s="1" t="s">
        <v>37</v>
      </c>
      <c r="I2926" s="103" t="s">
        <v>38</v>
      </c>
      <c r="J2926" s="2" t="s">
        <v>77</v>
      </c>
      <c r="K2926" s="2" t="s">
        <v>26</v>
      </c>
    </row>
    <row r="2927" spans="1:11" x14ac:dyDescent="0.15">
      <c r="A2927" s="10">
        <v>55</v>
      </c>
      <c r="B2927" s="10" t="s">
        <v>31</v>
      </c>
      <c r="C2927" s="10">
        <v>34925100</v>
      </c>
      <c r="D2927" s="10" t="s">
        <v>109</v>
      </c>
      <c r="E2927" s="10" t="s">
        <v>32</v>
      </c>
      <c r="F2927" s="1" t="s">
        <v>3520</v>
      </c>
      <c r="G2927" s="1" t="s">
        <v>3191</v>
      </c>
      <c r="H2927" s="1" t="s">
        <v>3246</v>
      </c>
      <c r="I2927" s="103" t="s">
        <v>39</v>
      </c>
      <c r="J2927" s="2" t="s">
        <v>77</v>
      </c>
      <c r="K2927" s="2" t="s">
        <v>26</v>
      </c>
    </row>
    <row r="2928" spans="1:11" x14ac:dyDescent="0.15">
      <c r="A2928" s="5">
        <v>56</v>
      </c>
      <c r="B2928" s="5" t="s">
        <v>31</v>
      </c>
      <c r="C2928" s="5">
        <v>34925200</v>
      </c>
      <c r="D2928" s="5" t="s">
        <v>110</v>
      </c>
      <c r="E2928" s="5" t="s">
        <v>32</v>
      </c>
      <c r="F2928" s="1" t="s">
        <v>3518</v>
      </c>
      <c r="G2928" s="1" t="s">
        <v>3189</v>
      </c>
      <c r="H2928" s="1" t="s">
        <v>34</v>
      </c>
      <c r="I2928" s="103" t="s">
        <v>35</v>
      </c>
      <c r="J2928" s="2" t="s">
        <v>77</v>
      </c>
      <c r="K2928" s="2" t="s">
        <v>26</v>
      </c>
    </row>
    <row r="2929" spans="1:11" x14ac:dyDescent="0.15">
      <c r="A2929" s="7">
        <v>56</v>
      </c>
      <c r="B2929" s="7" t="s">
        <v>31</v>
      </c>
      <c r="C2929" s="7">
        <v>34925200</v>
      </c>
      <c r="D2929" s="7" t="s">
        <v>110</v>
      </c>
      <c r="E2929" s="7" t="s">
        <v>32</v>
      </c>
      <c r="F2929" s="1" t="s">
        <v>3519</v>
      </c>
      <c r="G2929" s="1" t="s">
        <v>3190</v>
      </c>
      <c r="H2929" s="1" t="s">
        <v>37</v>
      </c>
      <c r="I2929" s="103" t="s">
        <v>38</v>
      </c>
      <c r="J2929" s="2" t="s">
        <v>77</v>
      </c>
      <c r="K2929" s="2" t="s">
        <v>26</v>
      </c>
    </row>
    <row r="2930" spans="1:11" x14ac:dyDescent="0.15">
      <c r="A2930" s="10">
        <v>56</v>
      </c>
      <c r="B2930" s="10" t="s">
        <v>31</v>
      </c>
      <c r="C2930" s="10">
        <v>34925200</v>
      </c>
      <c r="D2930" s="10" t="s">
        <v>110</v>
      </c>
      <c r="E2930" s="10" t="s">
        <v>32</v>
      </c>
      <c r="F2930" s="1" t="s">
        <v>3520</v>
      </c>
      <c r="G2930" s="1" t="s">
        <v>3191</v>
      </c>
      <c r="H2930" s="1" t="s">
        <v>3246</v>
      </c>
      <c r="I2930" s="103" t="s">
        <v>39</v>
      </c>
      <c r="J2930" s="2" t="s">
        <v>77</v>
      </c>
      <c r="K2930" s="2" t="s">
        <v>26</v>
      </c>
    </row>
    <row r="2931" spans="1:11" x14ac:dyDescent="0.15">
      <c r="A2931" s="5">
        <v>57</v>
      </c>
      <c r="B2931" s="5" t="s">
        <v>31</v>
      </c>
      <c r="C2931" s="5">
        <v>35854110</v>
      </c>
      <c r="D2931" s="5" t="s">
        <v>111</v>
      </c>
      <c r="E2931" s="5" t="s">
        <v>32</v>
      </c>
      <c r="F2931" s="1" t="s">
        <v>3518</v>
      </c>
      <c r="G2931" s="1" t="s">
        <v>3189</v>
      </c>
      <c r="H2931" s="1" t="s">
        <v>34</v>
      </c>
      <c r="I2931" s="103" t="s">
        <v>35</v>
      </c>
      <c r="J2931" s="2" t="s">
        <v>77</v>
      </c>
      <c r="K2931" s="2" t="s">
        <v>26</v>
      </c>
    </row>
    <row r="2932" spans="1:11" x14ac:dyDescent="0.15">
      <c r="A2932" s="7">
        <v>57</v>
      </c>
      <c r="B2932" s="7" t="s">
        <v>31</v>
      </c>
      <c r="C2932" s="7">
        <v>35854110</v>
      </c>
      <c r="D2932" s="7" t="s">
        <v>111</v>
      </c>
      <c r="E2932" s="7" t="s">
        <v>32</v>
      </c>
      <c r="F2932" s="1" t="s">
        <v>3519</v>
      </c>
      <c r="G2932" s="1" t="s">
        <v>3190</v>
      </c>
      <c r="H2932" s="1" t="s">
        <v>37</v>
      </c>
      <c r="I2932" s="103" t="s">
        <v>38</v>
      </c>
      <c r="J2932" s="2" t="s">
        <v>77</v>
      </c>
      <c r="K2932" s="2" t="s">
        <v>26</v>
      </c>
    </row>
    <row r="2933" spans="1:11" x14ac:dyDescent="0.15">
      <c r="A2933" s="10">
        <v>57</v>
      </c>
      <c r="B2933" s="10" t="s">
        <v>31</v>
      </c>
      <c r="C2933" s="10">
        <v>35854110</v>
      </c>
      <c r="D2933" s="10" t="s">
        <v>111</v>
      </c>
      <c r="E2933" s="10" t="s">
        <v>32</v>
      </c>
      <c r="F2933" s="1" t="s">
        <v>3520</v>
      </c>
      <c r="G2933" s="1" t="s">
        <v>3191</v>
      </c>
      <c r="H2933" s="1" t="s">
        <v>3246</v>
      </c>
      <c r="I2933" s="103" t="s">
        <v>39</v>
      </c>
      <c r="J2933" s="2" t="s">
        <v>77</v>
      </c>
      <c r="K2933" s="2" t="s">
        <v>26</v>
      </c>
    </row>
    <row r="2934" spans="1:11" x14ac:dyDescent="0.15">
      <c r="A2934" s="5">
        <v>58</v>
      </c>
      <c r="B2934" s="5" t="s">
        <v>31</v>
      </c>
      <c r="C2934" s="5">
        <v>35854120</v>
      </c>
      <c r="D2934" s="5" t="s">
        <v>112</v>
      </c>
      <c r="E2934" s="5" t="s">
        <v>32</v>
      </c>
      <c r="F2934" s="1" t="s">
        <v>3518</v>
      </c>
      <c r="G2934" s="1" t="s">
        <v>3189</v>
      </c>
      <c r="H2934" s="1" t="s">
        <v>34</v>
      </c>
      <c r="I2934" s="103" t="s">
        <v>35</v>
      </c>
      <c r="J2934" s="2" t="s">
        <v>77</v>
      </c>
      <c r="K2934" s="2" t="s">
        <v>26</v>
      </c>
    </row>
    <row r="2935" spans="1:11" x14ac:dyDescent="0.15">
      <c r="A2935" s="7">
        <v>58</v>
      </c>
      <c r="B2935" s="7" t="s">
        <v>31</v>
      </c>
      <c r="C2935" s="7">
        <v>35854120</v>
      </c>
      <c r="D2935" s="7" t="s">
        <v>112</v>
      </c>
      <c r="E2935" s="7" t="s">
        <v>32</v>
      </c>
      <c r="F2935" s="1" t="s">
        <v>3519</v>
      </c>
      <c r="G2935" s="1" t="s">
        <v>3190</v>
      </c>
      <c r="H2935" s="1" t="s">
        <v>37</v>
      </c>
      <c r="I2935" s="103" t="s">
        <v>38</v>
      </c>
      <c r="J2935" s="2" t="s">
        <v>77</v>
      </c>
      <c r="K2935" s="2" t="s">
        <v>26</v>
      </c>
    </row>
    <row r="2936" spans="1:11" x14ac:dyDescent="0.15">
      <c r="A2936" s="10">
        <v>58</v>
      </c>
      <c r="B2936" s="10" t="s">
        <v>31</v>
      </c>
      <c r="C2936" s="10">
        <v>35854120</v>
      </c>
      <c r="D2936" s="10" t="s">
        <v>112</v>
      </c>
      <c r="E2936" s="10" t="s">
        <v>32</v>
      </c>
      <c r="F2936" s="1" t="s">
        <v>3520</v>
      </c>
      <c r="G2936" s="1" t="s">
        <v>3191</v>
      </c>
      <c r="H2936" s="1" t="s">
        <v>3246</v>
      </c>
      <c r="I2936" s="103" t="s">
        <v>39</v>
      </c>
      <c r="J2936" s="2" t="s">
        <v>77</v>
      </c>
      <c r="K2936" s="2" t="s">
        <v>26</v>
      </c>
    </row>
    <row r="2937" spans="1:11" x14ac:dyDescent="0.15">
      <c r="A2937" s="5">
        <v>59</v>
      </c>
      <c r="B2937" s="5" t="s">
        <v>31</v>
      </c>
      <c r="C2937" s="5">
        <v>35854200</v>
      </c>
      <c r="D2937" s="5" t="s">
        <v>113</v>
      </c>
      <c r="E2937" s="5" t="s">
        <v>32</v>
      </c>
      <c r="F2937" s="1" t="s">
        <v>3518</v>
      </c>
      <c r="G2937" s="1" t="s">
        <v>3189</v>
      </c>
      <c r="H2937" s="1" t="s">
        <v>34</v>
      </c>
      <c r="I2937" s="103" t="s">
        <v>35</v>
      </c>
      <c r="J2937" s="2" t="s">
        <v>77</v>
      </c>
      <c r="K2937" s="2" t="s">
        <v>26</v>
      </c>
    </row>
    <row r="2938" spans="1:11" x14ac:dyDescent="0.15">
      <c r="A2938" s="7">
        <v>59</v>
      </c>
      <c r="B2938" s="7" t="s">
        <v>31</v>
      </c>
      <c r="C2938" s="7">
        <v>35854200</v>
      </c>
      <c r="D2938" s="7" t="s">
        <v>113</v>
      </c>
      <c r="E2938" s="7" t="s">
        <v>32</v>
      </c>
      <c r="F2938" s="1" t="s">
        <v>3519</v>
      </c>
      <c r="G2938" s="1" t="s">
        <v>3190</v>
      </c>
      <c r="H2938" s="1" t="s">
        <v>37</v>
      </c>
      <c r="I2938" s="103" t="s">
        <v>38</v>
      </c>
      <c r="J2938" s="2" t="s">
        <v>77</v>
      </c>
      <c r="K2938" s="2" t="s">
        <v>26</v>
      </c>
    </row>
    <row r="2939" spans="1:11" x14ac:dyDescent="0.15">
      <c r="A2939" s="10">
        <v>59</v>
      </c>
      <c r="B2939" s="10" t="s">
        <v>31</v>
      </c>
      <c r="C2939" s="10">
        <v>35854200</v>
      </c>
      <c r="D2939" s="10" t="s">
        <v>113</v>
      </c>
      <c r="E2939" s="10" t="s">
        <v>32</v>
      </c>
      <c r="F2939" s="1" t="s">
        <v>3520</v>
      </c>
      <c r="G2939" s="1" t="s">
        <v>3191</v>
      </c>
      <c r="H2939" s="1" t="s">
        <v>3246</v>
      </c>
      <c r="I2939" s="103" t="s">
        <v>39</v>
      </c>
      <c r="J2939" s="2" t="s">
        <v>77</v>
      </c>
      <c r="K2939" s="2" t="s">
        <v>26</v>
      </c>
    </row>
    <row r="2940" spans="1:11" x14ac:dyDescent="0.15">
      <c r="A2940" s="5">
        <v>60</v>
      </c>
      <c r="B2940" s="5" t="s">
        <v>31</v>
      </c>
      <c r="C2940" s="5">
        <v>10688104</v>
      </c>
      <c r="D2940" s="5" t="s">
        <v>114</v>
      </c>
      <c r="E2940" s="5" t="s">
        <v>32</v>
      </c>
      <c r="F2940" s="1" t="s">
        <v>3519</v>
      </c>
      <c r="G2940" s="1" t="s">
        <v>3190</v>
      </c>
      <c r="H2940" s="1" t="s">
        <v>37</v>
      </c>
      <c r="I2940" s="103" t="s">
        <v>38</v>
      </c>
      <c r="J2940" s="2" t="s">
        <v>77</v>
      </c>
      <c r="K2940" s="2" t="s">
        <v>26</v>
      </c>
    </row>
    <row r="2941" spans="1:11" x14ac:dyDescent="0.15">
      <c r="A2941" s="10">
        <v>60</v>
      </c>
      <c r="B2941" s="10" t="s">
        <v>31</v>
      </c>
      <c r="C2941" s="10">
        <v>10688104</v>
      </c>
      <c r="D2941" s="10" t="s">
        <v>114</v>
      </c>
      <c r="E2941" s="10" t="s">
        <v>32</v>
      </c>
      <c r="F2941" s="1" t="s">
        <v>3520</v>
      </c>
      <c r="G2941" s="1" t="s">
        <v>3191</v>
      </c>
      <c r="H2941" s="1" t="s">
        <v>3246</v>
      </c>
      <c r="I2941" s="103" t="s">
        <v>39</v>
      </c>
      <c r="J2941" s="2" t="s">
        <v>77</v>
      </c>
      <c r="K2941" s="2" t="s">
        <v>26</v>
      </c>
    </row>
    <row r="2942" spans="1:11" x14ac:dyDescent="0.15">
      <c r="A2942" s="5">
        <v>61</v>
      </c>
      <c r="B2942" s="5" t="s">
        <v>31</v>
      </c>
      <c r="C2942" s="5">
        <v>10689104</v>
      </c>
      <c r="D2942" s="5" t="s">
        <v>115</v>
      </c>
      <c r="E2942" s="5" t="s">
        <v>32</v>
      </c>
      <c r="F2942" s="1" t="s">
        <v>3519</v>
      </c>
      <c r="G2942" s="1" t="s">
        <v>3190</v>
      </c>
      <c r="H2942" s="1" t="s">
        <v>37</v>
      </c>
      <c r="I2942" s="103" t="s">
        <v>38</v>
      </c>
      <c r="J2942" s="2" t="s">
        <v>77</v>
      </c>
      <c r="K2942" s="2" t="s">
        <v>26</v>
      </c>
    </row>
    <row r="2943" spans="1:11" x14ac:dyDescent="0.15">
      <c r="A2943" s="10">
        <v>61</v>
      </c>
      <c r="B2943" s="10" t="s">
        <v>31</v>
      </c>
      <c r="C2943" s="10">
        <v>10689104</v>
      </c>
      <c r="D2943" s="10" t="s">
        <v>115</v>
      </c>
      <c r="E2943" s="10" t="s">
        <v>32</v>
      </c>
      <c r="F2943" s="1" t="s">
        <v>3520</v>
      </c>
      <c r="G2943" s="1" t="s">
        <v>3191</v>
      </c>
      <c r="H2943" s="1" t="s">
        <v>3246</v>
      </c>
      <c r="I2943" s="103" t="s">
        <v>39</v>
      </c>
      <c r="J2943" s="2" t="s">
        <v>77</v>
      </c>
      <c r="K2943" s="2" t="s">
        <v>26</v>
      </c>
    </row>
    <row r="2944" spans="1:11" x14ac:dyDescent="0.15">
      <c r="A2944" s="5">
        <v>62</v>
      </c>
      <c r="B2944" s="5" t="s">
        <v>31</v>
      </c>
      <c r="C2944" s="5">
        <v>10689204</v>
      </c>
      <c r="D2944" s="5" t="s">
        <v>116</v>
      </c>
      <c r="E2944" s="5" t="s">
        <v>32</v>
      </c>
      <c r="F2944" s="1" t="s">
        <v>3519</v>
      </c>
      <c r="G2944" s="1" t="s">
        <v>3190</v>
      </c>
      <c r="H2944" s="1" t="s">
        <v>37</v>
      </c>
      <c r="I2944" s="103" t="s">
        <v>38</v>
      </c>
      <c r="J2944" s="2" t="s">
        <v>77</v>
      </c>
      <c r="K2944" s="2" t="s">
        <v>26</v>
      </c>
    </row>
    <row r="2945" spans="1:11" x14ac:dyDescent="0.15">
      <c r="A2945" s="10">
        <v>62</v>
      </c>
      <c r="B2945" s="10" t="s">
        <v>31</v>
      </c>
      <c r="C2945" s="10">
        <v>10689204</v>
      </c>
      <c r="D2945" s="10" t="s">
        <v>116</v>
      </c>
      <c r="E2945" s="10" t="s">
        <v>32</v>
      </c>
      <c r="F2945" s="1" t="s">
        <v>3520</v>
      </c>
      <c r="G2945" s="1" t="s">
        <v>3191</v>
      </c>
      <c r="H2945" s="1" t="s">
        <v>3246</v>
      </c>
      <c r="I2945" s="103" t="s">
        <v>39</v>
      </c>
      <c r="J2945" s="2" t="s">
        <v>77</v>
      </c>
      <c r="K2945" s="2" t="s">
        <v>26</v>
      </c>
    </row>
    <row r="2946" spans="1:11" x14ac:dyDescent="0.15">
      <c r="A2946" s="5">
        <v>63</v>
      </c>
      <c r="B2946" s="5" t="s">
        <v>31</v>
      </c>
      <c r="C2946" s="5">
        <v>10691004</v>
      </c>
      <c r="D2946" s="5" t="s">
        <v>117</v>
      </c>
      <c r="E2946" s="5" t="s">
        <v>32</v>
      </c>
      <c r="F2946" s="1" t="s">
        <v>3519</v>
      </c>
      <c r="G2946" s="1" t="s">
        <v>3190</v>
      </c>
      <c r="H2946" s="1" t="s">
        <v>37</v>
      </c>
      <c r="I2946" s="103" t="s">
        <v>38</v>
      </c>
      <c r="J2946" s="2" t="s">
        <v>77</v>
      </c>
      <c r="K2946" s="2" t="s">
        <v>26</v>
      </c>
    </row>
    <row r="2947" spans="1:11" x14ac:dyDescent="0.15">
      <c r="A2947" s="10">
        <v>63</v>
      </c>
      <c r="B2947" s="10" t="s">
        <v>31</v>
      </c>
      <c r="C2947" s="10">
        <v>10691004</v>
      </c>
      <c r="D2947" s="10" t="s">
        <v>117</v>
      </c>
      <c r="E2947" s="10" t="s">
        <v>32</v>
      </c>
      <c r="F2947" s="1" t="s">
        <v>3520</v>
      </c>
      <c r="G2947" s="1" t="s">
        <v>3191</v>
      </c>
      <c r="H2947" s="1" t="s">
        <v>3246</v>
      </c>
      <c r="I2947" s="103" t="s">
        <v>39</v>
      </c>
      <c r="J2947" s="2" t="s">
        <v>77</v>
      </c>
      <c r="K2947" s="2" t="s">
        <v>26</v>
      </c>
    </row>
    <row r="2948" spans="1:11" x14ac:dyDescent="0.15">
      <c r="A2948" s="5">
        <v>64</v>
      </c>
      <c r="B2948" s="5" t="s">
        <v>31</v>
      </c>
      <c r="C2948" s="5">
        <v>15071104</v>
      </c>
      <c r="D2948" s="5" t="s">
        <v>118</v>
      </c>
      <c r="E2948" s="5" t="s">
        <v>32</v>
      </c>
      <c r="F2948" s="1" t="s">
        <v>3518</v>
      </c>
      <c r="G2948" s="1" t="s">
        <v>3189</v>
      </c>
      <c r="H2948" s="1" t="s">
        <v>34</v>
      </c>
      <c r="I2948" s="103" t="s">
        <v>35</v>
      </c>
      <c r="J2948" s="2" t="s">
        <v>77</v>
      </c>
      <c r="K2948" s="2" t="s">
        <v>26</v>
      </c>
    </row>
    <row r="2949" spans="1:11" x14ac:dyDescent="0.15">
      <c r="A2949" s="7">
        <v>64</v>
      </c>
      <c r="B2949" s="7" t="s">
        <v>31</v>
      </c>
      <c r="C2949" s="7">
        <v>15071104</v>
      </c>
      <c r="D2949" s="7" t="s">
        <v>118</v>
      </c>
      <c r="E2949" s="7" t="s">
        <v>32</v>
      </c>
      <c r="F2949" s="1" t="s">
        <v>3519</v>
      </c>
      <c r="G2949" s="1" t="s">
        <v>3190</v>
      </c>
      <c r="H2949" s="1" t="s">
        <v>37</v>
      </c>
      <c r="I2949" s="103" t="s">
        <v>38</v>
      </c>
      <c r="J2949" s="2" t="s">
        <v>77</v>
      </c>
      <c r="K2949" s="2" t="s">
        <v>26</v>
      </c>
    </row>
    <row r="2950" spans="1:11" x14ac:dyDescent="0.15">
      <c r="A2950" s="10">
        <v>64</v>
      </c>
      <c r="B2950" s="10" t="s">
        <v>31</v>
      </c>
      <c r="C2950" s="10">
        <v>15071104</v>
      </c>
      <c r="D2950" s="10" t="s">
        <v>118</v>
      </c>
      <c r="E2950" s="10" t="s">
        <v>32</v>
      </c>
      <c r="F2950" s="1" t="s">
        <v>3520</v>
      </c>
      <c r="G2950" s="1" t="s">
        <v>3191</v>
      </c>
      <c r="H2950" s="1" t="s">
        <v>3246</v>
      </c>
      <c r="I2950" s="103" t="s">
        <v>39</v>
      </c>
      <c r="J2950" s="2" t="s">
        <v>77</v>
      </c>
      <c r="K2950" s="2" t="s">
        <v>26</v>
      </c>
    </row>
    <row r="2951" spans="1:11" x14ac:dyDescent="0.15">
      <c r="A2951" s="5">
        <v>65</v>
      </c>
      <c r="B2951" s="5" t="s">
        <v>31</v>
      </c>
      <c r="C2951" s="5">
        <v>15071204</v>
      </c>
      <c r="D2951" s="5" t="s">
        <v>119</v>
      </c>
      <c r="E2951" s="5" t="s">
        <v>32</v>
      </c>
      <c r="F2951" s="1" t="s">
        <v>3518</v>
      </c>
      <c r="G2951" s="1" t="s">
        <v>3189</v>
      </c>
      <c r="H2951" s="1" t="s">
        <v>34</v>
      </c>
      <c r="I2951" s="103" t="s">
        <v>35</v>
      </c>
      <c r="J2951" s="2" t="s">
        <v>77</v>
      </c>
      <c r="K2951" s="2" t="s">
        <v>26</v>
      </c>
    </row>
    <row r="2952" spans="1:11" x14ac:dyDescent="0.15">
      <c r="A2952" s="7">
        <v>65</v>
      </c>
      <c r="B2952" s="7" t="s">
        <v>31</v>
      </c>
      <c r="C2952" s="7">
        <v>15071204</v>
      </c>
      <c r="D2952" s="7" t="s">
        <v>119</v>
      </c>
      <c r="E2952" s="7" t="s">
        <v>32</v>
      </c>
      <c r="F2952" s="1" t="s">
        <v>3519</v>
      </c>
      <c r="G2952" s="1" t="s">
        <v>3190</v>
      </c>
      <c r="H2952" s="1" t="s">
        <v>37</v>
      </c>
      <c r="I2952" s="103" t="s">
        <v>38</v>
      </c>
      <c r="J2952" s="2" t="s">
        <v>77</v>
      </c>
      <c r="K2952" s="2" t="s">
        <v>26</v>
      </c>
    </row>
    <row r="2953" spans="1:11" x14ac:dyDescent="0.15">
      <c r="A2953" s="10">
        <v>65</v>
      </c>
      <c r="B2953" s="10" t="s">
        <v>31</v>
      </c>
      <c r="C2953" s="10">
        <v>15071204</v>
      </c>
      <c r="D2953" s="10" t="s">
        <v>119</v>
      </c>
      <c r="E2953" s="10" t="s">
        <v>32</v>
      </c>
      <c r="F2953" s="1" t="s">
        <v>3520</v>
      </c>
      <c r="G2953" s="1" t="s">
        <v>3191</v>
      </c>
      <c r="H2953" s="1" t="s">
        <v>3246</v>
      </c>
      <c r="I2953" s="103" t="s">
        <v>39</v>
      </c>
      <c r="J2953" s="2" t="s">
        <v>77</v>
      </c>
      <c r="K2953" s="2" t="s">
        <v>26</v>
      </c>
    </row>
    <row r="2954" spans="1:11" x14ac:dyDescent="0.15">
      <c r="A2954" s="5">
        <v>66</v>
      </c>
      <c r="B2954" s="5" t="s">
        <v>31</v>
      </c>
      <c r="C2954" s="5">
        <v>17846104</v>
      </c>
      <c r="D2954" s="5" t="s">
        <v>120</v>
      </c>
      <c r="E2954" s="5" t="s">
        <v>32</v>
      </c>
      <c r="F2954" s="1" t="s">
        <v>3519</v>
      </c>
      <c r="G2954" s="1" t="s">
        <v>3190</v>
      </c>
      <c r="H2954" s="1" t="s">
        <v>37</v>
      </c>
      <c r="I2954" s="103" t="s">
        <v>38</v>
      </c>
      <c r="J2954" s="2" t="s">
        <v>77</v>
      </c>
      <c r="K2954" s="2" t="s">
        <v>26</v>
      </c>
    </row>
    <row r="2955" spans="1:11" x14ac:dyDescent="0.15">
      <c r="A2955" s="10">
        <v>66</v>
      </c>
      <c r="B2955" s="10" t="s">
        <v>31</v>
      </c>
      <c r="C2955" s="10">
        <v>17846104</v>
      </c>
      <c r="D2955" s="10" t="s">
        <v>120</v>
      </c>
      <c r="E2955" s="10" t="s">
        <v>32</v>
      </c>
      <c r="F2955" s="1" t="s">
        <v>3520</v>
      </c>
      <c r="G2955" s="1" t="s">
        <v>3191</v>
      </c>
      <c r="H2955" s="1" t="s">
        <v>3246</v>
      </c>
      <c r="I2955" s="103" t="s">
        <v>39</v>
      </c>
      <c r="J2955" s="2" t="s">
        <v>77</v>
      </c>
      <c r="K2955" s="2" t="s">
        <v>26</v>
      </c>
    </row>
    <row r="2956" spans="1:11" x14ac:dyDescent="0.15">
      <c r="A2956" s="5">
        <v>67</v>
      </c>
      <c r="B2956" s="5" t="s">
        <v>31</v>
      </c>
      <c r="C2956" s="5">
        <v>17846223</v>
      </c>
      <c r="D2956" s="5" t="s">
        <v>121</v>
      </c>
      <c r="E2956" s="5" t="s">
        <v>32</v>
      </c>
      <c r="F2956" s="1" t="s">
        <v>3519</v>
      </c>
      <c r="G2956" s="1" t="s">
        <v>3190</v>
      </c>
      <c r="H2956" s="1" t="s">
        <v>37</v>
      </c>
      <c r="I2956" s="103" t="s">
        <v>38</v>
      </c>
      <c r="J2956" s="2" t="s">
        <v>77</v>
      </c>
      <c r="K2956" s="2" t="s">
        <v>26</v>
      </c>
    </row>
    <row r="2957" spans="1:11" x14ac:dyDescent="0.15">
      <c r="A2957" s="10">
        <v>67</v>
      </c>
      <c r="B2957" s="10" t="s">
        <v>31</v>
      </c>
      <c r="C2957" s="10">
        <v>17846223</v>
      </c>
      <c r="D2957" s="10" t="s">
        <v>121</v>
      </c>
      <c r="E2957" s="10" t="s">
        <v>32</v>
      </c>
      <c r="F2957" s="1" t="s">
        <v>3520</v>
      </c>
      <c r="G2957" s="1" t="s">
        <v>3191</v>
      </c>
      <c r="H2957" s="1" t="s">
        <v>3246</v>
      </c>
      <c r="I2957" s="103" t="s">
        <v>39</v>
      </c>
      <c r="J2957" s="2" t="s">
        <v>77</v>
      </c>
      <c r="K2957" s="2" t="s">
        <v>26</v>
      </c>
    </row>
    <row r="2958" spans="1:11" x14ac:dyDescent="0.15">
      <c r="A2958" s="5">
        <v>68</v>
      </c>
      <c r="B2958" s="5" t="s">
        <v>31</v>
      </c>
      <c r="C2958" s="5">
        <v>70271000</v>
      </c>
      <c r="D2958" s="5" t="s">
        <v>122</v>
      </c>
      <c r="E2958" s="5" t="s">
        <v>32</v>
      </c>
      <c r="F2958" s="1" t="s">
        <v>3518</v>
      </c>
      <c r="G2958" s="1" t="s">
        <v>3189</v>
      </c>
      <c r="H2958" s="1" t="s">
        <v>34</v>
      </c>
      <c r="I2958" s="103" t="s">
        <v>35</v>
      </c>
      <c r="J2958" s="2" t="s">
        <v>77</v>
      </c>
      <c r="K2958" s="2" t="s">
        <v>26</v>
      </c>
    </row>
    <row r="2959" spans="1:11" x14ac:dyDescent="0.15">
      <c r="A2959" s="7">
        <v>68</v>
      </c>
      <c r="B2959" s="7" t="s">
        <v>31</v>
      </c>
      <c r="C2959" s="7">
        <v>70271000</v>
      </c>
      <c r="D2959" s="7" t="s">
        <v>122</v>
      </c>
      <c r="E2959" s="7" t="s">
        <v>32</v>
      </c>
      <c r="F2959" s="1" t="s">
        <v>3519</v>
      </c>
      <c r="G2959" s="1" t="s">
        <v>3190</v>
      </c>
      <c r="H2959" s="1" t="s">
        <v>37</v>
      </c>
      <c r="I2959" s="103" t="s">
        <v>38</v>
      </c>
      <c r="J2959" s="2" t="s">
        <v>77</v>
      </c>
      <c r="K2959" s="2" t="s">
        <v>26</v>
      </c>
    </row>
    <row r="2960" spans="1:11" x14ac:dyDescent="0.15">
      <c r="A2960" s="10">
        <v>68</v>
      </c>
      <c r="B2960" s="10" t="s">
        <v>31</v>
      </c>
      <c r="C2960" s="10">
        <v>70271000</v>
      </c>
      <c r="D2960" s="10" t="s">
        <v>122</v>
      </c>
      <c r="E2960" s="10" t="s">
        <v>32</v>
      </c>
      <c r="F2960" s="1" t="s">
        <v>3520</v>
      </c>
      <c r="G2960" s="1" t="s">
        <v>3191</v>
      </c>
      <c r="H2960" s="1" t="s">
        <v>3246</v>
      </c>
      <c r="I2960" s="103" t="s">
        <v>39</v>
      </c>
      <c r="J2960" s="2" t="s">
        <v>77</v>
      </c>
      <c r="K2960" s="2" t="s">
        <v>26</v>
      </c>
    </row>
    <row r="2961" spans="1:12" x14ac:dyDescent="0.15">
      <c r="A2961" s="5">
        <v>69</v>
      </c>
      <c r="B2961" s="5" t="s">
        <v>31</v>
      </c>
      <c r="C2961" s="5">
        <v>70272000</v>
      </c>
      <c r="D2961" s="5" t="s">
        <v>123</v>
      </c>
      <c r="E2961" s="5" t="s">
        <v>32</v>
      </c>
      <c r="F2961" s="1" t="s">
        <v>3519</v>
      </c>
      <c r="G2961" s="1" t="s">
        <v>3190</v>
      </c>
      <c r="H2961" s="1" t="s">
        <v>37</v>
      </c>
      <c r="I2961" s="103" t="s">
        <v>38</v>
      </c>
      <c r="J2961" s="2" t="s">
        <v>77</v>
      </c>
      <c r="K2961" s="2" t="s">
        <v>26</v>
      </c>
    </row>
    <row r="2962" spans="1:12" x14ac:dyDescent="0.15">
      <c r="A2962" s="10">
        <v>69</v>
      </c>
      <c r="B2962" s="10" t="s">
        <v>31</v>
      </c>
      <c r="C2962" s="10">
        <v>70272000</v>
      </c>
      <c r="D2962" s="10" t="s">
        <v>123</v>
      </c>
      <c r="E2962" s="10" t="s">
        <v>32</v>
      </c>
      <c r="F2962" s="1" t="s">
        <v>3520</v>
      </c>
      <c r="G2962" s="1" t="s">
        <v>3191</v>
      </c>
      <c r="H2962" s="1" t="s">
        <v>3246</v>
      </c>
      <c r="I2962" s="103" t="s">
        <v>39</v>
      </c>
      <c r="J2962" s="2" t="s">
        <v>77</v>
      </c>
      <c r="K2962" s="2" t="s">
        <v>26</v>
      </c>
    </row>
    <row r="2963" spans="1:12" x14ac:dyDescent="0.15">
      <c r="A2963" s="5">
        <v>70</v>
      </c>
      <c r="B2963" s="5" t="s">
        <v>31</v>
      </c>
      <c r="C2963" s="5">
        <v>70274000</v>
      </c>
      <c r="D2963" s="5" t="s">
        <v>124</v>
      </c>
      <c r="E2963" s="5" t="s">
        <v>32</v>
      </c>
      <c r="F2963" s="1" t="s">
        <v>3518</v>
      </c>
      <c r="G2963" s="1" t="s">
        <v>3189</v>
      </c>
      <c r="H2963" s="1" t="s">
        <v>34</v>
      </c>
      <c r="I2963" s="103" t="s">
        <v>35</v>
      </c>
      <c r="J2963" s="2" t="s">
        <v>77</v>
      </c>
      <c r="K2963" s="2" t="s">
        <v>26</v>
      </c>
    </row>
    <row r="2964" spans="1:12" x14ac:dyDescent="0.15">
      <c r="A2964" s="7">
        <v>70</v>
      </c>
      <c r="B2964" s="7" t="s">
        <v>31</v>
      </c>
      <c r="C2964" s="7">
        <v>70274000</v>
      </c>
      <c r="D2964" s="7" t="s">
        <v>124</v>
      </c>
      <c r="E2964" s="7" t="s">
        <v>32</v>
      </c>
      <c r="F2964" s="1" t="s">
        <v>3519</v>
      </c>
      <c r="G2964" s="1" t="s">
        <v>3190</v>
      </c>
      <c r="H2964" s="1" t="s">
        <v>37</v>
      </c>
      <c r="I2964" s="103" t="s">
        <v>38</v>
      </c>
      <c r="J2964" s="2" t="s">
        <v>77</v>
      </c>
      <c r="K2964" s="2" t="s">
        <v>26</v>
      </c>
    </row>
    <row r="2965" spans="1:12" x14ac:dyDescent="0.15">
      <c r="A2965" s="10">
        <v>70</v>
      </c>
      <c r="B2965" s="10" t="s">
        <v>31</v>
      </c>
      <c r="C2965" s="10">
        <v>70274000</v>
      </c>
      <c r="D2965" s="10" t="s">
        <v>124</v>
      </c>
      <c r="E2965" s="10" t="s">
        <v>32</v>
      </c>
      <c r="F2965" s="1" t="s">
        <v>3520</v>
      </c>
      <c r="G2965" s="1" t="s">
        <v>3191</v>
      </c>
      <c r="H2965" s="1" t="s">
        <v>3246</v>
      </c>
      <c r="I2965" s="103" t="s">
        <v>39</v>
      </c>
      <c r="J2965" s="2" t="s">
        <v>77</v>
      </c>
      <c r="K2965" s="2" t="s">
        <v>26</v>
      </c>
    </row>
    <row r="2966" spans="1:12" x14ac:dyDescent="0.15">
      <c r="A2966" s="5">
        <v>71</v>
      </c>
      <c r="B2966" s="5" t="s">
        <v>31</v>
      </c>
      <c r="C2966" s="5">
        <v>35889000</v>
      </c>
      <c r="D2966" s="5" t="s">
        <v>125</v>
      </c>
      <c r="E2966" s="5" t="s">
        <v>32</v>
      </c>
      <c r="F2966" s="1" t="s">
        <v>3519</v>
      </c>
      <c r="G2966" s="1" t="s">
        <v>3190</v>
      </c>
      <c r="H2966" s="1" t="s">
        <v>37</v>
      </c>
      <c r="I2966" s="103" t="s">
        <v>38</v>
      </c>
      <c r="J2966" s="2" t="s">
        <v>77</v>
      </c>
      <c r="K2966" s="2" t="s">
        <v>26</v>
      </c>
    </row>
    <row r="2967" spans="1:12" x14ac:dyDescent="0.15">
      <c r="A2967" s="10">
        <v>71</v>
      </c>
      <c r="B2967" s="10" t="s">
        <v>31</v>
      </c>
      <c r="C2967" s="10">
        <v>35889000</v>
      </c>
      <c r="D2967" s="10" t="s">
        <v>125</v>
      </c>
      <c r="E2967" s="10" t="s">
        <v>32</v>
      </c>
      <c r="F2967" s="1" t="s">
        <v>3520</v>
      </c>
      <c r="G2967" s="1" t="s">
        <v>3191</v>
      </c>
      <c r="H2967" s="1" t="s">
        <v>3246</v>
      </c>
      <c r="I2967" s="103" t="s">
        <v>39</v>
      </c>
      <c r="J2967" s="2" t="s">
        <v>77</v>
      </c>
      <c r="K2967" s="2" t="s">
        <v>26</v>
      </c>
    </row>
    <row r="2968" spans="1:12" x14ac:dyDescent="0.15">
      <c r="A2968" s="5">
        <v>72</v>
      </c>
      <c r="B2968" s="5" t="s">
        <v>31</v>
      </c>
      <c r="C2968" s="5">
        <v>70275000</v>
      </c>
      <c r="D2968" s="5" t="s">
        <v>126</v>
      </c>
      <c r="E2968" s="5" t="s">
        <v>32</v>
      </c>
      <c r="F2968" s="1" t="s">
        <v>3518</v>
      </c>
      <c r="G2968" s="1" t="s">
        <v>3189</v>
      </c>
      <c r="H2968" s="1" t="s">
        <v>34</v>
      </c>
      <c r="I2968" s="103" t="s">
        <v>35</v>
      </c>
      <c r="J2968" s="2" t="s">
        <v>77</v>
      </c>
      <c r="K2968" s="2" t="s">
        <v>26</v>
      </c>
    </row>
    <row r="2969" spans="1:12" x14ac:dyDescent="0.15">
      <c r="A2969" s="7">
        <v>72</v>
      </c>
      <c r="B2969" s="7" t="s">
        <v>31</v>
      </c>
      <c r="C2969" s="7">
        <v>70275000</v>
      </c>
      <c r="D2969" s="7" t="s">
        <v>126</v>
      </c>
      <c r="E2969" s="7" t="s">
        <v>32</v>
      </c>
      <c r="F2969" s="1" t="s">
        <v>3519</v>
      </c>
      <c r="G2969" s="1" t="s">
        <v>3190</v>
      </c>
      <c r="H2969" s="1" t="s">
        <v>37</v>
      </c>
      <c r="I2969" s="103" t="s">
        <v>38</v>
      </c>
      <c r="J2969" s="2" t="s">
        <v>77</v>
      </c>
      <c r="K2969" s="2" t="s">
        <v>26</v>
      </c>
    </row>
    <row r="2970" spans="1:12" x14ac:dyDescent="0.15">
      <c r="A2970" s="10">
        <v>72</v>
      </c>
      <c r="B2970" s="10" t="s">
        <v>31</v>
      </c>
      <c r="C2970" s="10">
        <v>70275000</v>
      </c>
      <c r="D2970" s="10" t="s">
        <v>126</v>
      </c>
      <c r="E2970" s="10" t="s">
        <v>32</v>
      </c>
      <c r="F2970" s="1" t="s">
        <v>3520</v>
      </c>
      <c r="G2970" s="1" t="s">
        <v>3191</v>
      </c>
      <c r="H2970" s="1" t="s">
        <v>3246</v>
      </c>
      <c r="I2970" s="103" t="s">
        <v>39</v>
      </c>
      <c r="J2970" s="2" t="s">
        <v>77</v>
      </c>
      <c r="K2970" s="2" t="s">
        <v>26</v>
      </c>
    </row>
    <row r="2971" spans="1:12" x14ac:dyDescent="0.15">
      <c r="A2971" s="1">
        <v>73</v>
      </c>
      <c r="B2971" s="1" t="s">
        <v>31</v>
      </c>
      <c r="C2971" s="1">
        <v>70276000</v>
      </c>
      <c r="D2971" s="1" t="s">
        <v>127</v>
      </c>
      <c r="E2971" s="1" t="s">
        <v>32</v>
      </c>
      <c r="F2971" s="1" t="s">
        <v>3526</v>
      </c>
      <c r="G2971" s="1" t="s">
        <v>3192</v>
      </c>
      <c r="H2971" s="1" t="s">
        <v>128</v>
      </c>
      <c r="I2971" s="103" t="s">
        <v>129</v>
      </c>
      <c r="J2971" s="2" t="s">
        <v>3092</v>
      </c>
      <c r="K2971" s="2" t="s">
        <v>26</v>
      </c>
    </row>
    <row r="2972" spans="1:12" x14ac:dyDescent="0.15">
      <c r="A2972" s="5">
        <v>74</v>
      </c>
      <c r="B2972" s="5" t="s">
        <v>31</v>
      </c>
      <c r="C2972" s="5">
        <v>70277000</v>
      </c>
      <c r="D2972" s="5" t="s">
        <v>130</v>
      </c>
      <c r="E2972" s="5" t="s">
        <v>32</v>
      </c>
      <c r="F2972" s="1" t="s">
        <v>3519</v>
      </c>
      <c r="G2972" s="1" t="s">
        <v>3190</v>
      </c>
      <c r="H2972" s="1" t="s">
        <v>37</v>
      </c>
      <c r="I2972" s="103" t="s">
        <v>38</v>
      </c>
      <c r="J2972" s="2" t="s">
        <v>77</v>
      </c>
      <c r="K2972" s="2" t="s">
        <v>26</v>
      </c>
    </row>
    <row r="2973" spans="1:12" x14ac:dyDescent="0.15">
      <c r="A2973" s="10">
        <v>74</v>
      </c>
      <c r="B2973" s="10" t="s">
        <v>31</v>
      </c>
      <c r="C2973" s="10">
        <v>70277000</v>
      </c>
      <c r="D2973" s="10" t="s">
        <v>130</v>
      </c>
      <c r="E2973" s="10" t="s">
        <v>32</v>
      </c>
      <c r="F2973" s="1" t="s">
        <v>3520</v>
      </c>
      <c r="G2973" s="1" t="s">
        <v>3191</v>
      </c>
      <c r="H2973" s="1" t="s">
        <v>3246</v>
      </c>
      <c r="I2973" s="103" t="s">
        <v>39</v>
      </c>
      <c r="J2973" s="2" t="s">
        <v>77</v>
      </c>
      <c r="K2973" s="2" t="s">
        <v>26</v>
      </c>
    </row>
    <row r="2974" spans="1:12" x14ac:dyDescent="0.15">
      <c r="A2974" s="5">
        <v>75</v>
      </c>
      <c r="B2974" s="5" t="s">
        <v>31</v>
      </c>
      <c r="C2974" s="5">
        <v>10598000</v>
      </c>
      <c r="D2974" s="5" t="s">
        <v>131</v>
      </c>
      <c r="E2974" s="5" t="s">
        <v>32</v>
      </c>
      <c r="F2974" s="1" t="s">
        <v>3519</v>
      </c>
      <c r="G2974" s="1" t="s">
        <v>3190</v>
      </c>
      <c r="H2974" s="1" t="s">
        <v>37</v>
      </c>
      <c r="I2974" s="103" t="s">
        <v>38</v>
      </c>
      <c r="J2974" s="2" t="s">
        <v>77</v>
      </c>
      <c r="K2974" s="2" t="s">
        <v>26</v>
      </c>
    </row>
    <row r="2975" spans="1:12" x14ac:dyDescent="0.15">
      <c r="A2975" s="10">
        <v>75</v>
      </c>
      <c r="B2975" s="10" t="s">
        <v>31</v>
      </c>
      <c r="C2975" s="10">
        <v>10598000</v>
      </c>
      <c r="D2975" s="10" t="s">
        <v>131</v>
      </c>
      <c r="E2975" s="10" t="s">
        <v>32</v>
      </c>
      <c r="F2975" s="1" t="s">
        <v>3520</v>
      </c>
      <c r="G2975" s="1" t="s">
        <v>3191</v>
      </c>
      <c r="H2975" s="1" t="s">
        <v>3246</v>
      </c>
      <c r="I2975" s="103" t="s">
        <v>39</v>
      </c>
      <c r="J2975" s="2" t="s">
        <v>77</v>
      </c>
      <c r="K2975" s="2" t="s">
        <v>26</v>
      </c>
    </row>
    <row r="2976" spans="1:12" x14ac:dyDescent="0.15">
      <c r="A2976" s="5">
        <v>76</v>
      </c>
      <c r="B2976" s="5" t="s">
        <v>31</v>
      </c>
      <c r="C2976" s="5">
        <v>10714004</v>
      </c>
      <c r="D2976" s="5" t="s">
        <v>132</v>
      </c>
      <c r="E2976" s="5" t="s">
        <v>32</v>
      </c>
      <c r="F2976" s="264" t="s">
        <v>3519</v>
      </c>
      <c r="G2976" s="264" t="s">
        <v>3189</v>
      </c>
      <c r="H2976" s="264" t="s">
        <v>34</v>
      </c>
      <c r="I2976" s="265" t="s">
        <v>3595</v>
      </c>
      <c r="J2976" s="266" t="s">
        <v>77</v>
      </c>
      <c r="K2976" s="266" t="s">
        <v>26</v>
      </c>
      <c r="L2976" s="251">
        <v>42412</v>
      </c>
    </row>
    <row r="2977" spans="1:11" x14ac:dyDescent="0.15">
      <c r="A2977" s="7">
        <v>76</v>
      </c>
      <c r="B2977" s="7" t="s">
        <v>31</v>
      </c>
      <c r="C2977" s="7">
        <v>10714004</v>
      </c>
      <c r="D2977" s="7" t="s">
        <v>132</v>
      </c>
      <c r="E2977" s="7" t="s">
        <v>32</v>
      </c>
      <c r="F2977" s="1" t="s">
        <v>3519</v>
      </c>
      <c r="G2977" s="1" t="s">
        <v>3190</v>
      </c>
      <c r="H2977" s="1" t="s">
        <v>37</v>
      </c>
      <c r="I2977" s="103" t="s">
        <v>38</v>
      </c>
      <c r="J2977" s="2" t="s">
        <v>77</v>
      </c>
      <c r="K2977" s="2" t="s">
        <v>26</v>
      </c>
    </row>
    <row r="2978" spans="1:11" x14ac:dyDescent="0.15">
      <c r="A2978" s="10">
        <v>76</v>
      </c>
      <c r="B2978" s="10" t="s">
        <v>31</v>
      </c>
      <c r="C2978" s="10">
        <v>10714004</v>
      </c>
      <c r="D2978" s="10" t="s">
        <v>132</v>
      </c>
      <c r="E2978" s="10" t="s">
        <v>32</v>
      </c>
      <c r="F2978" s="1" t="s">
        <v>3520</v>
      </c>
      <c r="G2978" s="1" t="s">
        <v>3191</v>
      </c>
      <c r="H2978" s="1" t="s">
        <v>3246</v>
      </c>
      <c r="I2978" s="103" t="s">
        <v>39</v>
      </c>
      <c r="J2978" s="2" t="s">
        <v>77</v>
      </c>
      <c r="K2978" s="2" t="s">
        <v>26</v>
      </c>
    </row>
    <row r="2979" spans="1:11" x14ac:dyDescent="0.15">
      <c r="A2979" s="5">
        <v>77</v>
      </c>
      <c r="B2979" s="5" t="s">
        <v>31</v>
      </c>
      <c r="C2979" s="5">
        <v>70283000</v>
      </c>
      <c r="D2979" s="5" t="s">
        <v>133</v>
      </c>
      <c r="E2979" s="5" t="s">
        <v>32</v>
      </c>
      <c r="F2979" s="1" t="s">
        <v>3518</v>
      </c>
      <c r="G2979" s="1" t="s">
        <v>3189</v>
      </c>
      <c r="H2979" s="1" t="s">
        <v>34</v>
      </c>
      <c r="I2979" s="103" t="s">
        <v>35</v>
      </c>
      <c r="J2979" s="2" t="s">
        <v>77</v>
      </c>
      <c r="K2979" s="2" t="s">
        <v>26</v>
      </c>
    </row>
    <row r="2980" spans="1:11" x14ac:dyDescent="0.15">
      <c r="A2980" s="7">
        <v>77</v>
      </c>
      <c r="B2980" s="7" t="s">
        <v>31</v>
      </c>
      <c r="C2980" s="7">
        <v>70283000</v>
      </c>
      <c r="D2980" s="7" t="s">
        <v>133</v>
      </c>
      <c r="E2980" s="7" t="s">
        <v>32</v>
      </c>
      <c r="F2980" s="1" t="s">
        <v>3519</v>
      </c>
      <c r="G2980" s="1" t="s">
        <v>3190</v>
      </c>
      <c r="H2980" s="1" t="s">
        <v>37</v>
      </c>
      <c r="I2980" s="103" t="s">
        <v>38</v>
      </c>
      <c r="J2980" s="2" t="s">
        <v>77</v>
      </c>
      <c r="K2980" s="2" t="s">
        <v>26</v>
      </c>
    </row>
    <row r="2981" spans="1:11" x14ac:dyDescent="0.15">
      <c r="A2981" s="10">
        <v>77</v>
      </c>
      <c r="B2981" s="10" t="s">
        <v>31</v>
      </c>
      <c r="C2981" s="10">
        <v>70283000</v>
      </c>
      <c r="D2981" s="10" t="s">
        <v>133</v>
      </c>
      <c r="E2981" s="10" t="s">
        <v>32</v>
      </c>
      <c r="F2981" s="1" t="s">
        <v>3520</v>
      </c>
      <c r="G2981" s="1" t="s">
        <v>3191</v>
      </c>
      <c r="H2981" s="1" t="s">
        <v>3246</v>
      </c>
      <c r="I2981" s="103" t="s">
        <v>39</v>
      </c>
      <c r="J2981" s="2" t="s">
        <v>77</v>
      </c>
      <c r="K2981" s="2" t="s">
        <v>26</v>
      </c>
    </row>
    <row r="2982" spans="1:11" x14ac:dyDescent="0.15">
      <c r="A2982" s="5">
        <v>78</v>
      </c>
      <c r="B2982" s="5" t="s">
        <v>31</v>
      </c>
      <c r="C2982" s="5">
        <v>70284000</v>
      </c>
      <c r="D2982" s="5" t="s">
        <v>134</v>
      </c>
      <c r="E2982" s="5" t="s">
        <v>32</v>
      </c>
      <c r="F2982" s="1" t="s">
        <v>3518</v>
      </c>
      <c r="G2982" s="1" t="s">
        <v>3189</v>
      </c>
      <c r="H2982" s="1" t="s">
        <v>34</v>
      </c>
      <c r="I2982" s="103" t="s">
        <v>35</v>
      </c>
      <c r="J2982" s="2" t="s">
        <v>77</v>
      </c>
      <c r="K2982" s="2" t="s">
        <v>26</v>
      </c>
    </row>
    <row r="2983" spans="1:11" x14ac:dyDescent="0.15">
      <c r="A2983" s="7">
        <v>78</v>
      </c>
      <c r="B2983" s="7" t="s">
        <v>31</v>
      </c>
      <c r="C2983" s="7">
        <v>70284000</v>
      </c>
      <c r="D2983" s="7" t="s">
        <v>134</v>
      </c>
      <c r="E2983" s="7" t="s">
        <v>32</v>
      </c>
      <c r="F2983" s="1" t="s">
        <v>3519</v>
      </c>
      <c r="G2983" s="1" t="s">
        <v>3190</v>
      </c>
      <c r="H2983" s="1" t="s">
        <v>37</v>
      </c>
      <c r="I2983" s="103" t="s">
        <v>38</v>
      </c>
      <c r="J2983" s="2" t="s">
        <v>77</v>
      </c>
      <c r="K2983" s="2" t="s">
        <v>26</v>
      </c>
    </row>
    <row r="2984" spans="1:11" x14ac:dyDescent="0.15">
      <c r="A2984" s="10">
        <v>78</v>
      </c>
      <c r="B2984" s="10" t="s">
        <v>31</v>
      </c>
      <c r="C2984" s="10">
        <v>70284000</v>
      </c>
      <c r="D2984" s="10" t="s">
        <v>134</v>
      </c>
      <c r="E2984" s="10" t="s">
        <v>32</v>
      </c>
      <c r="F2984" s="1" t="s">
        <v>3520</v>
      </c>
      <c r="G2984" s="1" t="s">
        <v>3191</v>
      </c>
      <c r="H2984" s="1" t="s">
        <v>3246</v>
      </c>
      <c r="I2984" s="103" t="s">
        <v>39</v>
      </c>
      <c r="J2984" s="2" t="s">
        <v>77</v>
      </c>
      <c r="K2984" s="2" t="s">
        <v>26</v>
      </c>
    </row>
    <row r="2985" spans="1:11" x14ac:dyDescent="0.15">
      <c r="A2985" s="5">
        <v>79</v>
      </c>
      <c r="B2985" s="5" t="s">
        <v>31</v>
      </c>
      <c r="C2985" s="5">
        <v>10747000</v>
      </c>
      <c r="D2985" s="5" t="s">
        <v>135</v>
      </c>
      <c r="E2985" s="5" t="s">
        <v>32</v>
      </c>
      <c r="F2985" s="1" t="s">
        <v>3519</v>
      </c>
      <c r="G2985" s="1" t="s">
        <v>3190</v>
      </c>
      <c r="H2985" s="1" t="s">
        <v>37</v>
      </c>
      <c r="I2985" s="103" t="s">
        <v>38</v>
      </c>
      <c r="J2985" s="2" t="s">
        <v>77</v>
      </c>
      <c r="K2985" s="2" t="s">
        <v>26</v>
      </c>
    </row>
    <row r="2986" spans="1:11" x14ac:dyDescent="0.15">
      <c r="A2986" s="10">
        <v>79</v>
      </c>
      <c r="B2986" s="10" t="s">
        <v>31</v>
      </c>
      <c r="C2986" s="10">
        <v>10747000</v>
      </c>
      <c r="D2986" s="10" t="s">
        <v>135</v>
      </c>
      <c r="E2986" s="10" t="s">
        <v>32</v>
      </c>
      <c r="F2986" s="1" t="s">
        <v>3520</v>
      </c>
      <c r="G2986" s="1" t="s">
        <v>3191</v>
      </c>
      <c r="H2986" s="1" t="s">
        <v>3246</v>
      </c>
      <c r="I2986" s="103" t="s">
        <v>39</v>
      </c>
      <c r="J2986" s="2" t="s">
        <v>77</v>
      </c>
      <c r="K2986" s="2" t="s">
        <v>26</v>
      </c>
    </row>
    <row r="2987" spans="1:11" x14ac:dyDescent="0.15">
      <c r="A2987" s="5">
        <v>80</v>
      </c>
      <c r="B2987" s="5" t="s">
        <v>31</v>
      </c>
      <c r="C2987" s="5">
        <v>17184014</v>
      </c>
      <c r="D2987" s="5" t="s">
        <v>136</v>
      </c>
      <c r="E2987" s="5" t="s">
        <v>32</v>
      </c>
      <c r="F2987" s="1" t="s">
        <v>3519</v>
      </c>
      <c r="G2987" s="1" t="s">
        <v>3190</v>
      </c>
      <c r="H2987" s="1" t="s">
        <v>37</v>
      </c>
      <c r="I2987" s="103" t="s">
        <v>38</v>
      </c>
      <c r="J2987" s="2" t="s">
        <v>77</v>
      </c>
      <c r="K2987" s="2" t="s">
        <v>26</v>
      </c>
    </row>
    <row r="2988" spans="1:11" x14ac:dyDescent="0.15">
      <c r="A2988" s="10">
        <v>80</v>
      </c>
      <c r="B2988" s="10" t="s">
        <v>31</v>
      </c>
      <c r="C2988" s="10">
        <v>17184014</v>
      </c>
      <c r="D2988" s="10" t="s">
        <v>136</v>
      </c>
      <c r="E2988" s="10" t="s">
        <v>32</v>
      </c>
      <c r="F2988" s="1" t="s">
        <v>3520</v>
      </c>
      <c r="G2988" s="1" t="s">
        <v>3191</v>
      </c>
      <c r="H2988" s="1" t="s">
        <v>3246</v>
      </c>
      <c r="I2988" s="103" t="s">
        <v>39</v>
      </c>
      <c r="J2988" s="2" t="s">
        <v>77</v>
      </c>
      <c r="K2988" s="2" t="s">
        <v>26</v>
      </c>
    </row>
    <row r="2989" spans="1:11" x14ac:dyDescent="0.15">
      <c r="A2989" s="5">
        <v>81</v>
      </c>
      <c r="B2989" s="5" t="s">
        <v>31</v>
      </c>
      <c r="C2989" s="5">
        <v>17184024</v>
      </c>
      <c r="D2989" s="5" t="s">
        <v>137</v>
      </c>
      <c r="E2989" s="5" t="s">
        <v>32</v>
      </c>
      <c r="F2989" s="1" t="s">
        <v>3519</v>
      </c>
      <c r="G2989" s="1" t="s">
        <v>3190</v>
      </c>
      <c r="H2989" s="1" t="s">
        <v>37</v>
      </c>
      <c r="I2989" s="103" t="s">
        <v>38</v>
      </c>
      <c r="J2989" s="2" t="s">
        <v>77</v>
      </c>
      <c r="K2989" s="2" t="s">
        <v>26</v>
      </c>
    </row>
    <row r="2990" spans="1:11" x14ac:dyDescent="0.15">
      <c r="A2990" s="10">
        <v>81</v>
      </c>
      <c r="B2990" s="10" t="s">
        <v>31</v>
      </c>
      <c r="C2990" s="10">
        <v>17184024</v>
      </c>
      <c r="D2990" s="10" t="s">
        <v>137</v>
      </c>
      <c r="E2990" s="10" t="s">
        <v>32</v>
      </c>
      <c r="F2990" s="1" t="s">
        <v>3520</v>
      </c>
      <c r="G2990" s="1" t="s">
        <v>3191</v>
      </c>
      <c r="H2990" s="1" t="s">
        <v>3246</v>
      </c>
      <c r="I2990" s="103" t="s">
        <v>39</v>
      </c>
      <c r="J2990" s="2" t="s">
        <v>77</v>
      </c>
      <c r="K2990" s="2" t="s">
        <v>26</v>
      </c>
    </row>
    <row r="2991" spans="1:11" x14ac:dyDescent="0.15">
      <c r="A2991" s="5">
        <v>82</v>
      </c>
      <c r="B2991" s="5" t="s">
        <v>31</v>
      </c>
      <c r="C2991" s="5">
        <v>17184034</v>
      </c>
      <c r="D2991" s="5" t="s">
        <v>138</v>
      </c>
      <c r="E2991" s="5" t="s">
        <v>32</v>
      </c>
      <c r="F2991" s="1" t="s">
        <v>3519</v>
      </c>
      <c r="G2991" s="1" t="s">
        <v>3190</v>
      </c>
      <c r="H2991" s="1" t="s">
        <v>37</v>
      </c>
      <c r="I2991" s="103" t="s">
        <v>38</v>
      </c>
      <c r="J2991" s="2" t="s">
        <v>77</v>
      </c>
      <c r="K2991" s="2" t="s">
        <v>26</v>
      </c>
    </row>
    <row r="2992" spans="1:11" x14ac:dyDescent="0.15">
      <c r="A2992" s="10">
        <v>82</v>
      </c>
      <c r="B2992" s="10" t="s">
        <v>31</v>
      </c>
      <c r="C2992" s="10">
        <v>17184034</v>
      </c>
      <c r="D2992" s="10" t="s">
        <v>138</v>
      </c>
      <c r="E2992" s="10" t="s">
        <v>32</v>
      </c>
      <c r="F2992" s="1" t="s">
        <v>3520</v>
      </c>
      <c r="G2992" s="1" t="s">
        <v>3191</v>
      </c>
      <c r="H2992" s="1" t="s">
        <v>3246</v>
      </c>
      <c r="I2992" s="103" t="s">
        <v>39</v>
      </c>
      <c r="J2992" s="2" t="s">
        <v>77</v>
      </c>
      <c r="K2992" s="2" t="s">
        <v>26</v>
      </c>
    </row>
    <row r="2993" spans="1:11" x14ac:dyDescent="0.15">
      <c r="A2993" s="5">
        <v>83</v>
      </c>
      <c r="B2993" s="5" t="s">
        <v>31</v>
      </c>
      <c r="C2993" s="5">
        <v>17185000</v>
      </c>
      <c r="D2993" s="5" t="s">
        <v>139</v>
      </c>
      <c r="E2993" s="5" t="s">
        <v>32</v>
      </c>
      <c r="F2993" s="1" t="s">
        <v>3518</v>
      </c>
      <c r="G2993" s="1" t="s">
        <v>3189</v>
      </c>
      <c r="H2993" s="1" t="s">
        <v>34</v>
      </c>
      <c r="I2993" s="103" t="s">
        <v>35</v>
      </c>
      <c r="J2993" s="2" t="s">
        <v>77</v>
      </c>
      <c r="K2993" s="2" t="s">
        <v>26</v>
      </c>
    </row>
    <row r="2994" spans="1:11" x14ac:dyDescent="0.15">
      <c r="A2994" s="7">
        <v>83</v>
      </c>
      <c r="B2994" s="7" t="s">
        <v>31</v>
      </c>
      <c r="C2994" s="7">
        <v>17185000</v>
      </c>
      <c r="D2994" s="7" t="s">
        <v>139</v>
      </c>
      <c r="E2994" s="7" t="s">
        <v>32</v>
      </c>
      <c r="F2994" s="1" t="s">
        <v>3519</v>
      </c>
      <c r="G2994" s="1" t="s">
        <v>3190</v>
      </c>
      <c r="H2994" s="1" t="s">
        <v>37</v>
      </c>
      <c r="I2994" s="103" t="s">
        <v>38</v>
      </c>
      <c r="J2994" s="2" t="s">
        <v>77</v>
      </c>
      <c r="K2994" s="2" t="s">
        <v>26</v>
      </c>
    </row>
    <row r="2995" spans="1:11" x14ac:dyDescent="0.15">
      <c r="A2995" s="10">
        <v>83</v>
      </c>
      <c r="B2995" s="10" t="s">
        <v>31</v>
      </c>
      <c r="C2995" s="10">
        <v>17185000</v>
      </c>
      <c r="D2995" s="10" t="s">
        <v>139</v>
      </c>
      <c r="E2995" s="10" t="s">
        <v>32</v>
      </c>
      <c r="F2995" s="1" t="s">
        <v>3520</v>
      </c>
      <c r="G2995" s="1" t="s">
        <v>3191</v>
      </c>
      <c r="H2995" s="1" t="s">
        <v>3246</v>
      </c>
      <c r="I2995" s="103" t="s">
        <v>39</v>
      </c>
      <c r="J2995" s="2" t="s">
        <v>77</v>
      </c>
      <c r="K2995" s="2" t="s">
        <v>26</v>
      </c>
    </row>
    <row r="2996" spans="1:11" x14ac:dyDescent="0.15">
      <c r="A2996" s="5">
        <v>84</v>
      </c>
      <c r="B2996" s="5" t="s">
        <v>31</v>
      </c>
      <c r="C2996" s="5">
        <v>17453000</v>
      </c>
      <c r="D2996" s="5" t="s">
        <v>140</v>
      </c>
      <c r="E2996" s="5" t="s">
        <v>32</v>
      </c>
      <c r="F2996" s="1" t="s">
        <v>3519</v>
      </c>
      <c r="G2996" s="1" t="s">
        <v>3190</v>
      </c>
      <c r="H2996" s="1" t="s">
        <v>37</v>
      </c>
      <c r="I2996" s="103" t="s">
        <v>38</v>
      </c>
      <c r="J2996" s="2" t="s">
        <v>77</v>
      </c>
      <c r="K2996" s="2" t="s">
        <v>26</v>
      </c>
    </row>
    <row r="2997" spans="1:11" x14ac:dyDescent="0.15">
      <c r="A2997" s="10">
        <v>84</v>
      </c>
      <c r="B2997" s="10" t="s">
        <v>31</v>
      </c>
      <c r="C2997" s="10">
        <v>17453000</v>
      </c>
      <c r="D2997" s="10" t="s">
        <v>140</v>
      </c>
      <c r="E2997" s="10" t="s">
        <v>32</v>
      </c>
      <c r="F2997" s="1" t="s">
        <v>3520</v>
      </c>
      <c r="G2997" s="1" t="s">
        <v>3191</v>
      </c>
      <c r="H2997" s="1" t="s">
        <v>3246</v>
      </c>
      <c r="I2997" s="103" t="s">
        <v>39</v>
      </c>
      <c r="J2997" s="2" t="s">
        <v>77</v>
      </c>
      <c r="K2997" s="2" t="s">
        <v>26</v>
      </c>
    </row>
    <row r="2998" spans="1:11" x14ac:dyDescent="0.15">
      <c r="A2998" s="5">
        <v>85</v>
      </c>
      <c r="B2998" s="5" t="s">
        <v>31</v>
      </c>
      <c r="C2998" s="5">
        <v>17519000</v>
      </c>
      <c r="D2998" s="5" t="s">
        <v>141</v>
      </c>
      <c r="E2998" s="5" t="s">
        <v>32</v>
      </c>
      <c r="F2998" s="1" t="s">
        <v>3518</v>
      </c>
      <c r="G2998" s="1" t="s">
        <v>3189</v>
      </c>
      <c r="H2998" s="1" t="s">
        <v>34</v>
      </c>
      <c r="I2998" s="103" t="s">
        <v>35</v>
      </c>
      <c r="J2998" s="2" t="s">
        <v>77</v>
      </c>
      <c r="K2998" s="2" t="s">
        <v>26</v>
      </c>
    </row>
    <row r="2999" spans="1:11" x14ac:dyDescent="0.15">
      <c r="A2999" s="7">
        <v>85</v>
      </c>
      <c r="B2999" s="7" t="s">
        <v>31</v>
      </c>
      <c r="C2999" s="7">
        <v>17519000</v>
      </c>
      <c r="D2999" s="7" t="s">
        <v>141</v>
      </c>
      <c r="E2999" s="7" t="s">
        <v>32</v>
      </c>
      <c r="F2999" s="1" t="s">
        <v>3519</v>
      </c>
      <c r="G2999" s="1" t="s">
        <v>3190</v>
      </c>
      <c r="H2999" s="1" t="s">
        <v>37</v>
      </c>
      <c r="I2999" s="103" t="s">
        <v>38</v>
      </c>
      <c r="J2999" s="2" t="s">
        <v>77</v>
      </c>
      <c r="K2999" s="2" t="s">
        <v>26</v>
      </c>
    </row>
    <row r="3000" spans="1:11" x14ac:dyDescent="0.15">
      <c r="A3000" s="10">
        <v>85</v>
      </c>
      <c r="B3000" s="10" t="s">
        <v>31</v>
      </c>
      <c r="C3000" s="10">
        <v>17519000</v>
      </c>
      <c r="D3000" s="10" t="s">
        <v>141</v>
      </c>
      <c r="E3000" s="10" t="s">
        <v>32</v>
      </c>
      <c r="F3000" s="1" t="s">
        <v>3520</v>
      </c>
      <c r="G3000" s="1" t="s">
        <v>3191</v>
      </c>
      <c r="H3000" s="1" t="s">
        <v>3246</v>
      </c>
      <c r="I3000" s="103" t="s">
        <v>39</v>
      </c>
      <c r="J3000" s="2" t="s">
        <v>77</v>
      </c>
      <c r="K3000" s="2" t="s">
        <v>26</v>
      </c>
    </row>
    <row r="3001" spans="1:11" x14ac:dyDescent="0.15">
      <c r="A3001" s="5">
        <v>86</v>
      </c>
      <c r="B3001" s="5" t="s">
        <v>31</v>
      </c>
      <c r="C3001" s="5">
        <v>17521000</v>
      </c>
      <c r="D3001" s="5" t="s">
        <v>142</v>
      </c>
      <c r="E3001" s="5" t="s">
        <v>32</v>
      </c>
      <c r="F3001" s="1" t="s">
        <v>3519</v>
      </c>
      <c r="G3001" s="1" t="s">
        <v>3190</v>
      </c>
      <c r="H3001" s="1" t="s">
        <v>37</v>
      </c>
      <c r="I3001" s="103" t="s">
        <v>38</v>
      </c>
      <c r="J3001" s="2" t="s">
        <v>77</v>
      </c>
      <c r="K3001" s="2" t="s">
        <v>26</v>
      </c>
    </row>
    <row r="3002" spans="1:11" x14ac:dyDescent="0.15">
      <c r="A3002" s="10">
        <v>86</v>
      </c>
      <c r="B3002" s="10" t="s">
        <v>31</v>
      </c>
      <c r="C3002" s="10">
        <v>17521000</v>
      </c>
      <c r="D3002" s="10" t="s">
        <v>142</v>
      </c>
      <c r="E3002" s="10" t="s">
        <v>32</v>
      </c>
      <c r="F3002" s="1" t="s">
        <v>3520</v>
      </c>
      <c r="G3002" s="1" t="s">
        <v>3191</v>
      </c>
      <c r="H3002" s="1" t="s">
        <v>3246</v>
      </c>
      <c r="I3002" s="103" t="s">
        <v>39</v>
      </c>
      <c r="J3002" s="2" t="s">
        <v>77</v>
      </c>
      <c r="K3002" s="2" t="s">
        <v>26</v>
      </c>
    </row>
    <row r="3003" spans="1:11" x14ac:dyDescent="0.15">
      <c r="A3003" s="1">
        <v>87</v>
      </c>
      <c r="B3003" s="1" t="s">
        <v>31</v>
      </c>
      <c r="C3003" s="1">
        <v>35094114</v>
      </c>
      <c r="D3003" s="1" t="s">
        <v>143</v>
      </c>
      <c r="E3003" s="1" t="s">
        <v>32</v>
      </c>
      <c r="F3003" s="1" t="s">
        <v>3526</v>
      </c>
      <c r="G3003" s="1" t="s">
        <v>3192</v>
      </c>
      <c r="H3003" s="1" t="s">
        <v>128</v>
      </c>
      <c r="I3003" s="103" t="s">
        <v>129</v>
      </c>
      <c r="J3003" s="2" t="s">
        <v>3092</v>
      </c>
      <c r="K3003" s="2" t="s">
        <v>26</v>
      </c>
    </row>
    <row r="3004" spans="1:11" x14ac:dyDescent="0.15">
      <c r="A3004" s="1">
        <v>88</v>
      </c>
      <c r="B3004" s="1" t="s">
        <v>31</v>
      </c>
      <c r="C3004" s="1">
        <v>35094214</v>
      </c>
      <c r="D3004" s="1" t="s">
        <v>144</v>
      </c>
      <c r="E3004" s="1" t="s">
        <v>32</v>
      </c>
      <c r="F3004" s="1" t="s">
        <v>3526</v>
      </c>
      <c r="G3004" s="1" t="s">
        <v>3192</v>
      </c>
      <c r="H3004" s="1" t="s">
        <v>128</v>
      </c>
      <c r="I3004" s="103" t="s">
        <v>129</v>
      </c>
      <c r="J3004" s="2" t="s">
        <v>3092</v>
      </c>
      <c r="K3004" s="2" t="s">
        <v>26</v>
      </c>
    </row>
    <row r="3005" spans="1:11" x14ac:dyDescent="0.15">
      <c r="A3005" s="1">
        <v>89</v>
      </c>
      <c r="B3005" s="1" t="s">
        <v>31</v>
      </c>
      <c r="C3005" s="1">
        <v>35094124</v>
      </c>
      <c r="D3005" s="1" t="s">
        <v>3116</v>
      </c>
      <c r="E3005" s="1" t="s">
        <v>32</v>
      </c>
      <c r="F3005" s="1" t="s">
        <v>3526</v>
      </c>
      <c r="G3005" s="1" t="s">
        <v>3192</v>
      </c>
      <c r="H3005" s="1" t="s">
        <v>128</v>
      </c>
      <c r="I3005" s="103" t="s">
        <v>129</v>
      </c>
      <c r="J3005" s="2" t="s">
        <v>3092</v>
      </c>
      <c r="K3005" s="2" t="s">
        <v>26</v>
      </c>
    </row>
    <row r="3006" spans="1:11" x14ac:dyDescent="0.15">
      <c r="A3006" s="1">
        <v>90</v>
      </c>
      <c r="B3006" s="1" t="s">
        <v>31</v>
      </c>
      <c r="C3006" s="1">
        <v>35449004</v>
      </c>
      <c r="D3006" s="1" t="s">
        <v>145</v>
      </c>
      <c r="E3006" s="1" t="s">
        <v>32</v>
      </c>
      <c r="F3006" s="1" t="s">
        <v>3275</v>
      </c>
      <c r="G3006" s="1" t="s">
        <v>3241</v>
      </c>
      <c r="H3006" s="1" t="s">
        <v>3086</v>
      </c>
      <c r="I3006" s="103" t="s">
        <v>41</v>
      </c>
      <c r="J3006" s="2" t="s">
        <v>3092</v>
      </c>
      <c r="K3006" s="2" t="s">
        <v>26</v>
      </c>
    </row>
    <row r="3007" spans="1:11" x14ac:dyDescent="0.15">
      <c r="A3007" s="5">
        <v>91</v>
      </c>
      <c r="B3007" s="5" t="s">
        <v>31</v>
      </c>
      <c r="C3007" s="5">
        <v>36040104</v>
      </c>
      <c r="D3007" s="5" t="s">
        <v>146</v>
      </c>
      <c r="E3007" s="5" t="s">
        <v>32</v>
      </c>
      <c r="F3007" s="1" t="s">
        <v>3518</v>
      </c>
      <c r="G3007" s="1" t="s">
        <v>3189</v>
      </c>
      <c r="H3007" s="1" t="s">
        <v>34</v>
      </c>
      <c r="I3007" s="103" t="s">
        <v>35</v>
      </c>
      <c r="J3007" s="2" t="s">
        <v>77</v>
      </c>
      <c r="K3007" s="2" t="s">
        <v>26</v>
      </c>
    </row>
    <row r="3008" spans="1:11" x14ac:dyDescent="0.15">
      <c r="A3008" s="7">
        <v>91</v>
      </c>
      <c r="B3008" s="7" t="s">
        <v>31</v>
      </c>
      <c r="C3008" s="7">
        <v>36040104</v>
      </c>
      <c r="D3008" s="7" t="s">
        <v>146</v>
      </c>
      <c r="E3008" s="7" t="s">
        <v>32</v>
      </c>
      <c r="F3008" s="1" t="s">
        <v>3519</v>
      </c>
      <c r="G3008" s="1" t="s">
        <v>3190</v>
      </c>
      <c r="H3008" s="1" t="s">
        <v>37</v>
      </c>
      <c r="I3008" s="103" t="s">
        <v>38</v>
      </c>
      <c r="J3008" s="2" t="s">
        <v>77</v>
      </c>
      <c r="K3008" s="2" t="s">
        <v>26</v>
      </c>
    </row>
    <row r="3009" spans="1:11" x14ac:dyDescent="0.15">
      <c r="A3009" s="10">
        <v>91</v>
      </c>
      <c r="B3009" s="10" t="s">
        <v>31</v>
      </c>
      <c r="C3009" s="10">
        <v>36040104</v>
      </c>
      <c r="D3009" s="10" t="s">
        <v>146</v>
      </c>
      <c r="E3009" s="10" t="s">
        <v>32</v>
      </c>
      <c r="F3009" s="1" t="s">
        <v>3520</v>
      </c>
      <c r="G3009" s="1" t="s">
        <v>3191</v>
      </c>
      <c r="H3009" s="1" t="s">
        <v>3246</v>
      </c>
      <c r="I3009" s="103" t="s">
        <v>39</v>
      </c>
      <c r="J3009" s="2" t="s">
        <v>77</v>
      </c>
      <c r="K3009" s="2" t="s">
        <v>26</v>
      </c>
    </row>
    <row r="3010" spans="1:11" x14ac:dyDescent="0.15">
      <c r="A3010" s="5">
        <v>92</v>
      </c>
      <c r="B3010" s="5" t="s">
        <v>31</v>
      </c>
      <c r="C3010" s="5">
        <v>36040204</v>
      </c>
      <c r="D3010" s="5" t="s">
        <v>147</v>
      </c>
      <c r="E3010" s="5" t="s">
        <v>32</v>
      </c>
      <c r="F3010" s="1" t="s">
        <v>3518</v>
      </c>
      <c r="G3010" s="1" t="s">
        <v>3189</v>
      </c>
      <c r="H3010" s="1" t="s">
        <v>34</v>
      </c>
      <c r="I3010" s="103" t="s">
        <v>35</v>
      </c>
      <c r="J3010" s="2" t="s">
        <v>77</v>
      </c>
      <c r="K3010" s="2" t="s">
        <v>26</v>
      </c>
    </row>
    <row r="3011" spans="1:11" x14ac:dyDescent="0.15">
      <c r="A3011" s="7">
        <v>92</v>
      </c>
      <c r="B3011" s="7" t="s">
        <v>31</v>
      </c>
      <c r="C3011" s="7">
        <v>36040204</v>
      </c>
      <c r="D3011" s="7" t="s">
        <v>147</v>
      </c>
      <c r="E3011" s="7" t="s">
        <v>32</v>
      </c>
      <c r="F3011" s="1" t="s">
        <v>3519</v>
      </c>
      <c r="G3011" s="1" t="s">
        <v>3190</v>
      </c>
      <c r="H3011" s="1" t="s">
        <v>37</v>
      </c>
      <c r="I3011" s="103" t="s">
        <v>38</v>
      </c>
      <c r="J3011" s="2" t="s">
        <v>77</v>
      </c>
      <c r="K3011" s="2" t="s">
        <v>26</v>
      </c>
    </row>
    <row r="3012" spans="1:11" x14ac:dyDescent="0.15">
      <c r="A3012" s="10">
        <v>92</v>
      </c>
      <c r="B3012" s="10" t="s">
        <v>31</v>
      </c>
      <c r="C3012" s="10">
        <v>36040204</v>
      </c>
      <c r="D3012" s="10" t="s">
        <v>147</v>
      </c>
      <c r="E3012" s="10" t="s">
        <v>32</v>
      </c>
      <c r="F3012" s="1" t="s">
        <v>3520</v>
      </c>
      <c r="G3012" s="1" t="s">
        <v>3191</v>
      </c>
      <c r="H3012" s="1" t="s">
        <v>3246</v>
      </c>
      <c r="I3012" s="103" t="s">
        <v>39</v>
      </c>
      <c r="J3012" s="2" t="s">
        <v>77</v>
      </c>
      <c r="K3012" s="2" t="s">
        <v>26</v>
      </c>
    </row>
    <row r="3013" spans="1:11" x14ac:dyDescent="0.15">
      <c r="A3013" s="5">
        <v>93</v>
      </c>
      <c r="B3013" s="5" t="s">
        <v>31</v>
      </c>
      <c r="C3013" s="5">
        <v>36073000</v>
      </c>
      <c r="D3013" s="5" t="s">
        <v>148</v>
      </c>
      <c r="E3013" s="5" t="s">
        <v>32</v>
      </c>
      <c r="F3013" s="1" t="s">
        <v>3518</v>
      </c>
      <c r="G3013" s="1" t="s">
        <v>3189</v>
      </c>
      <c r="H3013" s="1" t="s">
        <v>34</v>
      </c>
      <c r="I3013" s="103" t="s">
        <v>35</v>
      </c>
      <c r="J3013" s="2" t="s">
        <v>77</v>
      </c>
      <c r="K3013" s="2" t="s">
        <v>26</v>
      </c>
    </row>
    <row r="3014" spans="1:11" x14ac:dyDescent="0.15">
      <c r="A3014" s="7">
        <v>93</v>
      </c>
      <c r="B3014" s="7" t="s">
        <v>31</v>
      </c>
      <c r="C3014" s="7">
        <v>36073000</v>
      </c>
      <c r="D3014" s="7" t="s">
        <v>148</v>
      </c>
      <c r="E3014" s="7" t="s">
        <v>32</v>
      </c>
      <c r="F3014" s="1" t="s">
        <v>3519</v>
      </c>
      <c r="G3014" s="1" t="s">
        <v>3190</v>
      </c>
      <c r="H3014" s="1" t="s">
        <v>37</v>
      </c>
      <c r="I3014" s="103" t="s">
        <v>38</v>
      </c>
      <c r="J3014" s="2" t="s">
        <v>77</v>
      </c>
      <c r="K3014" s="2" t="s">
        <v>26</v>
      </c>
    </row>
    <row r="3015" spans="1:11" x14ac:dyDescent="0.15">
      <c r="A3015" s="10">
        <v>93</v>
      </c>
      <c r="B3015" s="10" t="s">
        <v>31</v>
      </c>
      <c r="C3015" s="10">
        <v>36073000</v>
      </c>
      <c r="D3015" s="10" t="s">
        <v>148</v>
      </c>
      <c r="E3015" s="10" t="s">
        <v>32</v>
      </c>
      <c r="F3015" s="1" t="s">
        <v>3520</v>
      </c>
      <c r="G3015" s="1" t="s">
        <v>3191</v>
      </c>
      <c r="H3015" s="1" t="s">
        <v>3246</v>
      </c>
      <c r="I3015" s="103" t="s">
        <v>39</v>
      </c>
      <c r="J3015" s="2" t="s">
        <v>77</v>
      </c>
      <c r="K3015" s="2" t="s">
        <v>26</v>
      </c>
    </row>
    <row r="3016" spans="1:11" x14ac:dyDescent="0.15">
      <c r="A3016" s="1">
        <v>94</v>
      </c>
      <c r="B3016" s="1" t="s">
        <v>31</v>
      </c>
      <c r="C3016" s="1">
        <v>70287009</v>
      </c>
      <c r="D3016" s="1" t="s">
        <v>149</v>
      </c>
      <c r="E3016" s="1" t="s">
        <v>32</v>
      </c>
      <c r="F3016" s="1" t="s">
        <v>3526</v>
      </c>
      <c r="G3016" s="1" t="s">
        <v>3192</v>
      </c>
      <c r="H3016" s="1" t="s">
        <v>128</v>
      </c>
      <c r="I3016" s="103" t="s">
        <v>129</v>
      </c>
      <c r="J3016" s="2" t="s">
        <v>3092</v>
      </c>
      <c r="K3016" s="2" t="s">
        <v>26</v>
      </c>
    </row>
    <row r="3017" spans="1:11" x14ac:dyDescent="0.15">
      <c r="A3017" s="5">
        <v>95</v>
      </c>
      <c r="B3017" s="5" t="s">
        <v>31</v>
      </c>
      <c r="C3017" s="5">
        <v>70288000</v>
      </c>
      <c r="D3017" s="5" t="s">
        <v>150</v>
      </c>
      <c r="E3017" s="5" t="s">
        <v>32</v>
      </c>
      <c r="F3017" s="1" t="s">
        <v>3519</v>
      </c>
      <c r="G3017" s="1" t="s">
        <v>3190</v>
      </c>
      <c r="H3017" s="1" t="s">
        <v>37</v>
      </c>
      <c r="I3017" s="103" t="s">
        <v>38</v>
      </c>
      <c r="J3017" s="2" t="s">
        <v>77</v>
      </c>
      <c r="K3017" s="2" t="s">
        <v>26</v>
      </c>
    </row>
    <row r="3018" spans="1:11" x14ac:dyDescent="0.15">
      <c r="A3018" s="10">
        <v>95</v>
      </c>
      <c r="B3018" s="10" t="s">
        <v>31</v>
      </c>
      <c r="C3018" s="10">
        <v>70288000</v>
      </c>
      <c r="D3018" s="10" t="s">
        <v>150</v>
      </c>
      <c r="E3018" s="10" t="s">
        <v>32</v>
      </c>
      <c r="F3018" s="1" t="s">
        <v>3520</v>
      </c>
      <c r="G3018" s="1" t="s">
        <v>3191</v>
      </c>
      <c r="H3018" s="1" t="s">
        <v>3246</v>
      </c>
      <c r="I3018" s="103" t="s">
        <v>39</v>
      </c>
      <c r="J3018" s="2" t="s">
        <v>77</v>
      </c>
      <c r="K3018" s="2" t="s">
        <v>26</v>
      </c>
    </row>
    <row r="3019" spans="1:11" x14ac:dyDescent="0.15">
      <c r="A3019" s="5">
        <v>96</v>
      </c>
      <c r="B3019" s="5" t="s">
        <v>31</v>
      </c>
      <c r="C3019" s="5">
        <v>70289004</v>
      </c>
      <c r="D3019" s="5" t="s">
        <v>151</v>
      </c>
      <c r="E3019" s="5" t="s">
        <v>32</v>
      </c>
      <c r="F3019" s="1" t="s">
        <v>3518</v>
      </c>
      <c r="G3019" s="1" t="s">
        <v>3189</v>
      </c>
      <c r="H3019" s="1" t="s">
        <v>34</v>
      </c>
      <c r="I3019" s="103" t="s">
        <v>35</v>
      </c>
      <c r="J3019" s="2" t="s">
        <v>77</v>
      </c>
      <c r="K3019" s="2" t="s">
        <v>26</v>
      </c>
    </row>
    <row r="3020" spans="1:11" x14ac:dyDescent="0.15">
      <c r="A3020" s="7">
        <v>96</v>
      </c>
      <c r="B3020" s="7" t="s">
        <v>31</v>
      </c>
      <c r="C3020" s="7">
        <v>70289004</v>
      </c>
      <c r="D3020" s="7" t="s">
        <v>151</v>
      </c>
      <c r="E3020" s="7" t="s">
        <v>32</v>
      </c>
      <c r="F3020" s="1" t="s">
        <v>3519</v>
      </c>
      <c r="G3020" s="1" t="s">
        <v>3190</v>
      </c>
      <c r="H3020" s="1" t="s">
        <v>37</v>
      </c>
      <c r="I3020" s="103" t="s">
        <v>38</v>
      </c>
      <c r="J3020" s="2" t="s">
        <v>77</v>
      </c>
      <c r="K3020" s="2" t="s">
        <v>26</v>
      </c>
    </row>
    <row r="3021" spans="1:11" x14ac:dyDescent="0.15">
      <c r="A3021" s="10">
        <v>96</v>
      </c>
      <c r="B3021" s="10" t="s">
        <v>31</v>
      </c>
      <c r="C3021" s="10">
        <v>70289004</v>
      </c>
      <c r="D3021" s="10" t="s">
        <v>151</v>
      </c>
      <c r="E3021" s="10" t="s">
        <v>32</v>
      </c>
      <c r="F3021" s="1" t="s">
        <v>3520</v>
      </c>
      <c r="G3021" s="1" t="s">
        <v>3191</v>
      </c>
      <c r="H3021" s="1" t="s">
        <v>3246</v>
      </c>
      <c r="I3021" s="103" t="s">
        <v>39</v>
      </c>
      <c r="J3021" s="2" t="s">
        <v>77</v>
      </c>
      <c r="K3021" s="2" t="s">
        <v>26</v>
      </c>
    </row>
    <row r="3022" spans="1:11" x14ac:dyDescent="0.15">
      <c r="A3022" s="1">
        <v>97</v>
      </c>
      <c r="B3022" s="1" t="s">
        <v>31</v>
      </c>
      <c r="C3022" s="1">
        <v>70290100</v>
      </c>
      <c r="D3022" s="1" t="s">
        <v>152</v>
      </c>
      <c r="E3022" s="1" t="s">
        <v>32</v>
      </c>
      <c r="F3022" s="1" t="s">
        <v>3527</v>
      </c>
      <c r="G3022" s="1" t="s">
        <v>3187</v>
      </c>
      <c r="H3022" s="1" t="s">
        <v>3245</v>
      </c>
      <c r="I3022" s="103" t="s">
        <v>153</v>
      </c>
      <c r="J3022" s="2" t="s">
        <v>3092</v>
      </c>
      <c r="K3022" s="2" t="s">
        <v>26</v>
      </c>
    </row>
    <row r="3023" spans="1:11" x14ac:dyDescent="0.15">
      <c r="A3023" s="1">
        <v>98</v>
      </c>
      <c r="B3023" s="1" t="s">
        <v>31</v>
      </c>
      <c r="C3023" s="1">
        <v>70290200</v>
      </c>
      <c r="D3023" s="1" t="s">
        <v>154</v>
      </c>
      <c r="E3023" s="1" t="s">
        <v>32</v>
      </c>
      <c r="F3023" s="1" t="s">
        <v>3527</v>
      </c>
      <c r="G3023" s="1" t="s">
        <v>3187</v>
      </c>
      <c r="H3023" s="1" t="s">
        <v>3245</v>
      </c>
      <c r="I3023" s="103" t="s">
        <v>153</v>
      </c>
      <c r="J3023" s="2" t="s">
        <v>3092</v>
      </c>
      <c r="K3023" s="2" t="s">
        <v>26</v>
      </c>
    </row>
    <row r="3024" spans="1:11" x14ac:dyDescent="0.15">
      <c r="A3024" s="1">
        <v>99</v>
      </c>
      <c r="B3024" s="1" t="s">
        <v>31</v>
      </c>
      <c r="C3024" s="1">
        <v>70293000</v>
      </c>
      <c r="D3024" s="1" t="s">
        <v>155</v>
      </c>
      <c r="E3024" s="1" t="s">
        <v>32</v>
      </c>
      <c r="F3024" s="1" t="s">
        <v>3528</v>
      </c>
      <c r="G3024" s="1" t="s">
        <v>3197</v>
      </c>
      <c r="H3024" s="1" t="s">
        <v>156</v>
      </c>
      <c r="I3024" s="103" t="s">
        <v>157</v>
      </c>
      <c r="J3024" s="2" t="s">
        <v>3092</v>
      </c>
      <c r="K3024" s="2" t="s">
        <v>26</v>
      </c>
    </row>
    <row r="3025" spans="1:11" x14ac:dyDescent="0.15">
      <c r="A3025" s="1">
        <v>100</v>
      </c>
      <c r="B3025" s="1" t="s">
        <v>31</v>
      </c>
      <c r="C3025" s="1">
        <v>70294000</v>
      </c>
      <c r="D3025" s="1" t="s">
        <v>158</v>
      </c>
      <c r="E3025" s="1" t="s">
        <v>32</v>
      </c>
      <c r="F3025" s="1" t="s">
        <v>3528</v>
      </c>
      <c r="G3025" s="1" t="s">
        <v>3197</v>
      </c>
      <c r="H3025" s="1" t="s">
        <v>156</v>
      </c>
      <c r="I3025" s="103" t="s">
        <v>157</v>
      </c>
      <c r="J3025" s="2" t="s">
        <v>3092</v>
      </c>
      <c r="K3025" s="2" t="s">
        <v>26</v>
      </c>
    </row>
    <row r="3026" spans="1:11" x14ac:dyDescent="0.15">
      <c r="A3026" s="5">
        <v>101</v>
      </c>
      <c r="B3026" s="5" t="s">
        <v>31</v>
      </c>
      <c r="C3026" s="5">
        <v>70295000</v>
      </c>
      <c r="D3026" s="5" t="s">
        <v>159</v>
      </c>
      <c r="E3026" s="5" t="s">
        <v>32</v>
      </c>
      <c r="F3026" s="1" t="s">
        <v>3519</v>
      </c>
      <c r="G3026" s="1" t="s">
        <v>3190</v>
      </c>
      <c r="H3026" s="1" t="s">
        <v>37</v>
      </c>
      <c r="I3026" s="103" t="s">
        <v>38</v>
      </c>
      <c r="J3026" s="2" t="s">
        <v>77</v>
      </c>
      <c r="K3026" s="2" t="s">
        <v>26</v>
      </c>
    </row>
    <row r="3027" spans="1:11" x14ac:dyDescent="0.15">
      <c r="A3027" s="10">
        <v>101</v>
      </c>
      <c r="B3027" s="10" t="s">
        <v>31</v>
      </c>
      <c r="C3027" s="10">
        <v>70295000</v>
      </c>
      <c r="D3027" s="10" t="s">
        <v>159</v>
      </c>
      <c r="E3027" s="10" t="s">
        <v>32</v>
      </c>
      <c r="F3027" s="1" t="s">
        <v>3520</v>
      </c>
      <c r="G3027" s="1" t="s">
        <v>3191</v>
      </c>
      <c r="H3027" s="1" t="s">
        <v>3246</v>
      </c>
      <c r="I3027" s="103" t="s">
        <v>39</v>
      </c>
      <c r="J3027" s="2" t="s">
        <v>77</v>
      </c>
      <c r="K3027" s="2" t="s">
        <v>26</v>
      </c>
    </row>
    <row r="3028" spans="1:11" x14ac:dyDescent="0.15">
      <c r="A3028" s="5">
        <v>102</v>
      </c>
      <c r="B3028" s="5" t="s">
        <v>31</v>
      </c>
      <c r="C3028" s="5">
        <v>70296004</v>
      </c>
      <c r="D3028" s="5" t="s">
        <v>160</v>
      </c>
      <c r="E3028" s="5" t="s">
        <v>32</v>
      </c>
      <c r="F3028" s="1" t="s">
        <v>3519</v>
      </c>
      <c r="G3028" s="1" t="s">
        <v>3190</v>
      </c>
      <c r="H3028" s="1" t="s">
        <v>37</v>
      </c>
      <c r="I3028" s="103" t="s">
        <v>38</v>
      </c>
      <c r="J3028" s="2" t="s">
        <v>77</v>
      </c>
      <c r="K3028" s="2" t="s">
        <v>26</v>
      </c>
    </row>
    <row r="3029" spans="1:11" x14ac:dyDescent="0.15">
      <c r="A3029" s="10">
        <v>102</v>
      </c>
      <c r="B3029" s="10" t="s">
        <v>31</v>
      </c>
      <c r="C3029" s="10">
        <v>70296004</v>
      </c>
      <c r="D3029" s="10" t="s">
        <v>160</v>
      </c>
      <c r="E3029" s="10" t="s">
        <v>32</v>
      </c>
      <c r="F3029" s="1" t="s">
        <v>3520</v>
      </c>
      <c r="G3029" s="1" t="s">
        <v>3191</v>
      </c>
      <c r="H3029" s="1" t="s">
        <v>3246</v>
      </c>
      <c r="I3029" s="103" t="s">
        <v>39</v>
      </c>
      <c r="J3029" s="2" t="s">
        <v>77</v>
      </c>
      <c r="K3029" s="2" t="s">
        <v>26</v>
      </c>
    </row>
    <row r="3030" spans="1:11" x14ac:dyDescent="0.15">
      <c r="A3030" s="5">
        <v>103</v>
      </c>
      <c r="B3030" s="5" t="s">
        <v>31</v>
      </c>
      <c r="C3030" s="5">
        <v>31659100</v>
      </c>
      <c r="D3030" s="5" t="s">
        <v>161</v>
      </c>
      <c r="E3030" s="5" t="s">
        <v>32</v>
      </c>
      <c r="F3030" s="1" t="s">
        <v>3518</v>
      </c>
      <c r="G3030" s="1" t="s">
        <v>3189</v>
      </c>
      <c r="H3030" s="1" t="s">
        <v>34</v>
      </c>
      <c r="I3030" s="103" t="s">
        <v>35</v>
      </c>
      <c r="J3030" s="2" t="s">
        <v>77</v>
      </c>
      <c r="K3030" s="2" t="s">
        <v>26</v>
      </c>
    </row>
    <row r="3031" spans="1:11" x14ac:dyDescent="0.15">
      <c r="A3031" s="7">
        <v>103</v>
      </c>
      <c r="B3031" s="7" t="s">
        <v>31</v>
      </c>
      <c r="C3031" s="7">
        <v>31659100</v>
      </c>
      <c r="D3031" s="7" t="s">
        <v>161</v>
      </c>
      <c r="E3031" s="7" t="s">
        <v>32</v>
      </c>
      <c r="F3031" s="1" t="s">
        <v>3519</v>
      </c>
      <c r="G3031" s="1" t="s">
        <v>3190</v>
      </c>
      <c r="H3031" s="1" t="s">
        <v>37</v>
      </c>
      <c r="I3031" s="103" t="s">
        <v>38</v>
      </c>
      <c r="J3031" s="2" t="s">
        <v>77</v>
      </c>
      <c r="K3031" s="2" t="s">
        <v>26</v>
      </c>
    </row>
    <row r="3032" spans="1:11" x14ac:dyDescent="0.15">
      <c r="A3032" s="10">
        <v>103</v>
      </c>
      <c r="B3032" s="10" t="s">
        <v>31</v>
      </c>
      <c r="C3032" s="10">
        <v>31659100</v>
      </c>
      <c r="D3032" s="10" t="s">
        <v>161</v>
      </c>
      <c r="E3032" s="10" t="s">
        <v>32</v>
      </c>
      <c r="F3032" s="1" t="s">
        <v>3520</v>
      </c>
      <c r="G3032" s="1" t="s">
        <v>3191</v>
      </c>
      <c r="H3032" s="1" t="s">
        <v>3246</v>
      </c>
      <c r="I3032" s="103" t="s">
        <v>39</v>
      </c>
      <c r="J3032" s="2" t="s">
        <v>77</v>
      </c>
      <c r="K3032" s="2" t="s">
        <v>26</v>
      </c>
    </row>
    <row r="3033" spans="1:11" x14ac:dyDescent="0.15">
      <c r="A3033" s="5">
        <v>104</v>
      </c>
      <c r="B3033" s="5" t="s">
        <v>31</v>
      </c>
      <c r="C3033" s="5">
        <v>31659200</v>
      </c>
      <c r="D3033" s="5" t="s">
        <v>162</v>
      </c>
      <c r="E3033" s="5" t="s">
        <v>32</v>
      </c>
      <c r="F3033" s="1" t="s">
        <v>3518</v>
      </c>
      <c r="G3033" s="1" t="s">
        <v>3189</v>
      </c>
      <c r="H3033" s="1" t="s">
        <v>34</v>
      </c>
      <c r="I3033" s="103" t="s">
        <v>35</v>
      </c>
      <c r="J3033" s="2" t="s">
        <v>77</v>
      </c>
      <c r="K3033" s="2" t="s">
        <v>26</v>
      </c>
    </row>
    <row r="3034" spans="1:11" x14ac:dyDescent="0.15">
      <c r="A3034" s="7">
        <v>104</v>
      </c>
      <c r="B3034" s="7" t="s">
        <v>31</v>
      </c>
      <c r="C3034" s="7">
        <v>31659200</v>
      </c>
      <c r="D3034" s="7" t="s">
        <v>162</v>
      </c>
      <c r="E3034" s="7" t="s">
        <v>32</v>
      </c>
      <c r="F3034" s="1" t="s">
        <v>3519</v>
      </c>
      <c r="G3034" s="1" t="s">
        <v>3190</v>
      </c>
      <c r="H3034" s="1" t="s">
        <v>37</v>
      </c>
      <c r="I3034" s="103" t="s">
        <v>38</v>
      </c>
      <c r="J3034" s="2" t="s">
        <v>77</v>
      </c>
      <c r="K3034" s="2" t="s">
        <v>26</v>
      </c>
    </row>
    <row r="3035" spans="1:11" x14ac:dyDescent="0.15">
      <c r="A3035" s="10">
        <v>104</v>
      </c>
      <c r="B3035" s="10" t="s">
        <v>31</v>
      </c>
      <c r="C3035" s="10">
        <v>31659200</v>
      </c>
      <c r="D3035" s="10" t="s">
        <v>162</v>
      </c>
      <c r="E3035" s="10" t="s">
        <v>32</v>
      </c>
      <c r="F3035" s="1" t="s">
        <v>3520</v>
      </c>
      <c r="G3035" s="1" t="s">
        <v>3191</v>
      </c>
      <c r="H3035" s="1" t="s">
        <v>3246</v>
      </c>
      <c r="I3035" s="103" t="s">
        <v>39</v>
      </c>
      <c r="J3035" s="2" t="s">
        <v>77</v>
      </c>
      <c r="K3035" s="2" t="s">
        <v>26</v>
      </c>
    </row>
    <row r="3036" spans="1:11" x14ac:dyDescent="0.15">
      <c r="A3036" s="5">
        <v>105</v>
      </c>
      <c r="B3036" s="5" t="s">
        <v>31</v>
      </c>
      <c r="C3036" s="5">
        <v>31659300</v>
      </c>
      <c r="D3036" s="5" t="s">
        <v>163</v>
      </c>
      <c r="E3036" s="5" t="s">
        <v>32</v>
      </c>
      <c r="F3036" s="1" t="s">
        <v>3518</v>
      </c>
      <c r="G3036" s="1" t="s">
        <v>3189</v>
      </c>
      <c r="H3036" s="1" t="s">
        <v>34</v>
      </c>
      <c r="I3036" s="103" t="s">
        <v>35</v>
      </c>
      <c r="J3036" s="2" t="s">
        <v>77</v>
      </c>
      <c r="K3036" s="2" t="s">
        <v>26</v>
      </c>
    </row>
    <row r="3037" spans="1:11" x14ac:dyDescent="0.15">
      <c r="A3037" s="7">
        <v>105</v>
      </c>
      <c r="B3037" s="7" t="s">
        <v>31</v>
      </c>
      <c r="C3037" s="7">
        <v>31659300</v>
      </c>
      <c r="D3037" s="7" t="s">
        <v>163</v>
      </c>
      <c r="E3037" s="7" t="s">
        <v>32</v>
      </c>
      <c r="F3037" s="1" t="s">
        <v>3519</v>
      </c>
      <c r="G3037" s="1" t="s">
        <v>3190</v>
      </c>
      <c r="H3037" s="1" t="s">
        <v>37</v>
      </c>
      <c r="I3037" s="103" t="s">
        <v>38</v>
      </c>
      <c r="J3037" s="2" t="s">
        <v>77</v>
      </c>
      <c r="K3037" s="2" t="s">
        <v>26</v>
      </c>
    </row>
    <row r="3038" spans="1:11" x14ac:dyDescent="0.15">
      <c r="A3038" s="10">
        <v>105</v>
      </c>
      <c r="B3038" s="10" t="s">
        <v>31</v>
      </c>
      <c r="C3038" s="10">
        <v>31659300</v>
      </c>
      <c r="D3038" s="10" t="s">
        <v>163</v>
      </c>
      <c r="E3038" s="10" t="s">
        <v>32</v>
      </c>
      <c r="F3038" s="1" t="s">
        <v>3520</v>
      </c>
      <c r="G3038" s="1" t="s">
        <v>3191</v>
      </c>
      <c r="H3038" s="1" t="s">
        <v>3246</v>
      </c>
      <c r="I3038" s="103" t="s">
        <v>39</v>
      </c>
      <c r="J3038" s="2" t="s">
        <v>77</v>
      </c>
      <c r="K3038" s="2" t="s">
        <v>26</v>
      </c>
    </row>
    <row r="3039" spans="1:11" x14ac:dyDescent="0.15">
      <c r="A3039" s="5">
        <v>106</v>
      </c>
      <c r="B3039" s="5" t="s">
        <v>31</v>
      </c>
      <c r="C3039" s="5">
        <v>32584004</v>
      </c>
      <c r="D3039" s="5" t="s">
        <v>164</v>
      </c>
      <c r="E3039" s="5" t="s">
        <v>32</v>
      </c>
      <c r="F3039" s="1" t="s">
        <v>3519</v>
      </c>
      <c r="G3039" s="1" t="s">
        <v>3190</v>
      </c>
      <c r="H3039" s="1" t="s">
        <v>37</v>
      </c>
      <c r="I3039" s="103" t="s">
        <v>38</v>
      </c>
      <c r="J3039" s="2" t="s">
        <v>77</v>
      </c>
      <c r="K3039" s="2" t="s">
        <v>26</v>
      </c>
    </row>
    <row r="3040" spans="1:11" x14ac:dyDescent="0.15">
      <c r="A3040" s="10">
        <v>106</v>
      </c>
      <c r="B3040" s="10" t="s">
        <v>31</v>
      </c>
      <c r="C3040" s="10">
        <v>32584004</v>
      </c>
      <c r="D3040" s="10" t="s">
        <v>164</v>
      </c>
      <c r="E3040" s="10" t="s">
        <v>32</v>
      </c>
      <c r="F3040" s="1" t="s">
        <v>3520</v>
      </c>
      <c r="G3040" s="1" t="s">
        <v>3191</v>
      </c>
      <c r="H3040" s="1" t="s">
        <v>3246</v>
      </c>
      <c r="I3040" s="103" t="s">
        <v>39</v>
      </c>
      <c r="J3040" s="2" t="s">
        <v>77</v>
      </c>
      <c r="K3040" s="2" t="s">
        <v>26</v>
      </c>
    </row>
    <row r="3041" spans="1:11" x14ac:dyDescent="0.15">
      <c r="A3041" s="5">
        <v>107</v>
      </c>
      <c r="B3041" s="5" t="s">
        <v>31</v>
      </c>
      <c r="C3041" s="5">
        <v>34109000</v>
      </c>
      <c r="D3041" s="5" t="s">
        <v>165</v>
      </c>
      <c r="E3041" s="5" t="s">
        <v>32</v>
      </c>
      <c r="F3041" s="1" t="s">
        <v>3518</v>
      </c>
      <c r="G3041" s="1" t="s">
        <v>3189</v>
      </c>
      <c r="H3041" s="1" t="s">
        <v>34</v>
      </c>
      <c r="I3041" s="103" t="s">
        <v>35</v>
      </c>
      <c r="J3041" s="2" t="s">
        <v>77</v>
      </c>
      <c r="K3041" s="2" t="s">
        <v>26</v>
      </c>
    </row>
    <row r="3042" spans="1:11" x14ac:dyDescent="0.15">
      <c r="A3042" s="7">
        <v>107</v>
      </c>
      <c r="B3042" s="7" t="s">
        <v>31</v>
      </c>
      <c r="C3042" s="7">
        <v>34109000</v>
      </c>
      <c r="D3042" s="7" t="s">
        <v>165</v>
      </c>
      <c r="E3042" s="7" t="s">
        <v>32</v>
      </c>
      <c r="F3042" s="1" t="s">
        <v>3519</v>
      </c>
      <c r="G3042" s="1" t="s">
        <v>3190</v>
      </c>
      <c r="H3042" s="1" t="s">
        <v>37</v>
      </c>
      <c r="I3042" s="103" t="s">
        <v>38</v>
      </c>
      <c r="J3042" s="2" t="s">
        <v>77</v>
      </c>
      <c r="K3042" s="2" t="s">
        <v>26</v>
      </c>
    </row>
    <row r="3043" spans="1:11" x14ac:dyDescent="0.15">
      <c r="A3043" s="10">
        <v>107</v>
      </c>
      <c r="B3043" s="10" t="s">
        <v>31</v>
      </c>
      <c r="C3043" s="10">
        <v>34109000</v>
      </c>
      <c r="D3043" s="10" t="s">
        <v>165</v>
      </c>
      <c r="E3043" s="10" t="s">
        <v>32</v>
      </c>
      <c r="F3043" s="1" t="s">
        <v>3520</v>
      </c>
      <c r="G3043" s="1" t="s">
        <v>3191</v>
      </c>
      <c r="H3043" s="1" t="s">
        <v>3246</v>
      </c>
      <c r="I3043" s="103" t="s">
        <v>39</v>
      </c>
      <c r="J3043" s="2" t="s">
        <v>77</v>
      </c>
      <c r="K3043" s="2" t="s">
        <v>26</v>
      </c>
    </row>
    <row r="3044" spans="1:11" x14ac:dyDescent="0.15">
      <c r="A3044" s="5">
        <v>108</v>
      </c>
      <c r="B3044" s="5" t="s">
        <v>31</v>
      </c>
      <c r="C3044" s="5">
        <v>34919000</v>
      </c>
      <c r="D3044" s="5" t="s">
        <v>166</v>
      </c>
      <c r="E3044" s="5" t="s">
        <v>32</v>
      </c>
      <c r="F3044" s="1" t="s">
        <v>3518</v>
      </c>
      <c r="G3044" s="1" t="s">
        <v>3189</v>
      </c>
      <c r="H3044" s="1" t="s">
        <v>34</v>
      </c>
      <c r="I3044" s="103" t="s">
        <v>35</v>
      </c>
      <c r="J3044" s="2" t="s">
        <v>77</v>
      </c>
      <c r="K3044" s="2" t="s">
        <v>26</v>
      </c>
    </row>
    <row r="3045" spans="1:11" x14ac:dyDescent="0.15">
      <c r="A3045" s="7">
        <v>108</v>
      </c>
      <c r="B3045" s="7" t="s">
        <v>31</v>
      </c>
      <c r="C3045" s="7">
        <v>34919000</v>
      </c>
      <c r="D3045" s="7" t="s">
        <v>166</v>
      </c>
      <c r="E3045" s="7" t="s">
        <v>32</v>
      </c>
      <c r="F3045" s="1" t="s">
        <v>3519</v>
      </c>
      <c r="G3045" s="1" t="s">
        <v>3190</v>
      </c>
      <c r="H3045" s="1" t="s">
        <v>37</v>
      </c>
      <c r="I3045" s="103" t="s">
        <v>38</v>
      </c>
      <c r="J3045" s="2" t="s">
        <v>77</v>
      </c>
      <c r="K3045" s="2" t="s">
        <v>26</v>
      </c>
    </row>
    <row r="3046" spans="1:11" x14ac:dyDescent="0.15">
      <c r="A3046" s="10">
        <v>108</v>
      </c>
      <c r="B3046" s="10" t="s">
        <v>31</v>
      </c>
      <c r="C3046" s="10">
        <v>34919000</v>
      </c>
      <c r="D3046" s="10" t="s">
        <v>166</v>
      </c>
      <c r="E3046" s="10" t="s">
        <v>32</v>
      </c>
      <c r="F3046" s="1" t="s">
        <v>3520</v>
      </c>
      <c r="G3046" s="1" t="s">
        <v>3191</v>
      </c>
      <c r="H3046" s="1" t="s">
        <v>3246</v>
      </c>
      <c r="I3046" s="103" t="s">
        <v>39</v>
      </c>
      <c r="J3046" s="2" t="s">
        <v>77</v>
      </c>
      <c r="K3046" s="2" t="s">
        <v>26</v>
      </c>
    </row>
    <row r="3047" spans="1:11" x14ac:dyDescent="0.15">
      <c r="A3047" s="5">
        <v>109</v>
      </c>
      <c r="B3047" s="5" t="s">
        <v>31</v>
      </c>
      <c r="C3047" s="5">
        <v>35855000</v>
      </c>
      <c r="D3047" s="5" t="s">
        <v>167</v>
      </c>
      <c r="E3047" s="5" t="s">
        <v>32</v>
      </c>
      <c r="F3047" s="1" t="s">
        <v>3518</v>
      </c>
      <c r="G3047" s="1" t="s">
        <v>3189</v>
      </c>
      <c r="H3047" s="1" t="s">
        <v>34</v>
      </c>
      <c r="I3047" s="103" t="s">
        <v>35</v>
      </c>
      <c r="J3047" s="2" t="s">
        <v>77</v>
      </c>
      <c r="K3047" s="2" t="s">
        <v>26</v>
      </c>
    </row>
    <row r="3048" spans="1:11" x14ac:dyDescent="0.15">
      <c r="A3048" s="7">
        <v>109</v>
      </c>
      <c r="B3048" s="7" t="s">
        <v>31</v>
      </c>
      <c r="C3048" s="7">
        <v>35855000</v>
      </c>
      <c r="D3048" s="7" t="s">
        <v>167</v>
      </c>
      <c r="E3048" s="7" t="s">
        <v>32</v>
      </c>
      <c r="F3048" s="1" t="s">
        <v>3519</v>
      </c>
      <c r="G3048" s="1" t="s">
        <v>3190</v>
      </c>
      <c r="H3048" s="1" t="s">
        <v>37</v>
      </c>
      <c r="I3048" s="103" t="s">
        <v>38</v>
      </c>
      <c r="J3048" s="2" t="s">
        <v>77</v>
      </c>
      <c r="K3048" s="2" t="s">
        <v>26</v>
      </c>
    </row>
    <row r="3049" spans="1:11" x14ac:dyDescent="0.15">
      <c r="A3049" s="10">
        <v>109</v>
      </c>
      <c r="B3049" s="10" t="s">
        <v>31</v>
      </c>
      <c r="C3049" s="10">
        <v>35855000</v>
      </c>
      <c r="D3049" s="10" t="s">
        <v>167</v>
      </c>
      <c r="E3049" s="10" t="s">
        <v>32</v>
      </c>
      <c r="F3049" s="1" t="s">
        <v>3520</v>
      </c>
      <c r="G3049" s="1" t="s">
        <v>3191</v>
      </c>
      <c r="H3049" s="1" t="s">
        <v>3246</v>
      </c>
      <c r="I3049" s="103" t="s">
        <v>39</v>
      </c>
      <c r="J3049" s="2" t="s">
        <v>77</v>
      </c>
      <c r="K3049" s="2" t="s">
        <v>26</v>
      </c>
    </row>
    <row r="3050" spans="1:11" x14ac:dyDescent="0.15">
      <c r="A3050" s="5">
        <v>110</v>
      </c>
      <c r="B3050" s="5" t="s">
        <v>31</v>
      </c>
      <c r="C3050" s="5">
        <v>35856100</v>
      </c>
      <c r="D3050" s="5" t="s">
        <v>168</v>
      </c>
      <c r="E3050" s="5" t="s">
        <v>32</v>
      </c>
      <c r="F3050" s="1" t="s">
        <v>3518</v>
      </c>
      <c r="G3050" s="1" t="s">
        <v>3189</v>
      </c>
      <c r="H3050" s="1" t="s">
        <v>34</v>
      </c>
      <c r="I3050" s="103" t="s">
        <v>35</v>
      </c>
      <c r="J3050" s="2" t="s">
        <v>77</v>
      </c>
      <c r="K3050" s="2" t="s">
        <v>26</v>
      </c>
    </row>
    <row r="3051" spans="1:11" x14ac:dyDescent="0.15">
      <c r="A3051" s="7">
        <v>110</v>
      </c>
      <c r="B3051" s="7" t="s">
        <v>31</v>
      </c>
      <c r="C3051" s="7">
        <v>35856100</v>
      </c>
      <c r="D3051" s="7" t="s">
        <v>168</v>
      </c>
      <c r="E3051" s="7" t="s">
        <v>32</v>
      </c>
      <c r="F3051" s="1" t="s">
        <v>3519</v>
      </c>
      <c r="G3051" s="1" t="s">
        <v>3190</v>
      </c>
      <c r="H3051" s="1" t="s">
        <v>37</v>
      </c>
      <c r="I3051" s="103" t="s">
        <v>38</v>
      </c>
      <c r="J3051" s="2" t="s">
        <v>77</v>
      </c>
      <c r="K3051" s="2" t="s">
        <v>26</v>
      </c>
    </row>
    <row r="3052" spans="1:11" x14ac:dyDescent="0.15">
      <c r="A3052" s="10">
        <v>110</v>
      </c>
      <c r="B3052" s="10" t="s">
        <v>31</v>
      </c>
      <c r="C3052" s="10">
        <v>35856100</v>
      </c>
      <c r="D3052" s="10" t="s">
        <v>168</v>
      </c>
      <c r="E3052" s="10" t="s">
        <v>32</v>
      </c>
      <c r="F3052" s="1" t="s">
        <v>3520</v>
      </c>
      <c r="G3052" s="1" t="s">
        <v>3191</v>
      </c>
      <c r="H3052" s="1" t="s">
        <v>3246</v>
      </c>
      <c r="I3052" s="103" t="s">
        <v>39</v>
      </c>
      <c r="J3052" s="2" t="s">
        <v>77</v>
      </c>
      <c r="K3052" s="2" t="s">
        <v>26</v>
      </c>
    </row>
    <row r="3053" spans="1:11" x14ac:dyDescent="0.15">
      <c r="A3053" s="5">
        <v>111</v>
      </c>
      <c r="B3053" s="5" t="s">
        <v>31</v>
      </c>
      <c r="C3053" s="5">
        <v>35856200</v>
      </c>
      <c r="D3053" s="5" t="s">
        <v>169</v>
      </c>
      <c r="E3053" s="5" t="s">
        <v>32</v>
      </c>
      <c r="F3053" s="1" t="s">
        <v>3518</v>
      </c>
      <c r="G3053" s="1" t="s">
        <v>3189</v>
      </c>
      <c r="H3053" s="1" t="s">
        <v>34</v>
      </c>
      <c r="I3053" s="103" t="s">
        <v>35</v>
      </c>
      <c r="J3053" s="2" t="s">
        <v>77</v>
      </c>
      <c r="K3053" s="2" t="s">
        <v>26</v>
      </c>
    </row>
    <row r="3054" spans="1:11" x14ac:dyDescent="0.15">
      <c r="A3054" s="7">
        <v>111</v>
      </c>
      <c r="B3054" s="7" t="s">
        <v>31</v>
      </c>
      <c r="C3054" s="7">
        <v>35856200</v>
      </c>
      <c r="D3054" s="7" t="s">
        <v>169</v>
      </c>
      <c r="E3054" s="7" t="s">
        <v>32</v>
      </c>
      <c r="F3054" s="1" t="s">
        <v>3519</v>
      </c>
      <c r="G3054" s="1" t="s">
        <v>3190</v>
      </c>
      <c r="H3054" s="1" t="s">
        <v>37</v>
      </c>
      <c r="I3054" s="103" t="s">
        <v>38</v>
      </c>
      <c r="J3054" s="2" t="s">
        <v>77</v>
      </c>
      <c r="K3054" s="2" t="s">
        <v>26</v>
      </c>
    </row>
    <row r="3055" spans="1:11" x14ac:dyDescent="0.15">
      <c r="A3055" s="10">
        <v>111</v>
      </c>
      <c r="B3055" s="10" t="s">
        <v>31</v>
      </c>
      <c r="C3055" s="10">
        <v>35856200</v>
      </c>
      <c r="D3055" s="10" t="s">
        <v>169</v>
      </c>
      <c r="E3055" s="10" t="s">
        <v>32</v>
      </c>
      <c r="F3055" s="1" t="s">
        <v>3520</v>
      </c>
      <c r="G3055" s="1" t="s">
        <v>3191</v>
      </c>
      <c r="H3055" s="1" t="s">
        <v>3246</v>
      </c>
      <c r="I3055" s="103" t="s">
        <v>39</v>
      </c>
      <c r="J3055" s="2" t="s">
        <v>77</v>
      </c>
      <c r="K3055" s="2" t="s">
        <v>26</v>
      </c>
    </row>
    <row r="3056" spans="1:11" x14ac:dyDescent="0.15">
      <c r="A3056" s="5">
        <v>112</v>
      </c>
      <c r="B3056" s="5" t="s">
        <v>31</v>
      </c>
      <c r="C3056" s="5">
        <v>36074000</v>
      </c>
      <c r="D3056" s="5" t="s">
        <v>170</v>
      </c>
      <c r="E3056" s="5" t="s">
        <v>32</v>
      </c>
      <c r="F3056" s="1" t="s">
        <v>3518</v>
      </c>
      <c r="G3056" s="1" t="s">
        <v>3189</v>
      </c>
      <c r="H3056" s="1" t="s">
        <v>34</v>
      </c>
      <c r="I3056" s="103" t="s">
        <v>35</v>
      </c>
      <c r="J3056" s="2" t="s">
        <v>77</v>
      </c>
      <c r="K3056" s="2" t="s">
        <v>26</v>
      </c>
    </row>
    <row r="3057" spans="1:11" x14ac:dyDescent="0.15">
      <c r="A3057" s="7">
        <v>112</v>
      </c>
      <c r="B3057" s="7" t="s">
        <v>31</v>
      </c>
      <c r="C3057" s="7">
        <v>36074000</v>
      </c>
      <c r="D3057" s="7" t="s">
        <v>170</v>
      </c>
      <c r="E3057" s="7" t="s">
        <v>32</v>
      </c>
      <c r="F3057" s="1" t="s">
        <v>3519</v>
      </c>
      <c r="G3057" s="1" t="s">
        <v>3190</v>
      </c>
      <c r="H3057" s="1" t="s">
        <v>37</v>
      </c>
      <c r="I3057" s="103" t="s">
        <v>38</v>
      </c>
      <c r="J3057" s="2" t="s">
        <v>77</v>
      </c>
      <c r="K3057" s="2" t="s">
        <v>26</v>
      </c>
    </row>
    <row r="3058" spans="1:11" x14ac:dyDescent="0.15">
      <c r="A3058" s="10">
        <v>112</v>
      </c>
      <c r="B3058" s="10" t="s">
        <v>31</v>
      </c>
      <c r="C3058" s="10">
        <v>36074000</v>
      </c>
      <c r="D3058" s="10" t="s">
        <v>170</v>
      </c>
      <c r="E3058" s="10" t="s">
        <v>32</v>
      </c>
      <c r="F3058" s="1" t="s">
        <v>3520</v>
      </c>
      <c r="G3058" s="1" t="s">
        <v>3191</v>
      </c>
      <c r="H3058" s="1" t="s">
        <v>3246</v>
      </c>
      <c r="I3058" s="103" t="s">
        <v>39</v>
      </c>
      <c r="J3058" s="2" t="s">
        <v>77</v>
      </c>
      <c r="K3058" s="2" t="s">
        <v>26</v>
      </c>
    </row>
    <row r="3059" spans="1:11" x14ac:dyDescent="0.15">
      <c r="A3059" s="5">
        <v>113</v>
      </c>
      <c r="B3059" s="5" t="s">
        <v>31</v>
      </c>
      <c r="C3059" s="5">
        <v>36205000</v>
      </c>
      <c r="D3059" s="5" t="s">
        <v>171</v>
      </c>
      <c r="E3059" s="5" t="s">
        <v>32</v>
      </c>
      <c r="F3059" s="1" t="s">
        <v>3519</v>
      </c>
      <c r="G3059" s="1" t="s">
        <v>3190</v>
      </c>
      <c r="H3059" s="1" t="s">
        <v>37</v>
      </c>
      <c r="I3059" s="103" t="s">
        <v>38</v>
      </c>
      <c r="J3059" s="2" t="s">
        <v>77</v>
      </c>
      <c r="K3059" s="2" t="s">
        <v>26</v>
      </c>
    </row>
    <row r="3060" spans="1:11" x14ac:dyDescent="0.15">
      <c r="A3060" s="10">
        <v>113</v>
      </c>
      <c r="B3060" s="10" t="s">
        <v>31</v>
      </c>
      <c r="C3060" s="10">
        <v>36205000</v>
      </c>
      <c r="D3060" s="10" t="s">
        <v>171</v>
      </c>
      <c r="E3060" s="10" t="s">
        <v>32</v>
      </c>
      <c r="F3060" s="1" t="s">
        <v>3520</v>
      </c>
      <c r="G3060" s="1" t="s">
        <v>3191</v>
      </c>
      <c r="H3060" s="1" t="s">
        <v>3246</v>
      </c>
      <c r="I3060" s="103" t="s">
        <v>39</v>
      </c>
      <c r="J3060" s="2" t="s">
        <v>77</v>
      </c>
      <c r="K3060" s="2" t="s">
        <v>26</v>
      </c>
    </row>
    <row r="3061" spans="1:11" x14ac:dyDescent="0.15">
      <c r="A3061" s="5">
        <v>114</v>
      </c>
      <c r="B3061" s="5" t="s">
        <v>31</v>
      </c>
      <c r="C3061" s="5">
        <v>36218100</v>
      </c>
      <c r="D3061" s="5" t="s">
        <v>172</v>
      </c>
      <c r="E3061" s="5" t="s">
        <v>32</v>
      </c>
      <c r="F3061" s="1" t="s">
        <v>3518</v>
      </c>
      <c r="G3061" s="1" t="s">
        <v>3189</v>
      </c>
      <c r="H3061" s="1" t="s">
        <v>34</v>
      </c>
      <c r="I3061" s="103" t="s">
        <v>35</v>
      </c>
      <c r="J3061" s="2" t="s">
        <v>77</v>
      </c>
      <c r="K3061" s="2" t="s">
        <v>26</v>
      </c>
    </row>
    <row r="3062" spans="1:11" x14ac:dyDescent="0.15">
      <c r="A3062" s="7">
        <v>114</v>
      </c>
      <c r="B3062" s="7" t="s">
        <v>31</v>
      </c>
      <c r="C3062" s="7">
        <v>36218100</v>
      </c>
      <c r="D3062" s="7" t="s">
        <v>172</v>
      </c>
      <c r="E3062" s="7" t="s">
        <v>32</v>
      </c>
      <c r="F3062" s="1" t="s">
        <v>3519</v>
      </c>
      <c r="G3062" s="1" t="s">
        <v>3190</v>
      </c>
      <c r="H3062" s="1" t="s">
        <v>37</v>
      </c>
      <c r="I3062" s="103" t="s">
        <v>38</v>
      </c>
      <c r="J3062" s="2" t="s">
        <v>77</v>
      </c>
      <c r="K3062" s="2" t="s">
        <v>26</v>
      </c>
    </row>
    <row r="3063" spans="1:11" x14ac:dyDescent="0.15">
      <c r="A3063" s="10">
        <v>114</v>
      </c>
      <c r="B3063" s="10" t="s">
        <v>31</v>
      </c>
      <c r="C3063" s="10">
        <v>36218100</v>
      </c>
      <c r="D3063" s="10" t="s">
        <v>172</v>
      </c>
      <c r="E3063" s="10" t="s">
        <v>32</v>
      </c>
      <c r="F3063" s="1" t="s">
        <v>3520</v>
      </c>
      <c r="G3063" s="1" t="s">
        <v>3191</v>
      </c>
      <c r="H3063" s="1" t="s">
        <v>3246</v>
      </c>
      <c r="I3063" s="103" t="s">
        <v>39</v>
      </c>
      <c r="J3063" s="2" t="s">
        <v>77</v>
      </c>
      <c r="K3063" s="2" t="s">
        <v>26</v>
      </c>
    </row>
    <row r="3064" spans="1:11" x14ac:dyDescent="0.15">
      <c r="A3064" s="5">
        <v>115</v>
      </c>
      <c r="B3064" s="5" t="s">
        <v>31</v>
      </c>
      <c r="C3064" s="5">
        <v>36218200</v>
      </c>
      <c r="D3064" s="5" t="s">
        <v>173</v>
      </c>
      <c r="E3064" s="5" t="s">
        <v>32</v>
      </c>
      <c r="F3064" s="1" t="s">
        <v>3518</v>
      </c>
      <c r="G3064" s="1" t="s">
        <v>3189</v>
      </c>
      <c r="H3064" s="1" t="s">
        <v>34</v>
      </c>
      <c r="I3064" s="103" t="s">
        <v>35</v>
      </c>
      <c r="J3064" s="2" t="s">
        <v>77</v>
      </c>
      <c r="K3064" s="2" t="s">
        <v>26</v>
      </c>
    </row>
    <row r="3065" spans="1:11" x14ac:dyDescent="0.15">
      <c r="A3065" s="7">
        <v>115</v>
      </c>
      <c r="B3065" s="7" t="s">
        <v>31</v>
      </c>
      <c r="C3065" s="7">
        <v>36218200</v>
      </c>
      <c r="D3065" s="7" t="s">
        <v>173</v>
      </c>
      <c r="E3065" s="7" t="s">
        <v>32</v>
      </c>
      <c r="F3065" s="1" t="s">
        <v>3519</v>
      </c>
      <c r="G3065" s="1" t="s">
        <v>3190</v>
      </c>
      <c r="H3065" s="1" t="s">
        <v>37</v>
      </c>
      <c r="I3065" s="103" t="s">
        <v>38</v>
      </c>
      <c r="J3065" s="2" t="s">
        <v>77</v>
      </c>
      <c r="K3065" s="2" t="s">
        <v>26</v>
      </c>
    </row>
    <row r="3066" spans="1:11" x14ac:dyDescent="0.15">
      <c r="A3066" s="10">
        <v>115</v>
      </c>
      <c r="B3066" s="10" t="s">
        <v>31</v>
      </c>
      <c r="C3066" s="10">
        <v>36218200</v>
      </c>
      <c r="D3066" s="10" t="s">
        <v>173</v>
      </c>
      <c r="E3066" s="10" t="s">
        <v>32</v>
      </c>
      <c r="F3066" s="1" t="s">
        <v>3520</v>
      </c>
      <c r="G3066" s="1" t="s">
        <v>3191</v>
      </c>
      <c r="H3066" s="1" t="s">
        <v>3246</v>
      </c>
      <c r="I3066" s="103" t="s">
        <v>39</v>
      </c>
      <c r="J3066" s="2" t="s">
        <v>77</v>
      </c>
      <c r="K3066" s="2" t="s">
        <v>26</v>
      </c>
    </row>
    <row r="3067" spans="1:11" x14ac:dyDescent="0.15">
      <c r="A3067" s="1">
        <v>116</v>
      </c>
      <c r="B3067" s="1" t="s">
        <v>31</v>
      </c>
      <c r="C3067" s="1">
        <v>37696000</v>
      </c>
      <c r="D3067" s="1" t="s">
        <v>174</v>
      </c>
      <c r="E3067" s="1" t="s">
        <v>32</v>
      </c>
      <c r="F3067" s="1" t="s">
        <v>3520</v>
      </c>
      <c r="G3067" s="1" t="s">
        <v>3191</v>
      </c>
      <c r="H3067" s="1" t="s">
        <v>3246</v>
      </c>
      <c r="I3067" s="103" t="s">
        <v>39</v>
      </c>
      <c r="J3067" s="2" t="s">
        <v>3092</v>
      </c>
      <c r="K3067" s="2" t="s">
        <v>26</v>
      </c>
    </row>
    <row r="3068" spans="1:11" x14ac:dyDescent="0.15">
      <c r="A3068" s="1">
        <v>117</v>
      </c>
      <c r="B3068" s="1" t="s">
        <v>31</v>
      </c>
      <c r="C3068" s="1">
        <v>32330314</v>
      </c>
      <c r="D3068" s="1" t="s">
        <v>175</v>
      </c>
      <c r="E3068" s="1" t="s">
        <v>32</v>
      </c>
      <c r="F3068" s="1" t="s">
        <v>3520</v>
      </c>
      <c r="G3068" s="1" t="s">
        <v>3191</v>
      </c>
      <c r="H3068" s="1" t="s">
        <v>3246</v>
      </c>
      <c r="I3068" s="103" t="s">
        <v>39</v>
      </c>
      <c r="J3068" s="2" t="s">
        <v>3092</v>
      </c>
      <c r="K3068" s="2" t="s">
        <v>26</v>
      </c>
    </row>
    <row r="3069" spans="1:11" x14ac:dyDescent="0.15">
      <c r="A3069" s="1">
        <v>118</v>
      </c>
      <c r="B3069" s="1" t="s">
        <v>31</v>
      </c>
      <c r="C3069" s="1">
        <v>32330324</v>
      </c>
      <c r="D3069" s="1" t="s">
        <v>176</v>
      </c>
      <c r="E3069" s="1" t="s">
        <v>32</v>
      </c>
      <c r="F3069" s="1" t="s">
        <v>3520</v>
      </c>
      <c r="G3069" s="1" t="s">
        <v>3191</v>
      </c>
      <c r="H3069" s="1" t="s">
        <v>3246</v>
      </c>
      <c r="I3069" s="103" t="s">
        <v>39</v>
      </c>
      <c r="J3069" s="2" t="s">
        <v>3092</v>
      </c>
      <c r="K3069" s="2" t="s">
        <v>26</v>
      </c>
    </row>
    <row r="3070" spans="1:11" x14ac:dyDescent="0.15">
      <c r="A3070" s="5">
        <v>119</v>
      </c>
      <c r="B3070" s="5" t="s">
        <v>31</v>
      </c>
      <c r="C3070" s="5">
        <v>10704000</v>
      </c>
      <c r="D3070" s="5" t="s">
        <v>177</v>
      </c>
      <c r="E3070" s="5" t="s">
        <v>32</v>
      </c>
      <c r="F3070" s="1" t="s">
        <v>3529</v>
      </c>
      <c r="G3070" s="1" t="s">
        <v>3193</v>
      </c>
      <c r="H3070" s="1" t="s">
        <v>178</v>
      </c>
      <c r="I3070" s="103" t="s">
        <v>179</v>
      </c>
      <c r="J3070" s="2" t="s">
        <v>180</v>
      </c>
      <c r="K3070" s="2" t="s">
        <v>26</v>
      </c>
    </row>
    <row r="3071" spans="1:11" x14ac:dyDescent="0.15">
      <c r="A3071" s="10">
        <v>119</v>
      </c>
      <c r="B3071" s="10" t="s">
        <v>31</v>
      </c>
      <c r="C3071" s="10">
        <v>10704000</v>
      </c>
      <c r="D3071" s="10" t="s">
        <v>177</v>
      </c>
      <c r="E3071" s="10" t="s">
        <v>32</v>
      </c>
      <c r="F3071" s="1" t="s">
        <v>3520</v>
      </c>
      <c r="G3071" s="1" t="s">
        <v>3191</v>
      </c>
      <c r="H3071" s="1" t="s">
        <v>3246</v>
      </c>
      <c r="I3071" s="103" t="s">
        <v>39</v>
      </c>
      <c r="J3071" s="2" t="s">
        <v>180</v>
      </c>
      <c r="K3071" s="2" t="s">
        <v>26</v>
      </c>
    </row>
    <row r="3072" spans="1:11" x14ac:dyDescent="0.15">
      <c r="A3072" s="1">
        <v>120</v>
      </c>
      <c r="B3072" s="1" t="s">
        <v>31</v>
      </c>
      <c r="C3072" s="1">
        <v>15874004</v>
      </c>
      <c r="D3072" s="1" t="s">
        <v>181</v>
      </c>
      <c r="E3072" s="1" t="s">
        <v>32</v>
      </c>
      <c r="F3072" s="1" t="s">
        <v>3529</v>
      </c>
      <c r="G3072" s="1" t="s">
        <v>3193</v>
      </c>
      <c r="H3072" s="1" t="s">
        <v>178</v>
      </c>
      <c r="I3072" s="103" t="s">
        <v>179</v>
      </c>
      <c r="J3072" s="2" t="s">
        <v>3092</v>
      </c>
      <c r="K3072" s="2" t="s">
        <v>26</v>
      </c>
    </row>
    <row r="3073" spans="1:11" x14ac:dyDescent="0.15">
      <c r="A3073" s="5">
        <v>121</v>
      </c>
      <c r="B3073" s="5" t="s">
        <v>31</v>
      </c>
      <c r="C3073" s="5">
        <v>16133000</v>
      </c>
      <c r="D3073" s="5" t="s">
        <v>182</v>
      </c>
      <c r="E3073" s="5" t="s">
        <v>32</v>
      </c>
      <c r="F3073" s="1" t="s">
        <v>3529</v>
      </c>
      <c r="G3073" s="1" t="s">
        <v>3193</v>
      </c>
      <c r="H3073" s="1" t="s">
        <v>178</v>
      </c>
      <c r="I3073" s="103" t="s">
        <v>179</v>
      </c>
      <c r="J3073" s="2" t="s">
        <v>180</v>
      </c>
      <c r="K3073" s="2" t="s">
        <v>26</v>
      </c>
    </row>
    <row r="3074" spans="1:11" x14ac:dyDescent="0.15">
      <c r="A3074" s="10">
        <v>121</v>
      </c>
      <c r="B3074" s="10" t="s">
        <v>31</v>
      </c>
      <c r="C3074" s="10">
        <v>16133000</v>
      </c>
      <c r="D3074" s="10" t="s">
        <v>182</v>
      </c>
      <c r="E3074" s="10" t="s">
        <v>32</v>
      </c>
      <c r="F3074" s="1" t="s">
        <v>3520</v>
      </c>
      <c r="G3074" s="1" t="s">
        <v>3191</v>
      </c>
      <c r="H3074" s="1" t="s">
        <v>3246</v>
      </c>
      <c r="I3074" s="103" t="s">
        <v>39</v>
      </c>
      <c r="J3074" s="2" t="s">
        <v>180</v>
      </c>
      <c r="K3074" s="2" t="s">
        <v>26</v>
      </c>
    </row>
    <row r="3075" spans="1:11" x14ac:dyDescent="0.15">
      <c r="A3075" s="1">
        <v>122</v>
      </c>
      <c r="B3075" s="1" t="s">
        <v>31</v>
      </c>
      <c r="C3075" s="1">
        <v>16244000</v>
      </c>
      <c r="D3075" s="1" t="s">
        <v>183</v>
      </c>
      <c r="E3075" s="1" t="s">
        <v>32</v>
      </c>
      <c r="F3075" s="1" t="s">
        <v>3529</v>
      </c>
      <c r="G3075" s="1" t="s">
        <v>3193</v>
      </c>
      <c r="H3075" s="1" t="s">
        <v>178</v>
      </c>
      <c r="I3075" s="103" t="s">
        <v>179</v>
      </c>
      <c r="J3075" s="2" t="s">
        <v>3092</v>
      </c>
      <c r="K3075" s="2" t="s">
        <v>26</v>
      </c>
    </row>
    <row r="3076" spans="1:11" x14ac:dyDescent="0.15">
      <c r="A3076" s="5">
        <v>123</v>
      </c>
      <c r="B3076" s="5" t="s">
        <v>31</v>
      </c>
      <c r="C3076" s="5">
        <v>32585010</v>
      </c>
      <c r="D3076" s="5" t="s">
        <v>184</v>
      </c>
      <c r="E3076" s="5" t="s">
        <v>32</v>
      </c>
      <c r="F3076" s="1" t="s">
        <v>3529</v>
      </c>
      <c r="G3076" s="1" t="s">
        <v>3193</v>
      </c>
      <c r="H3076" s="1" t="s">
        <v>178</v>
      </c>
      <c r="I3076" s="103" t="s">
        <v>179</v>
      </c>
      <c r="J3076" s="2" t="s">
        <v>180</v>
      </c>
      <c r="K3076" s="2" t="s">
        <v>26</v>
      </c>
    </row>
    <row r="3077" spans="1:11" x14ac:dyDescent="0.15">
      <c r="A3077" s="10">
        <v>123</v>
      </c>
      <c r="B3077" s="10" t="s">
        <v>31</v>
      </c>
      <c r="C3077" s="10">
        <v>32585010</v>
      </c>
      <c r="D3077" s="10" t="s">
        <v>184</v>
      </c>
      <c r="E3077" s="10" t="s">
        <v>32</v>
      </c>
      <c r="F3077" s="1" t="s">
        <v>3520</v>
      </c>
      <c r="G3077" s="1" t="s">
        <v>3191</v>
      </c>
      <c r="H3077" s="1" t="s">
        <v>3246</v>
      </c>
      <c r="I3077" s="103" t="s">
        <v>39</v>
      </c>
      <c r="J3077" s="2" t="s">
        <v>180</v>
      </c>
      <c r="K3077" s="2" t="s">
        <v>26</v>
      </c>
    </row>
    <row r="3078" spans="1:11" x14ac:dyDescent="0.15">
      <c r="A3078" s="5">
        <v>124</v>
      </c>
      <c r="B3078" s="5" t="s">
        <v>31</v>
      </c>
      <c r="C3078" s="5">
        <v>32585020</v>
      </c>
      <c r="D3078" s="5" t="s">
        <v>185</v>
      </c>
      <c r="E3078" s="5" t="s">
        <v>32</v>
      </c>
      <c r="F3078" s="1" t="s">
        <v>3529</v>
      </c>
      <c r="G3078" s="1" t="s">
        <v>3193</v>
      </c>
      <c r="H3078" s="1" t="s">
        <v>178</v>
      </c>
      <c r="I3078" s="103" t="s">
        <v>179</v>
      </c>
      <c r="J3078" s="2" t="s">
        <v>180</v>
      </c>
      <c r="K3078" s="2" t="s">
        <v>26</v>
      </c>
    </row>
    <row r="3079" spans="1:11" x14ac:dyDescent="0.15">
      <c r="A3079" s="10">
        <v>124</v>
      </c>
      <c r="B3079" s="10" t="s">
        <v>31</v>
      </c>
      <c r="C3079" s="10">
        <v>32585020</v>
      </c>
      <c r="D3079" s="10" t="s">
        <v>185</v>
      </c>
      <c r="E3079" s="10" t="s">
        <v>32</v>
      </c>
      <c r="F3079" s="1" t="s">
        <v>3520</v>
      </c>
      <c r="G3079" s="1" t="s">
        <v>3191</v>
      </c>
      <c r="H3079" s="1" t="s">
        <v>3246</v>
      </c>
      <c r="I3079" s="103" t="s">
        <v>39</v>
      </c>
      <c r="J3079" s="2" t="s">
        <v>180</v>
      </c>
      <c r="K3079" s="2" t="s">
        <v>26</v>
      </c>
    </row>
    <row r="3080" spans="1:11" x14ac:dyDescent="0.15">
      <c r="A3080" s="5">
        <v>125</v>
      </c>
      <c r="B3080" s="5" t="s">
        <v>31</v>
      </c>
      <c r="C3080" s="5">
        <v>70301000</v>
      </c>
      <c r="D3080" s="5" t="s">
        <v>186</v>
      </c>
      <c r="E3080" s="5" t="s">
        <v>32</v>
      </c>
      <c r="F3080" s="1" t="s">
        <v>3518</v>
      </c>
      <c r="G3080" s="1" t="s">
        <v>3189</v>
      </c>
      <c r="H3080" s="1" t="s">
        <v>34</v>
      </c>
      <c r="I3080" s="103" t="s">
        <v>35</v>
      </c>
      <c r="J3080" s="2" t="s">
        <v>77</v>
      </c>
      <c r="K3080" s="2" t="s">
        <v>26</v>
      </c>
    </row>
    <row r="3081" spans="1:11" x14ac:dyDescent="0.15">
      <c r="A3081" s="7">
        <v>125</v>
      </c>
      <c r="B3081" s="7" t="s">
        <v>31</v>
      </c>
      <c r="C3081" s="7">
        <v>70301000</v>
      </c>
      <c r="D3081" s="7" t="s">
        <v>186</v>
      </c>
      <c r="E3081" s="7" t="s">
        <v>32</v>
      </c>
      <c r="F3081" s="1" t="s">
        <v>3519</v>
      </c>
      <c r="G3081" s="1" t="s">
        <v>3190</v>
      </c>
      <c r="H3081" s="1" t="s">
        <v>37</v>
      </c>
      <c r="I3081" s="103" t="s">
        <v>38</v>
      </c>
      <c r="J3081" s="2" t="s">
        <v>77</v>
      </c>
      <c r="K3081" s="2" t="s">
        <v>26</v>
      </c>
    </row>
    <row r="3082" spans="1:11" x14ac:dyDescent="0.15">
      <c r="A3082" s="10">
        <v>125</v>
      </c>
      <c r="B3082" s="10" t="s">
        <v>31</v>
      </c>
      <c r="C3082" s="10">
        <v>70301000</v>
      </c>
      <c r="D3082" s="10" t="s">
        <v>186</v>
      </c>
      <c r="E3082" s="10" t="s">
        <v>32</v>
      </c>
      <c r="F3082" s="1" t="s">
        <v>3520</v>
      </c>
      <c r="G3082" s="1" t="s">
        <v>3191</v>
      </c>
      <c r="H3082" s="1" t="s">
        <v>3246</v>
      </c>
      <c r="I3082" s="103" t="s">
        <v>39</v>
      </c>
      <c r="J3082" s="2" t="s">
        <v>77</v>
      </c>
      <c r="K3082" s="2" t="s">
        <v>26</v>
      </c>
    </row>
    <row r="3083" spans="1:11" x14ac:dyDescent="0.15">
      <c r="A3083" s="1">
        <v>126</v>
      </c>
      <c r="B3083" s="1" t="s">
        <v>31</v>
      </c>
      <c r="C3083" s="1">
        <v>34586004</v>
      </c>
      <c r="D3083" s="1" t="s">
        <v>187</v>
      </c>
      <c r="E3083" s="1" t="s">
        <v>32</v>
      </c>
      <c r="F3083" s="1" t="s">
        <v>3529</v>
      </c>
      <c r="G3083" s="1" t="s">
        <v>3193</v>
      </c>
      <c r="H3083" s="1" t="s">
        <v>178</v>
      </c>
      <c r="I3083" s="103" t="s">
        <v>179</v>
      </c>
      <c r="J3083" s="2" t="s">
        <v>3092</v>
      </c>
      <c r="K3083" s="2" t="s">
        <v>26</v>
      </c>
    </row>
    <row r="3084" spans="1:11" x14ac:dyDescent="0.15">
      <c r="A3084" s="1">
        <v>127</v>
      </c>
      <c r="B3084" s="1" t="s">
        <v>31</v>
      </c>
      <c r="C3084" s="1">
        <v>34895000</v>
      </c>
      <c r="D3084" s="1" t="s">
        <v>188</v>
      </c>
      <c r="E3084" s="1" t="s">
        <v>32</v>
      </c>
      <c r="F3084" s="1" t="s">
        <v>3529</v>
      </c>
      <c r="G3084" s="1" t="s">
        <v>3193</v>
      </c>
      <c r="H3084" s="1" t="s">
        <v>178</v>
      </c>
      <c r="I3084" s="103" t="s">
        <v>179</v>
      </c>
      <c r="J3084" s="2" t="s">
        <v>3092</v>
      </c>
      <c r="K3084" s="2" t="s">
        <v>26</v>
      </c>
    </row>
    <row r="3085" spans="1:11" x14ac:dyDescent="0.15">
      <c r="A3085" s="1">
        <v>128</v>
      </c>
      <c r="B3085" s="1" t="s">
        <v>31</v>
      </c>
      <c r="C3085" s="1">
        <v>35510000</v>
      </c>
      <c r="D3085" s="1" t="s">
        <v>189</v>
      </c>
      <c r="E3085" s="1" t="s">
        <v>32</v>
      </c>
      <c r="F3085" s="1" t="s">
        <v>3529</v>
      </c>
      <c r="G3085" s="1" t="s">
        <v>3193</v>
      </c>
      <c r="H3085" s="1" t="s">
        <v>178</v>
      </c>
      <c r="I3085" s="103" t="s">
        <v>179</v>
      </c>
      <c r="J3085" s="2" t="s">
        <v>3092</v>
      </c>
      <c r="K3085" s="2" t="s">
        <v>26</v>
      </c>
    </row>
    <row r="3086" spans="1:11" x14ac:dyDescent="0.15">
      <c r="A3086" s="1">
        <v>129</v>
      </c>
      <c r="B3086" s="1" t="s">
        <v>31</v>
      </c>
      <c r="C3086" s="1">
        <v>36151000</v>
      </c>
      <c r="D3086" s="1" t="s">
        <v>190</v>
      </c>
      <c r="E3086" s="1" t="s">
        <v>32</v>
      </c>
      <c r="F3086" s="1" t="s">
        <v>3529</v>
      </c>
      <c r="G3086" s="1" t="s">
        <v>3193</v>
      </c>
      <c r="H3086" s="1" t="s">
        <v>178</v>
      </c>
      <c r="I3086" s="103" t="s">
        <v>179</v>
      </c>
      <c r="J3086" s="2" t="s">
        <v>3092</v>
      </c>
      <c r="K3086" s="2" t="s">
        <v>26</v>
      </c>
    </row>
    <row r="3087" spans="1:11" x14ac:dyDescent="0.15">
      <c r="A3087" s="1">
        <v>130</v>
      </c>
      <c r="B3087" s="1" t="s">
        <v>31</v>
      </c>
      <c r="C3087" s="1">
        <v>70302000</v>
      </c>
      <c r="D3087" s="1" t="s">
        <v>191</v>
      </c>
      <c r="E3087" s="1" t="s">
        <v>32</v>
      </c>
      <c r="F3087" s="1" t="s">
        <v>3529</v>
      </c>
      <c r="G3087" s="1" t="s">
        <v>3193</v>
      </c>
      <c r="H3087" s="1" t="s">
        <v>178</v>
      </c>
      <c r="I3087" s="103" t="s">
        <v>179</v>
      </c>
      <c r="J3087" s="2" t="s">
        <v>3092</v>
      </c>
      <c r="K3087" s="2" t="s">
        <v>26</v>
      </c>
    </row>
    <row r="3088" spans="1:11" x14ac:dyDescent="0.15">
      <c r="A3088" s="1">
        <v>131</v>
      </c>
      <c r="B3088" s="1" t="s">
        <v>31</v>
      </c>
      <c r="C3088" s="1">
        <v>70303000</v>
      </c>
      <c r="D3088" s="1" t="s">
        <v>192</v>
      </c>
      <c r="E3088" s="1" t="s">
        <v>32</v>
      </c>
      <c r="F3088" s="1" t="s">
        <v>3529</v>
      </c>
      <c r="G3088" s="1" t="s">
        <v>3193</v>
      </c>
      <c r="H3088" s="1" t="s">
        <v>178</v>
      </c>
      <c r="I3088" s="103" t="s">
        <v>179</v>
      </c>
      <c r="J3088" s="2" t="s">
        <v>3092</v>
      </c>
      <c r="K3088" s="2" t="s">
        <v>26</v>
      </c>
    </row>
    <row r="3089" spans="1:11" x14ac:dyDescent="0.15">
      <c r="A3089" s="1">
        <v>132</v>
      </c>
      <c r="B3089" s="1" t="s">
        <v>31</v>
      </c>
      <c r="C3089" s="1">
        <v>70304000</v>
      </c>
      <c r="D3089" s="1" t="s">
        <v>193</v>
      </c>
      <c r="E3089" s="1" t="s">
        <v>32</v>
      </c>
      <c r="F3089" s="1" t="s">
        <v>3529</v>
      </c>
      <c r="G3089" s="1" t="s">
        <v>3193</v>
      </c>
      <c r="H3089" s="1" t="s">
        <v>178</v>
      </c>
      <c r="I3089" s="103" t="s">
        <v>179</v>
      </c>
      <c r="J3089" s="2" t="s">
        <v>3092</v>
      </c>
      <c r="K3089" s="2" t="s">
        <v>26</v>
      </c>
    </row>
    <row r="3090" spans="1:11" x14ac:dyDescent="0.15">
      <c r="A3090" s="1">
        <v>133</v>
      </c>
      <c r="B3090" s="1" t="s">
        <v>31</v>
      </c>
      <c r="C3090" s="1">
        <v>13589000</v>
      </c>
      <c r="D3090" s="1" t="s">
        <v>194</v>
      </c>
      <c r="E3090" s="1" t="s">
        <v>32</v>
      </c>
      <c r="F3090" s="1" t="s">
        <v>3529</v>
      </c>
      <c r="G3090" s="1" t="s">
        <v>3193</v>
      </c>
      <c r="H3090" s="1" t="s">
        <v>178</v>
      </c>
      <c r="I3090" s="103" t="s">
        <v>179</v>
      </c>
      <c r="J3090" s="2" t="s">
        <v>3092</v>
      </c>
      <c r="K3090" s="2" t="s">
        <v>26</v>
      </c>
    </row>
    <row r="3091" spans="1:11" x14ac:dyDescent="0.15">
      <c r="A3091" s="1">
        <v>134</v>
      </c>
      <c r="B3091" s="1" t="s">
        <v>31</v>
      </c>
      <c r="C3091" s="1">
        <v>70311000</v>
      </c>
      <c r="D3091" s="1" t="s">
        <v>195</v>
      </c>
      <c r="E3091" s="1" t="s">
        <v>32</v>
      </c>
      <c r="F3091" s="1" t="s">
        <v>3529</v>
      </c>
      <c r="G3091" s="1" t="s">
        <v>3193</v>
      </c>
      <c r="H3091" s="1" t="s">
        <v>178</v>
      </c>
      <c r="I3091" s="103" t="s">
        <v>179</v>
      </c>
      <c r="J3091" s="2" t="s">
        <v>3092</v>
      </c>
      <c r="K3091" s="2" t="s">
        <v>26</v>
      </c>
    </row>
    <row r="3092" spans="1:11" x14ac:dyDescent="0.15">
      <c r="A3092" s="1">
        <v>135</v>
      </c>
      <c r="B3092" s="1" t="s">
        <v>31</v>
      </c>
      <c r="C3092" s="1">
        <v>70312000</v>
      </c>
      <c r="D3092" s="1" t="s">
        <v>196</v>
      </c>
      <c r="E3092" s="1" t="s">
        <v>32</v>
      </c>
      <c r="F3092" s="1" t="s">
        <v>3529</v>
      </c>
      <c r="G3092" s="1" t="s">
        <v>3193</v>
      </c>
      <c r="H3092" s="1" t="s">
        <v>178</v>
      </c>
      <c r="I3092" s="103" t="s">
        <v>179</v>
      </c>
      <c r="J3092" s="2" t="s">
        <v>3092</v>
      </c>
      <c r="K3092" s="2" t="s">
        <v>26</v>
      </c>
    </row>
    <row r="3093" spans="1:11" x14ac:dyDescent="0.15">
      <c r="A3093" s="5">
        <v>136</v>
      </c>
      <c r="B3093" s="5" t="s">
        <v>31</v>
      </c>
      <c r="C3093" s="5">
        <v>70327000</v>
      </c>
      <c r="D3093" s="5" t="s">
        <v>197</v>
      </c>
      <c r="E3093" s="5" t="s">
        <v>32</v>
      </c>
      <c r="F3093" s="1" t="s">
        <v>3519</v>
      </c>
      <c r="G3093" s="1" t="s">
        <v>3190</v>
      </c>
      <c r="H3093" s="1" t="s">
        <v>37</v>
      </c>
      <c r="I3093" s="103" t="s">
        <v>38</v>
      </c>
      <c r="J3093" s="2" t="s">
        <v>77</v>
      </c>
      <c r="K3093" s="2" t="s">
        <v>31</v>
      </c>
    </row>
    <row r="3094" spans="1:11" x14ac:dyDescent="0.15">
      <c r="A3094" s="10">
        <v>136</v>
      </c>
      <c r="B3094" s="10" t="s">
        <v>31</v>
      </c>
      <c r="C3094" s="10">
        <v>70327000</v>
      </c>
      <c r="D3094" s="10" t="s">
        <v>197</v>
      </c>
      <c r="E3094" s="10" t="s">
        <v>32</v>
      </c>
      <c r="F3094" s="1" t="s">
        <v>3520</v>
      </c>
      <c r="G3094" s="1" t="s">
        <v>3191</v>
      </c>
      <c r="H3094" s="1" t="s">
        <v>3246</v>
      </c>
      <c r="I3094" s="103" t="s">
        <v>39</v>
      </c>
      <c r="J3094" s="2" t="s">
        <v>77</v>
      </c>
      <c r="K3094" s="2" t="s">
        <v>31</v>
      </c>
    </row>
    <row r="3095" spans="1:11" x14ac:dyDescent="0.15">
      <c r="A3095" s="5">
        <v>137</v>
      </c>
      <c r="B3095" s="5" t="s">
        <v>31</v>
      </c>
      <c r="C3095" s="5">
        <v>70336000</v>
      </c>
      <c r="D3095" s="5" t="s">
        <v>198</v>
      </c>
      <c r="E3095" s="5" t="s">
        <v>32</v>
      </c>
      <c r="F3095" s="1" t="s">
        <v>3518</v>
      </c>
      <c r="G3095" s="1" t="s">
        <v>3189</v>
      </c>
      <c r="H3095" s="1" t="s">
        <v>34</v>
      </c>
      <c r="I3095" s="103" t="s">
        <v>35</v>
      </c>
      <c r="J3095" s="2" t="s">
        <v>77</v>
      </c>
      <c r="K3095" s="2" t="s">
        <v>31</v>
      </c>
    </row>
    <row r="3096" spans="1:11" x14ac:dyDescent="0.15">
      <c r="A3096" s="7">
        <v>137</v>
      </c>
      <c r="B3096" s="7" t="s">
        <v>31</v>
      </c>
      <c r="C3096" s="7">
        <v>70336000</v>
      </c>
      <c r="D3096" s="7" t="s">
        <v>198</v>
      </c>
      <c r="E3096" s="7" t="s">
        <v>32</v>
      </c>
      <c r="F3096" s="1" t="s">
        <v>3519</v>
      </c>
      <c r="G3096" s="1" t="s">
        <v>3190</v>
      </c>
      <c r="H3096" s="1" t="s">
        <v>37</v>
      </c>
      <c r="I3096" s="103" t="s">
        <v>38</v>
      </c>
      <c r="J3096" s="2" t="s">
        <v>77</v>
      </c>
      <c r="K3096" s="2" t="s">
        <v>31</v>
      </c>
    </row>
    <row r="3097" spans="1:11" x14ac:dyDescent="0.15">
      <c r="A3097" s="10">
        <v>137</v>
      </c>
      <c r="B3097" s="10" t="s">
        <v>31</v>
      </c>
      <c r="C3097" s="10">
        <v>70336000</v>
      </c>
      <c r="D3097" s="10" t="s">
        <v>198</v>
      </c>
      <c r="E3097" s="10" t="s">
        <v>32</v>
      </c>
      <c r="F3097" s="1" t="s">
        <v>3520</v>
      </c>
      <c r="G3097" s="1" t="s">
        <v>3191</v>
      </c>
      <c r="H3097" s="1" t="s">
        <v>3246</v>
      </c>
      <c r="I3097" s="103" t="s">
        <v>39</v>
      </c>
      <c r="J3097" s="2" t="s">
        <v>77</v>
      </c>
      <c r="K3097" s="2" t="s">
        <v>31</v>
      </c>
    </row>
    <row r="3098" spans="1:11" x14ac:dyDescent="0.15">
      <c r="A3098" s="1">
        <v>138</v>
      </c>
      <c r="B3098" s="1" t="s">
        <v>31</v>
      </c>
      <c r="C3098" s="1">
        <v>70346000</v>
      </c>
      <c r="D3098" s="1" t="s">
        <v>199</v>
      </c>
      <c r="E3098" s="1" t="s">
        <v>32</v>
      </c>
      <c r="F3098" s="1" t="s">
        <v>3529</v>
      </c>
      <c r="G3098" s="1" t="s">
        <v>3193</v>
      </c>
      <c r="H3098" s="1" t="s">
        <v>178</v>
      </c>
      <c r="I3098" s="103" t="s">
        <v>179</v>
      </c>
      <c r="J3098" s="2" t="s">
        <v>3092</v>
      </c>
      <c r="K3098" s="2" t="s">
        <v>31</v>
      </c>
    </row>
    <row r="3099" spans="1:11" x14ac:dyDescent="0.15">
      <c r="A3099" s="1">
        <v>139</v>
      </c>
      <c r="B3099" s="1" t="s">
        <v>31</v>
      </c>
      <c r="C3099" s="1">
        <v>35687000</v>
      </c>
      <c r="D3099" s="1" t="s">
        <v>200</v>
      </c>
      <c r="E3099" s="1" t="s">
        <v>32</v>
      </c>
      <c r="F3099" s="1" t="s">
        <v>3275</v>
      </c>
      <c r="G3099" s="1" t="s">
        <v>3241</v>
      </c>
      <c r="H3099" s="1" t="s">
        <v>3086</v>
      </c>
      <c r="I3099" s="103" t="s">
        <v>41</v>
      </c>
      <c r="J3099" s="2" t="s">
        <v>3092</v>
      </c>
      <c r="K3099" s="2" t="s">
        <v>31</v>
      </c>
    </row>
    <row r="3100" spans="1:11" x14ac:dyDescent="0.15">
      <c r="A3100" s="5">
        <v>140</v>
      </c>
      <c r="B3100" s="5" t="s">
        <v>31</v>
      </c>
      <c r="C3100" s="5">
        <v>35911104</v>
      </c>
      <c r="D3100" s="5" t="s">
        <v>201</v>
      </c>
      <c r="E3100" s="5" t="s">
        <v>32</v>
      </c>
      <c r="F3100" s="1" t="s">
        <v>3519</v>
      </c>
      <c r="G3100" s="1" t="s">
        <v>3190</v>
      </c>
      <c r="H3100" s="1" t="s">
        <v>37</v>
      </c>
      <c r="I3100" s="103" t="s">
        <v>38</v>
      </c>
      <c r="J3100" s="2" t="s">
        <v>77</v>
      </c>
      <c r="K3100" s="2" t="s">
        <v>26</v>
      </c>
    </row>
    <row r="3101" spans="1:11" x14ac:dyDescent="0.15">
      <c r="A3101" s="10">
        <v>140</v>
      </c>
      <c r="B3101" s="10" t="s">
        <v>31</v>
      </c>
      <c r="C3101" s="10">
        <v>35911104</v>
      </c>
      <c r="D3101" s="10" t="s">
        <v>201</v>
      </c>
      <c r="E3101" s="10" t="s">
        <v>32</v>
      </c>
      <c r="F3101" s="1" t="s">
        <v>3520</v>
      </c>
      <c r="G3101" s="1" t="s">
        <v>3191</v>
      </c>
      <c r="H3101" s="1" t="s">
        <v>3246</v>
      </c>
      <c r="I3101" s="103" t="s">
        <v>39</v>
      </c>
      <c r="J3101" s="2" t="s">
        <v>77</v>
      </c>
      <c r="K3101" s="2" t="s">
        <v>26</v>
      </c>
    </row>
    <row r="3102" spans="1:11" x14ac:dyDescent="0.15">
      <c r="A3102" s="5">
        <v>141</v>
      </c>
      <c r="B3102" s="5" t="s">
        <v>31</v>
      </c>
      <c r="C3102" s="5">
        <v>35911204</v>
      </c>
      <c r="D3102" s="5" t="s">
        <v>202</v>
      </c>
      <c r="E3102" s="5" t="s">
        <v>32</v>
      </c>
      <c r="F3102" s="1" t="s">
        <v>3519</v>
      </c>
      <c r="G3102" s="1" t="s">
        <v>3190</v>
      </c>
      <c r="H3102" s="1" t="s">
        <v>37</v>
      </c>
      <c r="I3102" s="103" t="s">
        <v>38</v>
      </c>
      <c r="J3102" s="2" t="s">
        <v>77</v>
      </c>
      <c r="K3102" s="2" t="s">
        <v>26</v>
      </c>
    </row>
    <row r="3103" spans="1:11" x14ac:dyDescent="0.15">
      <c r="A3103" s="10">
        <v>141</v>
      </c>
      <c r="B3103" s="10" t="s">
        <v>31</v>
      </c>
      <c r="C3103" s="10">
        <v>35911204</v>
      </c>
      <c r="D3103" s="10" t="s">
        <v>202</v>
      </c>
      <c r="E3103" s="10" t="s">
        <v>32</v>
      </c>
      <c r="F3103" s="1" t="s">
        <v>3520</v>
      </c>
      <c r="G3103" s="1" t="s">
        <v>3191</v>
      </c>
      <c r="H3103" s="1" t="s">
        <v>3246</v>
      </c>
      <c r="I3103" s="103" t="s">
        <v>39</v>
      </c>
      <c r="J3103" s="2" t="s">
        <v>77</v>
      </c>
      <c r="K3103" s="2" t="s">
        <v>26</v>
      </c>
    </row>
    <row r="3104" spans="1:11" x14ac:dyDescent="0.15">
      <c r="A3104" s="5">
        <v>142</v>
      </c>
      <c r="B3104" s="5" t="s">
        <v>31</v>
      </c>
      <c r="C3104" s="5">
        <v>70384000</v>
      </c>
      <c r="D3104" s="5" t="s">
        <v>203</v>
      </c>
      <c r="E3104" s="5" t="s">
        <v>32</v>
      </c>
      <c r="F3104" s="1" t="s">
        <v>3519</v>
      </c>
      <c r="G3104" s="1" t="s">
        <v>3190</v>
      </c>
      <c r="H3104" s="1" t="s">
        <v>37</v>
      </c>
      <c r="I3104" s="103" t="s">
        <v>38</v>
      </c>
      <c r="J3104" s="2" t="s">
        <v>77</v>
      </c>
      <c r="K3104" s="2" t="s">
        <v>26</v>
      </c>
    </row>
    <row r="3105" spans="1:11" x14ac:dyDescent="0.15">
      <c r="A3105" s="10">
        <v>142</v>
      </c>
      <c r="B3105" s="10" t="s">
        <v>31</v>
      </c>
      <c r="C3105" s="10">
        <v>70384000</v>
      </c>
      <c r="D3105" s="10" t="s">
        <v>203</v>
      </c>
      <c r="E3105" s="10" t="s">
        <v>32</v>
      </c>
      <c r="F3105" s="1" t="s">
        <v>3520</v>
      </c>
      <c r="G3105" s="1" t="s">
        <v>3191</v>
      </c>
      <c r="H3105" s="1" t="s">
        <v>3246</v>
      </c>
      <c r="I3105" s="103" t="s">
        <v>39</v>
      </c>
      <c r="J3105" s="2" t="s">
        <v>77</v>
      </c>
      <c r="K3105" s="2" t="s">
        <v>26</v>
      </c>
    </row>
    <row r="3106" spans="1:11" x14ac:dyDescent="0.15">
      <c r="A3106" s="5">
        <v>143</v>
      </c>
      <c r="B3106" s="5" t="s">
        <v>31</v>
      </c>
      <c r="C3106" s="5">
        <v>70385000</v>
      </c>
      <c r="D3106" s="5" t="s">
        <v>204</v>
      </c>
      <c r="E3106" s="5" t="s">
        <v>32</v>
      </c>
      <c r="F3106" s="1" t="s">
        <v>3519</v>
      </c>
      <c r="G3106" s="1" t="s">
        <v>3190</v>
      </c>
      <c r="H3106" s="1" t="s">
        <v>37</v>
      </c>
      <c r="I3106" s="103" t="s">
        <v>38</v>
      </c>
      <c r="J3106" s="2" t="s">
        <v>77</v>
      </c>
      <c r="K3106" s="2" t="s">
        <v>26</v>
      </c>
    </row>
    <row r="3107" spans="1:11" x14ac:dyDescent="0.15">
      <c r="A3107" s="10">
        <v>143</v>
      </c>
      <c r="B3107" s="10" t="s">
        <v>31</v>
      </c>
      <c r="C3107" s="10">
        <v>70385000</v>
      </c>
      <c r="D3107" s="10" t="s">
        <v>204</v>
      </c>
      <c r="E3107" s="10" t="s">
        <v>32</v>
      </c>
      <c r="F3107" s="1" t="s">
        <v>3520</v>
      </c>
      <c r="G3107" s="1" t="s">
        <v>3191</v>
      </c>
      <c r="H3107" s="1" t="s">
        <v>3246</v>
      </c>
      <c r="I3107" s="103" t="s">
        <v>39</v>
      </c>
      <c r="J3107" s="2" t="s">
        <v>77</v>
      </c>
      <c r="K3107" s="2" t="s">
        <v>26</v>
      </c>
    </row>
    <row r="3108" spans="1:11" x14ac:dyDescent="0.15">
      <c r="A3108" s="5">
        <v>144</v>
      </c>
      <c r="B3108" s="5" t="s">
        <v>31</v>
      </c>
      <c r="C3108" s="5">
        <v>70386000</v>
      </c>
      <c r="D3108" s="5" t="s">
        <v>205</v>
      </c>
      <c r="E3108" s="5" t="s">
        <v>32</v>
      </c>
      <c r="F3108" s="1" t="s">
        <v>3519</v>
      </c>
      <c r="G3108" s="1" t="s">
        <v>3190</v>
      </c>
      <c r="H3108" s="1" t="s">
        <v>37</v>
      </c>
      <c r="I3108" s="103" t="s">
        <v>38</v>
      </c>
      <c r="J3108" s="2" t="s">
        <v>77</v>
      </c>
      <c r="K3108" s="2" t="s">
        <v>26</v>
      </c>
    </row>
    <row r="3109" spans="1:11" x14ac:dyDescent="0.15">
      <c r="A3109" s="10">
        <v>144</v>
      </c>
      <c r="B3109" s="10" t="s">
        <v>31</v>
      </c>
      <c r="C3109" s="10">
        <v>70386000</v>
      </c>
      <c r="D3109" s="10" t="s">
        <v>205</v>
      </c>
      <c r="E3109" s="10" t="s">
        <v>32</v>
      </c>
      <c r="F3109" s="1" t="s">
        <v>3520</v>
      </c>
      <c r="G3109" s="1" t="s">
        <v>3191</v>
      </c>
      <c r="H3109" s="1" t="s">
        <v>3246</v>
      </c>
      <c r="I3109" s="103" t="s">
        <v>39</v>
      </c>
      <c r="J3109" s="2" t="s">
        <v>77</v>
      </c>
      <c r="K3109" s="2" t="s">
        <v>26</v>
      </c>
    </row>
    <row r="3110" spans="1:11" x14ac:dyDescent="0.15">
      <c r="A3110" s="1">
        <v>145</v>
      </c>
      <c r="B3110" s="1" t="s">
        <v>31</v>
      </c>
      <c r="C3110" s="1">
        <v>34598000</v>
      </c>
      <c r="D3110" s="1" t="s">
        <v>206</v>
      </c>
      <c r="E3110" s="1" t="s">
        <v>32</v>
      </c>
      <c r="F3110" s="1" t="s">
        <v>3530</v>
      </c>
      <c r="G3110" s="1" t="s">
        <v>3194</v>
      </c>
      <c r="H3110" s="1" t="s">
        <v>207</v>
      </c>
      <c r="I3110" s="103" t="s">
        <v>208</v>
      </c>
      <c r="J3110" s="2" t="s">
        <v>3092</v>
      </c>
      <c r="K3110" s="2" t="s">
        <v>26</v>
      </c>
    </row>
    <row r="3111" spans="1:11" x14ac:dyDescent="0.15">
      <c r="A3111" s="1">
        <v>146</v>
      </c>
      <c r="B3111" s="1" t="s">
        <v>31</v>
      </c>
      <c r="C3111" s="1">
        <v>13898000</v>
      </c>
      <c r="D3111" s="1" t="s">
        <v>209</v>
      </c>
      <c r="E3111" s="1" t="s">
        <v>32</v>
      </c>
      <c r="F3111" s="1" t="s">
        <v>31</v>
      </c>
      <c r="G3111" s="1" t="s">
        <v>3251</v>
      </c>
      <c r="H3111" s="1" t="s">
        <v>3250</v>
      </c>
      <c r="I3111" s="103" t="s">
        <v>210</v>
      </c>
      <c r="J3111" s="2" t="s">
        <v>3092</v>
      </c>
      <c r="K3111" s="2" t="s">
        <v>26</v>
      </c>
    </row>
    <row r="3112" spans="1:11" x14ac:dyDescent="0.15">
      <c r="A3112" s="1">
        <v>147</v>
      </c>
      <c r="B3112" s="1" t="s">
        <v>31</v>
      </c>
      <c r="C3112" s="1">
        <v>13908000</v>
      </c>
      <c r="D3112" s="1" t="s">
        <v>211</v>
      </c>
      <c r="E3112" s="1" t="s">
        <v>32</v>
      </c>
      <c r="F3112" s="1" t="s">
        <v>3530</v>
      </c>
      <c r="G3112" s="1" t="s">
        <v>3194</v>
      </c>
      <c r="H3112" s="1" t="s">
        <v>207</v>
      </c>
      <c r="I3112" s="103" t="s">
        <v>208</v>
      </c>
      <c r="J3112" s="2" t="s">
        <v>3092</v>
      </c>
      <c r="K3112" s="2" t="s">
        <v>26</v>
      </c>
    </row>
    <row r="3113" spans="1:11" x14ac:dyDescent="0.15">
      <c r="A3113" s="1">
        <v>148</v>
      </c>
      <c r="B3113" s="1" t="s">
        <v>31</v>
      </c>
      <c r="C3113" s="1">
        <v>16584000</v>
      </c>
      <c r="D3113" s="1" t="s">
        <v>212</v>
      </c>
      <c r="E3113" s="1" t="s">
        <v>32</v>
      </c>
      <c r="F3113" s="1" t="s">
        <v>3530</v>
      </c>
      <c r="G3113" s="1" t="s">
        <v>3194</v>
      </c>
      <c r="H3113" s="1" t="s">
        <v>207</v>
      </c>
      <c r="I3113" s="103" t="s">
        <v>208</v>
      </c>
      <c r="J3113" s="2" t="s">
        <v>3092</v>
      </c>
      <c r="K3113" s="2" t="s">
        <v>26</v>
      </c>
    </row>
    <row r="3114" spans="1:11" x14ac:dyDescent="0.15">
      <c r="A3114" s="1">
        <v>149</v>
      </c>
      <c r="B3114" s="1" t="s">
        <v>31</v>
      </c>
      <c r="C3114" s="1">
        <v>17246000</v>
      </c>
      <c r="D3114" s="1" t="s">
        <v>213</v>
      </c>
      <c r="E3114" s="1" t="s">
        <v>32</v>
      </c>
      <c r="F3114" s="1" t="s">
        <v>3530</v>
      </c>
      <c r="G3114" s="1" t="s">
        <v>3194</v>
      </c>
      <c r="H3114" s="1" t="s">
        <v>207</v>
      </c>
      <c r="I3114" s="103" t="s">
        <v>208</v>
      </c>
      <c r="J3114" s="2" t="s">
        <v>3092</v>
      </c>
      <c r="K3114" s="2" t="s">
        <v>26</v>
      </c>
    </row>
    <row r="3115" spans="1:11" x14ac:dyDescent="0.15">
      <c r="A3115" s="1">
        <v>150</v>
      </c>
      <c r="B3115" s="1" t="s">
        <v>31</v>
      </c>
      <c r="C3115" s="1">
        <v>17471000</v>
      </c>
      <c r="D3115" s="1" t="s">
        <v>214</v>
      </c>
      <c r="E3115" s="1" t="s">
        <v>32</v>
      </c>
      <c r="F3115" s="1" t="s">
        <v>3530</v>
      </c>
      <c r="G3115" s="1" t="s">
        <v>3194</v>
      </c>
      <c r="H3115" s="1" t="s">
        <v>207</v>
      </c>
      <c r="I3115" s="103" t="s">
        <v>208</v>
      </c>
      <c r="J3115" s="2" t="s">
        <v>3092</v>
      </c>
      <c r="K3115" s="2" t="s">
        <v>26</v>
      </c>
    </row>
    <row r="3116" spans="1:11" x14ac:dyDescent="0.15">
      <c r="A3116" s="1">
        <v>151</v>
      </c>
      <c r="B3116" s="1" t="s">
        <v>31</v>
      </c>
      <c r="C3116" s="1">
        <v>70407000</v>
      </c>
      <c r="D3116" s="1" t="s">
        <v>215</v>
      </c>
      <c r="E3116" s="1" t="s">
        <v>32</v>
      </c>
      <c r="F3116" s="1" t="s">
        <v>3530</v>
      </c>
      <c r="G3116" s="1" t="s">
        <v>3194</v>
      </c>
      <c r="H3116" s="1" t="s">
        <v>207</v>
      </c>
      <c r="I3116" s="103" t="s">
        <v>208</v>
      </c>
      <c r="J3116" s="2" t="s">
        <v>3092</v>
      </c>
      <c r="K3116" s="2" t="s">
        <v>26</v>
      </c>
    </row>
    <row r="3117" spans="1:11" x14ac:dyDescent="0.15">
      <c r="A3117" s="1">
        <v>152</v>
      </c>
      <c r="B3117" s="1" t="s">
        <v>31</v>
      </c>
      <c r="C3117" s="1">
        <v>70408000</v>
      </c>
      <c r="D3117" s="1" t="s">
        <v>216</v>
      </c>
      <c r="E3117" s="1" t="s">
        <v>32</v>
      </c>
      <c r="F3117" s="1" t="s">
        <v>3530</v>
      </c>
      <c r="G3117" s="1" t="s">
        <v>3194</v>
      </c>
      <c r="H3117" s="1" t="s">
        <v>207</v>
      </c>
      <c r="I3117" s="103" t="s">
        <v>208</v>
      </c>
      <c r="J3117" s="2" t="s">
        <v>3092</v>
      </c>
      <c r="K3117" s="2" t="s">
        <v>26</v>
      </c>
    </row>
    <row r="3118" spans="1:11" x14ac:dyDescent="0.15">
      <c r="A3118" s="1">
        <v>153</v>
      </c>
      <c r="B3118" s="1" t="s">
        <v>31</v>
      </c>
      <c r="C3118" s="1">
        <v>70409000</v>
      </c>
      <c r="D3118" s="1" t="s">
        <v>217</v>
      </c>
      <c r="E3118" s="1" t="s">
        <v>32</v>
      </c>
      <c r="F3118" s="1" t="s">
        <v>3530</v>
      </c>
      <c r="G3118" s="1" t="s">
        <v>3194</v>
      </c>
      <c r="H3118" s="1" t="s">
        <v>207</v>
      </c>
      <c r="I3118" s="103" t="s">
        <v>208</v>
      </c>
      <c r="J3118" s="2" t="s">
        <v>3092</v>
      </c>
      <c r="K3118" s="2" t="s">
        <v>26</v>
      </c>
    </row>
    <row r="3119" spans="1:11" x14ac:dyDescent="0.15">
      <c r="A3119" s="1">
        <v>154</v>
      </c>
      <c r="B3119" s="1" t="s">
        <v>31</v>
      </c>
      <c r="C3119" s="1">
        <v>70410000</v>
      </c>
      <c r="D3119" s="1" t="s">
        <v>218</v>
      </c>
      <c r="E3119" s="1" t="s">
        <v>32</v>
      </c>
      <c r="F3119" s="1" t="s">
        <v>3530</v>
      </c>
      <c r="G3119" s="1" t="s">
        <v>3194</v>
      </c>
      <c r="H3119" s="1" t="s">
        <v>207</v>
      </c>
      <c r="I3119" s="103" t="s">
        <v>208</v>
      </c>
      <c r="J3119" s="2" t="s">
        <v>3092</v>
      </c>
      <c r="K3119" s="2" t="s">
        <v>26</v>
      </c>
    </row>
    <row r="3120" spans="1:11" x14ac:dyDescent="0.15">
      <c r="A3120" s="1">
        <v>155</v>
      </c>
      <c r="B3120" s="1" t="s">
        <v>31</v>
      </c>
      <c r="C3120" s="1">
        <v>13899000</v>
      </c>
      <c r="D3120" s="1" t="s">
        <v>219</v>
      </c>
      <c r="E3120" s="1" t="s">
        <v>32</v>
      </c>
      <c r="F3120" s="1" t="s">
        <v>3530</v>
      </c>
      <c r="G3120" s="1" t="s">
        <v>3194</v>
      </c>
      <c r="H3120" s="1" t="s">
        <v>207</v>
      </c>
      <c r="I3120" s="103" t="s">
        <v>208</v>
      </c>
      <c r="J3120" s="2" t="s">
        <v>3092</v>
      </c>
      <c r="K3120" s="2" t="s">
        <v>26</v>
      </c>
    </row>
    <row r="3121" spans="1:11" x14ac:dyDescent="0.15">
      <c r="A3121" s="1">
        <v>156</v>
      </c>
      <c r="B3121" s="1" t="s">
        <v>31</v>
      </c>
      <c r="C3121" s="1">
        <v>34046000</v>
      </c>
      <c r="D3121" s="1" t="s">
        <v>220</v>
      </c>
      <c r="E3121" s="1" t="s">
        <v>32</v>
      </c>
      <c r="F3121" s="1" t="s">
        <v>3528</v>
      </c>
      <c r="G3121" s="1" t="s">
        <v>3197</v>
      </c>
      <c r="H3121" s="1" t="s">
        <v>156</v>
      </c>
      <c r="I3121" s="103" t="s">
        <v>157</v>
      </c>
      <c r="J3121" s="2" t="s">
        <v>3092</v>
      </c>
      <c r="K3121" s="2" t="s">
        <v>26</v>
      </c>
    </row>
    <row r="3122" spans="1:11" x14ac:dyDescent="0.15">
      <c r="A3122" s="1">
        <v>157</v>
      </c>
      <c r="B3122" s="1" t="s">
        <v>31</v>
      </c>
      <c r="C3122" s="1">
        <v>70411000</v>
      </c>
      <c r="D3122" s="1" t="s">
        <v>221</v>
      </c>
      <c r="E3122" s="1" t="s">
        <v>32</v>
      </c>
      <c r="F3122" s="1" t="s">
        <v>3531</v>
      </c>
      <c r="G3122" s="1" t="s">
        <v>3305</v>
      </c>
      <c r="H3122" s="1" t="s">
        <v>222</v>
      </c>
      <c r="I3122" s="103" t="s">
        <v>223</v>
      </c>
      <c r="J3122" s="2" t="s">
        <v>3092</v>
      </c>
      <c r="K3122" s="2" t="s">
        <v>26</v>
      </c>
    </row>
    <row r="3123" spans="1:11" x14ac:dyDescent="0.15">
      <c r="A3123" s="1">
        <v>158</v>
      </c>
      <c r="B3123" s="1" t="s">
        <v>31</v>
      </c>
      <c r="C3123" s="1">
        <v>18135004</v>
      </c>
      <c r="D3123" s="1" t="s">
        <v>224</v>
      </c>
      <c r="E3123" s="1" t="s">
        <v>32</v>
      </c>
      <c r="F3123" s="1" t="s">
        <v>3527</v>
      </c>
      <c r="G3123" s="1" t="s">
        <v>3187</v>
      </c>
      <c r="H3123" s="1" t="s">
        <v>3245</v>
      </c>
      <c r="I3123" s="103" t="s">
        <v>153</v>
      </c>
      <c r="J3123" s="2" t="s">
        <v>3092</v>
      </c>
      <c r="K3123" s="2" t="s">
        <v>26</v>
      </c>
    </row>
    <row r="3124" spans="1:11" x14ac:dyDescent="0.15">
      <c r="A3124" s="1">
        <v>159</v>
      </c>
      <c r="B3124" s="1" t="s">
        <v>31</v>
      </c>
      <c r="C3124" s="1">
        <v>18137004</v>
      </c>
      <c r="D3124" s="1" t="s">
        <v>225</v>
      </c>
      <c r="E3124" s="1" t="s">
        <v>32</v>
      </c>
      <c r="F3124" s="1" t="s">
        <v>3527</v>
      </c>
      <c r="G3124" s="1" t="s">
        <v>3187</v>
      </c>
      <c r="H3124" s="1" t="s">
        <v>3245</v>
      </c>
      <c r="I3124" s="103" t="s">
        <v>153</v>
      </c>
      <c r="J3124" s="2" t="s">
        <v>3092</v>
      </c>
      <c r="K3124" s="2" t="s">
        <v>26</v>
      </c>
    </row>
    <row r="3125" spans="1:11" x14ac:dyDescent="0.15">
      <c r="A3125" s="5">
        <v>160</v>
      </c>
      <c r="B3125" s="5" t="s">
        <v>31</v>
      </c>
      <c r="C3125" s="5">
        <v>34962000</v>
      </c>
      <c r="D3125" s="5" t="s">
        <v>226</v>
      </c>
      <c r="E3125" s="5" t="s">
        <v>32</v>
      </c>
      <c r="F3125" s="1" t="s">
        <v>3532</v>
      </c>
      <c r="G3125" s="1" t="s">
        <v>3186</v>
      </c>
      <c r="H3125" s="1" t="s">
        <v>227</v>
      </c>
      <c r="I3125" s="103" t="s">
        <v>228</v>
      </c>
      <c r="J3125" s="2" t="s">
        <v>229</v>
      </c>
      <c r="K3125" s="2" t="s">
        <v>31</v>
      </c>
    </row>
    <row r="3126" spans="1:11" x14ac:dyDescent="0.15">
      <c r="A3126" s="10">
        <v>160</v>
      </c>
      <c r="B3126" s="10" t="s">
        <v>31</v>
      </c>
      <c r="C3126" s="10">
        <v>34962000</v>
      </c>
      <c r="D3126" s="10" t="s">
        <v>226</v>
      </c>
      <c r="E3126" s="10" t="s">
        <v>32</v>
      </c>
      <c r="F3126" s="1" t="s">
        <v>3527</v>
      </c>
      <c r="G3126" s="1" t="s">
        <v>3187</v>
      </c>
      <c r="H3126" s="1" t="s">
        <v>3245</v>
      </c>
      <c r="I3126" s="103" t="s">
        <v>153</v>
      </c>
      <c r="J3126" s="2" t="s">
        <v>229</v>
      </c>
      <c r="K3126" s="2" t="s">
        <v>31</v>
      </c>
    </row>
    <row r="3127" spans="1:11" x14ac:dyDescent="0.15">
      <c r="A3127" s="1">
        <v>161</v>
      </c>
      <c r="B3127" s="1" t="s">
        <v>31</v>
      </c>
      <c r="C3127" s="1">
        <v>70421010</v>
      </c>
      <c r="D3127" s="1" t="s">
        <v>230</v>
      </c>
      <c r="E3127" s="1" t="s">
        <v>32</v>
      </c>
      <c r="F3127" s="1" t="s">
        <v>3532</v>
      </c>
      <c r="G3127" s="1" t="s">
        <v>3186</v>
      </c>
      <c r="H3127" s="1" t="s">
        <v>227</v>
      </c>
      <c r="I3127" s="103" t="s">
        <v>228</v>
      </c>
      <c r="J3127" s="2" t="s">
        <v>3092</v>
      </c>
      <c r="K3127" s="2" t="s">
        <v>31</v>
      </c>
    </row>
    <row r="3128" spans="1:11" x14ac:dyDescent="0.15">
      <c r="A3128" s="1">
        <v>162</v>
      </c>
      <c r="B3128" s="1" t="s">
        <v>31</v>
      </c>
      <c r="C3128" s="1">
        <v>70421020</v>
      </c>
      <c r="D3128" s="1" t="s">
        <v>231</v>
      </c>
      <c r="E3128" s="1" t="s">
        <v>32</v>
      </c>
      <c r="F3128" s="1" t="s">
        <v>3532</v>
      </c>
      <c r="G3128" s="1" t="s">
        <v>3186</v>
      </c>
      <c r="H3128" s="1" t="s">
        <v>227</v>
      </c>
      <c r="I3128" s="103" t="s">
        <v>228</v>
      </c>
      <c r="J3128" s="2" t="s">
        <v>3092</v>
      </c>
      <c r="K3128" s="2" t="s">
        <v>31</v>
      </c>
    </row>
    <row r="3129" spans="1:11" x14ac:dyDescent="0.15">
      <c r="A3129" s="1">
        <v>163</v>
      </c>
      <c r="B3129" s="1" t="s">
        <v>31</v>
      </c>
      <c r="C3129" s="1">
        <v>70421030</v>
      </c>
      <c r="D3129" s="1" t="s">
        <v>232</v>
      </c>
      <c r="E3129" s="1" t="s">
        <v>32</v>
      </c>
      <c r="F3129" s="1" t="s">
        <v>3532</v>
      </c>
      <c r="G3129" s="1" t="s">
        <v>3186</v>
      </c>
      <c r="H3129" s="1" t="s">
        <v>227</v>
      </c>
      <c r="I3129" s="103" t="s">
        <v>228</v>
      </c>
      <c r="J3129" s="2" t="s">
        <v>3092</v>
      </c>
      <c r="K3129" s="2" t="s">
        <v>31</v>
      </c>
    </row>
    <row r="3130" spans="1:11" x14ac:dyDescent="0.15">
      <c r="A3130" s="1">
        <v>164</v>
      </c>
      <c r="B3130" s="1" t="s">
        <v>31</v>
      </c>
      <c r="C3130" s="1">
        <v>70422000</v>
      </c>
      <c r="D3130" s="1" t="s">
        <v>233</v>
      </c>
      <c r="E3130" s="1" t="s">
        <v>32</v>
      </c>
      <c r="F3130" s="1" t="s">
        <v>3306</v>
      </c>
      <c r="G3130" s="1" t="s">
        <v>3307</v>
      </c>
      <c r="H3130" s="1" t="s">
        <v>234</v>
      </c>
      <c r="I3130" s="103" t="s">
        <v>235</v>
      </c>
      <c r="J3130" s="2" t="s">
        <v>3092</v>
      </c>
      <c r="K3130" s="2" t="s">
        <v>31</v>
      </c>
    </row>
    <row r="3131" spans="1:11" x14ac:dyDescent="0.15">
      <c r="A3131" s="1">
        <v>165</v>
      </c>
      <c r="B3131" s="1" t="s">
        <v>31</v>
      </c>
      <c r="C3131" s="1">
        <v>34606010</v>
      </c>
      <c r="D3131" s="1" t="s">
        <v>236</v>
      </c>
      <c r="E3131" s="1" t="s">
        <v>32</v>
      </c>
      <c r="F3131" s="1" t="s">
        <v>3527</v>
      </c>
      <c r="G3131" s="1" t="s">
        <v>3187</v>
      </c>
      <c r="H3131" s="1" t="s">
        <v>3245</v>
      </c>
      <c r="I3131" s="103" t="s">
        <v>153</v>
      </c>
      <c r="J3131" s="2" t="s">
        <v>3092</v>
      </c>
      <c r="K3131" s="2" t="s">
        <v>26</v>
      </c>
    </row>
    <row r="3132" spans="1:11" x14ac:dyDescent="0.15">
      <c r="A3132" s="1">
        <v>166</v>
      </c>
      <c r="B3132" s="1" t="s">
        <v>31</v>
      </c>
      <c r="C3132" s="1">
        <v>34606020</v>
      </c>
      <c r="D3132" s="1" t="s">
        <v>237</v>
      </c>
      <c r="E3132" s="1" t="s">
        <v>32</v>
      </c>
      <c r="F3132" s="1" t="s">
        <v>3527</v>
      </c>
      <c r="G3132" s="1" t="s">
        <v>3187</v>
      </c>
      <c r="H3132" s="1" t="s">
        <v>3245</v>
      </c>
      <c r="I3132" s="103" t="s">
        <v>153</v>
      </c>
      <c r="J3132" s="2" t="s">
        <v>3092</v>
      </c>
      <c r="K3132" s="2" t="s">
        <v>26</v>
      </c>
    </row>
    <row r="3133" spans="1:11" x14ac:dyDescent="0.15">
      <c r="A3133" s="1">
        <v>167</v>
      </c>
      <c r="B3133" s="1" t="s">
        <v>31</v>
      </c>
      <c r="C3133" s="1">
        <v>34958000</v>
      </c>
      <c r="D3133" s="1" t="s">
        <v>238</v>
      </c>
      <c r="E3133" s="1" t="s">
        <v>32</v>
      </c>
      <c r="F3133" s="1" t="s">
        <v>3532</v>
      </c>
      <c r="G3133" s="1" t="s">
        <v>3186</v>
      </c>
      <c r="H3133" s="1" t="s">
        <v>227</v>
      </c>
      <c r="I3133" s="103" t="s">
        <v>228</v>
      </c>
      <c r="J3133" s="2" t="s">
        <v>3092</v>
      </c>
      <c r="K3133" s="2" t="s">
        <v>31</v>
      </c>
    </row>
    <row r="3134" spans="1:11" x14ac:dyDescent="0.15">
      <c r="A3134" s="1">
        <v>168</v>
      </c>
      <c r="B3134" s="1" t="s">
        <v>31</v>
      </c>
      <c r="C3134" s="1">
        <v>35615004</v>
      </c>
      <c r="D3134" s="1" t="s">
        <v>239</v>
      </c>
      <c r="E3134" s="1" t="s">
        <v>32</v>
      </c>
      <c r="F3134" s="1" t="s">
        <v>3528</v>
      </c>
      <c r="G3134" s="1" t="s">
        <v>3197</v>
      </c>
      <c r="H3134" s="1" t="s">
        <v>156</v>
      </c>
      <c r="I3134" s="103" t="s">
        <v>157</v>
      </c>
      <c r="J3134" s="2" t="s">
        <v>3092</v>
      </c>
      <c r="K3134" s="2" t="s">
        <v>26</v>
      </c>
    </row>
    <row r="3135" spans="1:11" x14ac:dyDescent="0.15">
      <c r="A3135" s="1">
        <v>169</v>
      </c>
      <c r="B3135" s="1" t="s">
        <v>31</v>
      </c>
      <c r="C3135" s="1">
        <v>70424000</v>
      </c>
      <c r="D3135" s="1" t="s">
        <v>240</v>
      </c>
      <c r="E3135" s="1" t="s">
        <v>32</v>
      </c>
      <c r="F3135" s="1" t="s">
        <v>3530</v>
      </c>
      <c r="G3135" s="1" t="s">
        <v>3194</v>
      </c>
      <c r="H3135" s="1" t="s">
        <v>207</v>
      </c>
      <c r="I3135" s="103" t="s">
        <v>208</v>
      </c>
      <c r="J3135" s="2" t="s">
        <v>3092</v>
      </c>
      <c r="K3135" s="2" t="s">
        <v>26</v>
      </c>
    </row>
    <row r="3136" spans="1:11" x14ac:dyDescent="0.15">
      <c r="A3136" s="1">
        <v>170</v>
      </c>
      <c r="B3136" s="1" t="s">
        <v>31</v>
      </c>
      <c r="C3136" s="1">
        <v>16048004</v>
      </c>
      <c r="D3136" s="1" t="s">
        <v>241</v>
      </c>
      <c r="E3136" s="1" t="s">
        <v>32</v>
      </c>
      <c r="F3136" s="1" t="s">
        <v>3533</v>
      </c>
      <c r="G3136" s="1" t="s">
        <v>3196</v>
      </c>
      <c r="H3136" s="1" t="s">
        <v>242</v>
      </c>
      <c r="I3136" s="103" t="s">
        <v>243</v>
      </c>
      <c r="J3136" s="2" t="s">
        <v>3092</v>
      </c>
      <c r="K3136" s="2" t="s">
        <v>26</v>
      </c>
    </row>
    <row r="3137" spans="1:11" x14ac:dyDescent="0.15">
      <c r="A3137" s="1">
        <v>171</v>
      </c>
      <c r="B3137" s="1" t="s">
        <v>31</v>
      </c>
      <c r="C3137" s="1">
        <v>35717004</v>
      </c>
      <c r="D3137" s="1" t="s">
        <v>3117</v>
      </c>
      <c r="E3137" s="1" t="s">
        <v>32</v>
      </c>
      <c r="F3137" s="1" t="s">
        <v>3533</v>
      </c>
      <c r="G3137" s="1" t="s">
        <v>3196</v>
      </c>
      <c r="H3137" s="1" t="s">
        <v>242</v>
      </c>
      <c r="I3137" s="103" t="s">
        <v>243</v>
      </c>
      <c r="J3137" s="2" t="s">
        <v>3092</v>
      </c>
      <c r="K3137" s="2" t="s">
        <v>26</v>
      </c>
    </row>
    <row r="3138" spans="1:11" x14ac:dyDescent="0.15">
      <c r="A3138" s="1">
        <v>172</v>
      </c>
      <c r="B3138" s="1" t="s">
        <v>31</v>
      </c>
      <c r="C3138" s="1">
        <v>36111004</v>
      </c>
      <c r="D3138" s="1" t="s">
        <v>244</v>
      </c>
      <c r="E3138" s="1" t="s">
        <v>32</v>
      </c>
      <c r="F3138" s="1" t="s">
        <v>3528</v>
      </c>
      <c r="G3138" s="1" t="s">
        <v>3197</v>
      </c>
      <c r="H3138" s="1" t="s">
        <v>156</v>
      </c>
      <c r="I3138" s="103" t="s">
        <v>157</v>
      </c>
      <c r="J3138" s="2" t="s">
        <v>3092</v>
      </c>
      <c r="K3138" s="2" t="s">
        <v>26</v>
      </c>
    </row>
    <row r="3139" spans="1:11" x14ac:dyDescent="0.15">
      <c r="A3139" s="1">
        <v>173</v>
      </c>
      <c r="B3139" s="1" t="s">
        <v>31</v>
      </c>
      <c r="C3139" s="1">
        <v>70433004</v>
      </c>
      <c r="D3139" s="1" t="s">
        <v>245</v>
      </c>
      <c r="E3139" s="1" t="s">
        <v>32</v>
      </c>
      <c r="F3139" s="1" t="s">
        <v>3528</v>
      </c>
      <c r="G3139" s="1" t="s">
        <v>3197</v>
      </c>
      <c r="H3139" s="1" t="s">
        <v>156</v>
      </c>
      <c r="I3139" s="103" t="s">
        <v>157</v>
      </c>
      <c r="J3139" s="2" t="s">
        <v>3092</v>
      </c>
      <c r="K3139" s="2" t="s">
        <v>26</v>
      </c>
    </row>
    <row r="3140" spans="1:11" x14ac:dyDescent="0.15">
      <c r="A3140" s="1">
        <v>174</v>
      </c>
      <c r="B3140" s="1" t="s">
        <v>31</v>
      </c>
      <c r="C3140" s="1">
        <v>70434000</v>
      </c>
      <c r="D3140" s="1" t="s">
        <v>246</v>
      </c>
      <c r="E3140" s="1" t="s">
        <v>32</v>
      </c>
      <c r="F3140" s="1" t="s">
        <v>3528</v>
      </c>
      <c r="G3140" s="1" t="s">
        <v>3197</v>
      </c>
      <c r="H3140" s="1" t="s">
        <v>156</v>
      </c>
      <c r="I3140" s="103" t="s">
        <v>157</v>
      </c>
      <c r="J3140" s="2" t="s">
        <v>3092</v>
      </c>
      <c r="K3140" s="2" t="s">
        <v>26</v>
      </c>
    </row>
    <row r="3141" spans="1:11" x14ac:dyDescent="0.15">
      <c r="A3141" s="1">
        <v>175</v>
      </c>
      <c r="B3141" s="1" t="s">
        <v>31</v>
      </c>
      <c r="C3141" s="1">
        <v>35895100</v>
      </c>
      <c r="D3141" s="1" t="s">
        <v>247</v>
      </c>
      <c r="E3141" s="1" t="s">
        <v>32</v>
      </c>
      <c r="F3141" s="1" t="s">
        <v>3534</v>
      </c>
      <c r="G3141" s="1" t="s">
        <v>3205</v>
      </c>
      <c r="H3141" s="1" t="s">
        <v>248</v>
      </c>
      <c r="I3141" s="103" t="s">
        <v>249</v>
      </c>
      <c r="J3141" s="2" t="s">
        <v>3092</v>
      </c>
      <c r="K3141" s="2" t="s">
        <v>26</v>
      </c>
    </row>
    <row r="3142" spans="1:11" x14ac:dyDescent="0.15">
      <c r="A3142" s="1">
        <v>176</v>
      </c>
      <c r="B3142" s="1" t="s">
        <v>31</v>
      </c>
      <c r="C3142" s="1">
        <v>35895200</v>
      </c>
      <c r="D3142" s="1" t="s">
        <v>250</v>
      </c>
      <c r="E3142" s="1" t="s">
        <v>32</v>
      </c>
      <c r="F3142" s="1" t="s">
        <v>3534</v>
      </c>
      <c r="G3142" s="1" t="s">
        <v>3205</v>
      </c>
      <c r="H3142" s="1" t="s">
        <v>248</v>
      </c>
      <c r="I3142" s="103" t="s">
        <v>249</v>
      </c>
      <c r="J3142" s="2" t="s">
        <v>3092</v>
      </c>
      <c r="K3142" s="2" t="s">
        <v>26</v>
      </c>
    </row>
    <row r="3143" spans="1:11" x14ac:dyDescent="0.15">
      <c r="A3143" s="1">
        <v>177</v>
      </c>
      <c r="B3143" s="1" t="s">
        <v>31</v>
      </c>
      <c r="C3143" s="1">
        <v>35895300</v>
      </c>
      <c r="D3143" s="1" t="s">
        <v>251</v>
      </c>
      <c r="E3143" s="1" t="s">
        <v>32</v>
      </c>
      <c r="F3143" s="1" t="s">
        <v>3534</v>
      </c>
      <c r="G3143" s="1" t="s">
        <v>3205</v>
      </c>
      <c r="H3143" s="1" t="s">
        <v>248</v>
      </c>
      <c r="I3143" s="103" t="s">
        <v>249</v>
      </c>
      <c r="J3143" s="2" t="s">
        <v>3092</v>
      </c>
      <c r="K3143" s="2" t="s">
        <v>26</v>
      </c>
    </row>
    <row r="3144" spans="1:11" x14ac:dyDescent="0.15">
      <c r="A3144" s="1">
        <v>178</v>
      </c>
      <c r="B3144" s="1" t="s">
        <v>31</v>
      </c>
      <c r="C3144" s="1">
        <v>33492204</v>
      </c>
      <c r="D3144" s="1" t="s">
        <v>252</v>
      </c>
      <c r="E3144" s="1" t="s">
        <v>32</v>
      </c>
      <c r="F3144" s="1" t="s">
        <v>3535</v>
      </c>
      <c r="G3144" s="1" t="s">
        <v>3204</v>
      </c>
      <c r="H3144" s="1" t="s">
        <v>253</v>
      </c>
      <c r="I3144" s="103" t="s">
        <v>254</v>
      </c>
      <c r="J3144" s="2" t="s">
        <v>3092</v>
      </c>
      <c r="K3144" s="2" t="s">
        <v>26</v>
      </c>
    </row>
    <row r="3145" spans="1:11" x14ac:dyDescent="0.15">
      <c r="A3145" s="1">
        <v>179</v>
      </c>
      <c r="B3145" s="1" t="s">
        <v>31</v>
      </c>
      <c r="C3145" s="1">
        <v>33511000</v>
      </c>
      <c r="D3145" s="1" t="s">
        <v>255</v>
      </c>
      <c r="E3145" s="1" t="s">
        <v>32</v>
      </c>
      <c r="F3145" s="1" t="s">
        <v>3535</v>
      </c>
      <c r="G3145" s="1" t="s">
        <v>3204</v>
      </c>
      <c r="H3145" s="1" t="s">
        <v>253</v>
      </c>
      <c r="I3145" s="103" t="s">
        <v>254</v>
      </c>
      <c r="J3145" s="2" t="s">
        <v>3092</v>
      </c>
      <c r="K3145" s="2" t="s">
        <v>26</v>
      </c>
    </row>
    <row r="3146" spans="1:11" x14ac:dyDescent="0.15">
      <c r="A3146" s="1">
        <v>180</v>
      </c>
      <c r="B3146" s="1" t="s">
        <v>31</v>
      </c>
      <c r="C3146" s="1">
        <v>34164100</v>
      </c>
      <c r="D3146" s="1" t="s">
        <v>256</v>
      </c>
      <c r="E3146" s="1" t="s">
        <v>32</v>
      </c>
      <c r="F3146" s="1" t="s">
        <v>3535</v>
      </c>
      <c r="G3146" s="1" t="s">
        <v>3204</v>
      </c>
      <c r="H3146" s="1" t="s">
        <v>253</v>
      </c>
      <c r="I3146" s="103" t="s">
        <v>254</v>
      </c>
      <c r="J3146" s="2" t="s">
        <v>3092</v>
      </c>
      <c r="K3146" s="2" t="s">
        <v>26</v>
      </c>
    </row>
    <row r="3147" spans="1:11" x14ac:dyDescent="0.15">
      <c r="A3147" s="1">
        <v>181</v>
      </c>
      <c r="B3147" s="1" t="s">
        <v>31</v>
      </c>
      <c r="C3147" s="1">
        <v>34164200</v>
      </c>
      <c r="D3147" s="1" t="s">
        <v>257</v>
      </c>
      <c r="E3147" s="1" t="s">
        <v>32</v>
      </c>
      <c r="F3147" s="1" t="s">
        <v>3535</v>
      </c>
      <c r="G3147" s="1" t="s">
        <v>3204</v>
      </c>
      <c r="H3147" s="1" t="s">
        <v>253</v>
      </c>
      <c r="I3147" s="103" t="s">
        <v>254</v>
      </c>
      <c r="J3147" s="2" t="s">
        <v>3092</v>
      </c>
      <c r="K3147" s="2" t="s">
        <v>26</v>
      </c>
    </row>
    <row r="3148" spans="1:11" x14ac:dyDescent="0.15">
      <c r="A3148" s="5">
        <v>182</v>
      </c>
      <c r="B3148" s="5" t="s">
        <v>31</v>
      </c>
      <c r="C3148" s="5">
        <v>33385004</v>
      </c>
      <c r="D3148" s="5" t="s">
        <v>258</v>
      </c>
      <c r="E3148" s="5" t="s">
        <v>32</v>
      </c>
      <c r="F3148" s="1" t="s">
        <v>3536</v>
      </c>
      <c r="G3148" s="1" t="s">
        <v>3198</v>
      </c>
      <c r="H3148" s="1" t="s">
        <v>259</v>
      </c>
      <c r="I3148" s="103" t="s">
        <v>260</v>
      </c>
      <c r="J3148" s="2" t="s">
        <v>261</v>
      </c>
      <c r="K3148" s="2" t="s">
        <v>31</v>
      </c>
    </row>
    <row r="3149" spans="1:11" x14ac:dyDescent="0.15">
      <c r="A3149" s="10">
        <v>182</v>
      </c>
      <c r="B3149" s="10" t="s">
        <v>31</v>
      </c>
      <c r="C3149" s="10">
        <v>33385004</v>
      </c>
      <c r="D3149" s="10" t="s">
        <v>258</v>
      </c>
      <c r="E3149" s="10" t="s">
        <v>32</v>
      </c>
      <c r="F3149" s="1" t="s">
        <v>3537</v>
      </c>
      <c r="G3149" s="1" t="s">
        <v>3199</v>
      </c>
      <c r="H3149" s="1" t="s">
        <v>3247</v>
      </c>
      <c r="I3149" s="103" t="s">
        <v>262</v>
      </c>
      <c r="J3149" s="2" t="s">
        <v>261</v>
      </c>
      <c r="K3149" s="2" t="s">
        <v>31</v>
      </c>
    </row>
    <row r="3150" spans="1:11" x14ac:dyDescent="0.15">
      <c r="A3150" s="1">
        <v>183</v>
      </c>
      <c r="B3150" s="1" t="s">
        <v>31</v>
      </c>
      <c r="C3150" s="1">
        <v>34212000</v>
      </c>
      <c r="D3150" s="1" t="s">
        <v>263</v>
      </c>
      <c r="E3150" s="1" t="s">
        <v>32</v>
      </c>
      <c r="F3150" s="1" t="s">
        <v>3533</v>
      </c>
      <c r="G3150" s="1" t="s">
        <v>3196</v>
      </c>
      <c r="H3150" s="1" t="s">
        <v>242</v>
      </c>
      <c r="I3150" s="103" t="s">
        <v>243</v>
      </c>
      <c r="J3150" s="2" t="s">
        <v>3092</v>
      </c>
      <c r="K3150" s="2" t="s">
        <v>26</v>
      </c>
    </row>
    <row r="3151" spans="1:11" x14ac:dyDescent="0.15">
      <c r="A3151" s="5">
        <v>184</v>
      </c>
      <c r="B3151" s="5" t="s">
        <v>31</v>
      </c>
      <c r="C3151" s="5">
        <v>34234004</v>
      </c>
      <c r="D3151" s="5" t="s">
        <v>264</v>
      </c>
      <c r="E3151" s="5" t="s">
        <v>32</v>
      </c>
      <c r="F3151" s="1" t="s">
        <v>3536</v>
      </c>
      <c r="G3151" s="1" t="s">
        <v>3198</v>
      </c>
      <c r="H3151" s="1" t="s">
        <v>259</v>
      </c>
      <c r="I3151" s="103" t="s">
        <v>260</v>
      </c>
      <c r="J3151" s="2" t="s">
        <v>261</v>
      </c>
      <c r="K3151" s="2" t="s">
        <v>31</v>
      </c>
    </row>
    <row r="3152" spans="1:11" x14ac:dyDescent="0.15">
      <c r="A3152" s="10">
        <v>184</v>
      </c>
      <c r="B3152" s="10" t="s">
        <v>31</v>
      </c>
      <c r="C3152" s="10">
        <v>34234004</v>
      </c>
      <c r="D3152" s="10" t="s">
        <v>264</v>
      </c>
      <c r="E3152" s="10" t="s">
        <v>32</v>
      </c>
      <c r="F3152" s="1" t="s">
        <v>3537</v>
      </c>
      <c r="G3152" s="1" t="s">
        <v>3199</v>
      </c>
      <c r="H3152" s="1" t="s">
        <v>3247</v>
      </c>
      <c r="I3152" s="103" t="s">
        <v>262</v>
      </c>
      <c r="J3152" s="2" t="s">
        <v>261</v>
      </c>
      <c r="K3152" s="2" t="s">
        <v>31</v>
      </c>
    </row>
    <row r="3153" spans="1:11" x14ac:dyDescent="0.15">
      <c r="A3153" s="1">
        <v>185</v>
      </c>
      <c r="B3153" s="1" t="s">
        <v>31</v>
      </c>
      <c r="C3153" s="1">
        <v>70436004</v>
      </c>
      <c r="D3153" s="1" t="s">
        <v>265</v>
      </c>
      <c r="E3153" s="1" t="s">
        <v>32</v>
      </c>
      <c r="F3153" s="1" t="s">
        <v>3538</v>
      </c>
      <c r="G3153" s="1" t="s">
        <v>3206</v>
      </c>
      <c r="H3153" s="1" t="s">
        <v>266</v>
      </c>
      <c r="I3153" s="103" t="s">
        <v>267</v>
      </c>
      <c r="J3153" s="2" t="s">
        <v>3092</v>
      </c>
      <c r="K3153" s="2" t="s">
        <v>26</v>
      </c>
    </row>
    <row r="3154" spans="1:11" x14ac:dyDescent="0.15">
      <c r="A3154" s="1">
        <v>186</v>
      </c>
      <c r="B3154" s="1" t="s">
        <v>31</v>
      </c>
      <c r="C3154" s="1">
        <v>70437204</v>
      </c>
      <c r="D3154" s="1" t="s">
        <v>268</v>
      </c>
      <c r="E3154" s="1" t="s">
        <v>32</v>
      </c>
      <c r="F3154" s="1" t="s">
        <v>3539</v>
      </c>
      <c r="G3154" s="1" t="s">
        <v>3195</v>
      </c>
      <c r="H3154" s="1" t="s">
        <v>269</v>
      </c>
      <c r="I3154" s="103" t="s">
        <v>270</v>
      </c>
      <c r="J3154" s="2" t="s">
        <v>3092</v>
      </c>
      <c r="K3154" s="2" t="s">
        <v>26</v>
      </c>
    </row>
    <row r="3155" spans="1:11" x14ac:dyDescent="0.15">
      <c r="A3155" s="1">
        <v>187</v>
      </c>
      <c r="B3155" s="1" t="s">
        <v>31</v>
      </c>
      <c r="C3155" s="1">
        <v>70437304</v>
      </c>
      <c r="D3155" s="1" t="s">
        <v>271</v>
      </c>
      <c r="E3155" s="1" t="s">
        <v>32</v>
      </c>
      <c r="F3155" s="1" t="s">
        <v>3538</v>
      </c>
      <c r="G3155" s="1" t="s">
        <v>3206</v>
      </c>
      <c r="H3155" s="1" t="s">
        <v>266</v>
      </c>
      <c r="I3155" s="103" t="s">
        <v>267</v>
      </c>
      <c r="J3155" s="2" t="s">
        <v>3092</v>
      </c>
      <c r="K3155" s="2" t="s">
        <v>26</v>
      </c>
    </row>
    <row r="3156" spans="1:11" x14ac:dyDescent="0.15">
      <c r="A3156" s="1">
        <v>188</v>
      </c>
      <c r="B3156" s="1" t="s">
        <v>31</v>
      </c>
      <c r="C3156" s="1">
        <v>70439000</v>
      </c>
      <c r="D3156" s="1" t="s">
        <v>272</v>
      </c>
      <c r="E3156" s="1" t="s">
        <v>32</v>
      </c>
      <c r="F3156" s="1" t="s">
        <v>31</v>
      </c>
      <c r="G3156" s="1" t="s">
        <v>3251</v>
      </c>
      <c r="H3156" s="1" t="s">
        <v>3085</v>
      </c>
      <c r="I3156" s="103" t="s">
        <v>210</v>
      </c>
      <c r="J3156" s="2" t="s">
        <v>3092</v>
      </c>
      <c r="K3156" s="2" t="s">
        <v>31</v>
      </c>
    </row>
    <row r="3157" spans="1:11" x14ac:dyDescent="0.15">
      <c r="A3157" s="1">
        <v>189</v>
      </c>
      <c r="B3157" s="1" t="s">
        <v>31</v>
      </c>
      <c r="C3157" s="1">
        <v>70440000</v>
      </c>
      <c r="D3157" s="1" t="s">
        <v>273</v>
      </c>
      <c r="E3157" s="1" t="s">
        <v>32</v>
      </c>
      <c r="F3157" s="1" t="s">
        <v>3540</v>
      </c>
      <c r="G3157" s="1" t="s">
        <v>3203</v>
      </c>
      <c r="H3157" s="1" t="s">
        <v>274</v>
      </c>
      <c r="I3157" s="103" t="s">
        <v>275</v>
      </c>
      <c r="J3157" s="2" t="s">
        <v>3092</v>
      </c>
      <c r="K3157" s="2" t="s">
        <v>26</v>
      </c>
    </row>
    <row r="3158" spans="1:11" x14ac:dyDescent="0.15">
      <c r="A3158" s="1">
        <v>190</v>
      </c>
      <c r="B3158" s="1" t="s">
        <v>31</v>
      </c>
      <c r="C3158" s="1">
        <v>70441000</v>
      </c>
      <c r="D3158" s="1" t="s">
        <v>276</v>
      </c>
      <c r="E3158" s="1" t="s">
        <v>32</v>
      </c>
      <c r="F3158" s="1" t="s">
        <v>3540</v>
      </c>
      <c r="G3158" s="1" t="s">
        <v>3203</v>
      </c>
      <c r="H3158" s="1" t="s">
        <v>274</v>
      </c>
      <c r="I3158" s="103" t="s">
        <v>275</v>
      </c>
      <c r="J3158" s="2" t="s">
        <v>3092</v>
      </c>
      <c r="K3158" s="2" t="s">
        <v>26</v>
      </c>
    </row>
    <row r="3159" spans="1:11" x14ac:dyDescent="0.15">
      <c r="A3159" s="1">
        <v>191</v>
      </c>
      <c r="B3159" s="1" t="s">
        <v>31</v>
      </c>
      <c r="C3159" s="1">
        <v>33961004</v>
      </c>
      <c r="D3159" s="1" t="s">
        <v>277</v>
      </c>
      <c r="E3159" s="1" t="s">
        <v>32</v>
      </c>
      <c r="F3159" s="1" t="s">
        <v>3275</v>
      </c>
      <c r="G3159" s="1" t="s">
        <v>3241</v>
      </c>
      <c r="H3159" s="1" t="s">
        <v>3086</v>
      </c>
      <c r="I3159" s="103" t="s">
        <v>41</v>
      </c>
      <c r="J3159" s="2" t="s">
        <v>3092</v>
      </c>
      <c r="K3159" s="2" t="s">
        <v>31</v>
      </c>
    </row>
    <row r="3160" spans="1:11" x14ac:dyDescent="0.15">
      <c r="A3160" s="1">
        <v>192</v>
      </c>
      <c r="B3160" s="1" t="s">
        <v>31</v>
      </c>
      <c r="C3160" s="1">
        <v>35987000</v>
      </c>
      <c r="D3160" s="1" t="s">
        <v>278</v>
      </c>
      <c r="E3160" s="1" t="s">
        <v>32</v>
      </c>
      <c r="F3160" s="1" t="s">
        <v>31</v>
      </c>
      <c r="G3160" s="1" t="s">
        <v>3251</v>
      </c>
      <c r="H3160" s="1" t="s">
        <v>3085</v>
      </c>
      <c r="I3160" s="103" t="s">
        <v>210</v>
      </c>
      <c r="J3160" s="2" t="s">
        <v>3092</v>
      </c>
      <c r="K3160" s="2" t="s">
        <v>26</v>
      </c>
    </row>
    <row r="3161" spans="1:11" x14ac:dyDescent="0.15">
      <c r="A3161" s="1">
        <v>193</v>
      </c>
      <c r="B3161" s="1" t="s">
        <v>31</v>
      </c>
      <c r="C3161" s="1">
        <v>38745000</v>
      </c>
      <c r="D3161" s="1" t="s">
        <v>279</v>
      </c>
      <c r="E3161" s="1" t="s">
        <v>32</v>
      </c>
      <c r="F3161" s="1" t="s">
        <v>31</v>
      </c>
      <c r="G3161" s="1" t="s">
        <v>3251</v>
      </c>
      <c r="H3161" s="1" t="s">
        <v>3085</v>
      </c>
      <c r="I3161" s="103" t="s">
        <v>210</v>
      </c>
      <c r="J3161" s="2" t="s">
        <v>3092</v>
      </c>
      <c r="K3161" s="2" t="s">
        <v>26</v>
      </c>
    </row>
    <row r="3162" spans="1:11" x14ac:dyDescent="0.15">
      <c r="A3162" s="1">
        <v>194</v>
      </c>
      <c r="B3162" s="1" t="s">
        <v>31</v>
      </c>
      <c r="C3162" s="1">
        <v>35590010</v>
      </c>
      <c r="D3162" s="1" t="s">
        <v>280</v>
      </c>
      <c r="E3162" s="1" t="s">
        <v>32</v>
      </c>
      <c r="F3162" s="1" t="s">
        <v>3308</v>
      </c>
      <c r="G3162" s="1" t="s">
        <v>3309</v>
      </c>
      <c r="H3162" s="1" t="s">
        <v>281</v>
      </c>
      <c r="I3162" s="103" t="s">
        <v>282</v>
      </c>
      <c r="J3162" s="2" t="s">
        <v>3092</v>
      </c>
      <c r="K3162" s="2" t="s">
        <v>26</v>
      </c>
    </row>
    <row r="3163" spans="1:11" x14ac:dyDescent="0.15">
      <c r="A3163" s="5">
        <v>195</v>
      </c>
      <c r="B3163" s="5" t="s">
        <v>31</v>
      </c>
      <c r="C3163" s="5">
        <v>35590020</v>
      </c>
      <c r="D3163" s="5" t="s">
        <v>283</v>
      </c>
      <c r="E3163" s="5" t="s">
        <v>32</v>
      </c>
      <c r="F3163" s="1" t="s">
        <v>3308</v>
      </c>
      <c r="G3163" s="1" t="s">
        <v>3309</v>
      </c>
      <c r="H3163" s="1" t="s">
        <v>281</v>
      </c>
      <c r="I3163" s="103" t="s">
        <v>282</v>
      </c>
      <c r="J3163" s="2" t="s">
        <v>284</v>
      </c>
      <c r="K3163" s="2" t="s">
        <v>26</v>
      </c>
    </row>
    <row r="3164" spans="1:11" x14ac:dyDescent="0.15">
      <c r="A3164" s="10">
        <v>195</v>
      </c>
      <c r="B3164" s="10" t="s">
        <v>31</v>
      </c>
      <c r="C3164" s="10">
        <v>35590020</v>
      </c>
      <c r="D3164" s="10" t="s">
        <v>283</v>
      </c>
      <c r="E3164" s="10" t="s">
        <v>32</v>
      </c>
      <c r="F3164" s="1" t="s">
        <v>3310</v>
      </c>
      <c r="G3164" s="1" t="s">
        <v>3311</v>
      </c>
      <c r="H3164" s="1" t="s">
        <v>285</v>
      </c>
      <c r="I3164" s="103" t="s">
        <v>286</v>
      </c>
      <c r="J3164" s="2" t="s">
        <v>284</v>
      </c>
      <c r="K3164" s="2" t="s">
        <v>26</v>
      </c>
    </row>
    <row r="3165" spans="1:11" x14ac:dyDescent="0.15">
      <c r="A3165" s="1">
        <v>196</v>
      </c>
      <c r="B3165" s="1" t="s">
        <v>31</v>
      </c>
      <c r="C3165" s="1">
        <v>35591100</v>
      </c>
      <c r="D3165" s="1" t="s">
        <v>287</v>
      </c>
      <c r="E3165" s="1" t="s">
        <v>32</v>
      </c>
      <c r="F3165" s="1" t="s">
        <v>31</v>
      </c>
      <c r="G3165" s="1" t="s">
        <v>3251</v>
      </c>
      <c r="H3165" s="1" t="s">
        <v>3085</v>
      </c>
      <c r="I3165" s="103" t="s">
        <v>210</v>
      </c>
      <c r="J3165" s="2" t="s">
        <v>3092</v>
      </c>
      <c r="K3165" s="2" t="s">
        <v>26</v>
      </c>
    </row>
    <row r="3166" spans="1:11" x14ac:dyDescent="0.15">
      <c r="A3166" s="1">
        <v>197</v>
      </c>
      <c r="B3166" s="1" t="s">
        <v>31</v>
      </c>
      <c r="C3166" s="1">
        <v>35591200</v>
      </c>
      <c r="D3166" s="1" t="s">
        <v>288</v>
      </c>
      <c r="E3166" s="1" t="s">
        <v>32</v>
      </c>
      <c r="F3166" s="1" t="s">
        <v>31</v>
      </c>
      <c r="G3166" s="1" t="s">
        <v>3251</v>
      </c>
      <c r="H3166" s="1" t="s">
        <v>3085</v>
      </c>
      <c r="I3166" s="103" t="s">
        <v>210</v>
      </c>
      <c r="J3166" s="2" t="s">
        <v>3092</v>
      </c>
      <c r="K3166" s="2" t="s">
        <v>26</v>
      </c>
    </row>
    <row r="3167" spans="1:11" x14ac:dyDescent="0.15">
      <c r="A3167" s="1">
        <v>198</v>
      </c>
      <c r="B3167" s="1" t="s">
        <v>31</v>
      </c>
      <c r="C3167" s="1">
        <v>35591300</v>
      </c>
      <c r="D3167" s="1" t="s">
        <v>289</v>
      </c>
      <c r="E3167" s="1" t="s">
        <v>32</v>
      </c>
      <c r="F3167" s="1" t="s">
        <v>31</v>
      </c>
      <c r="G3167" s="1" t="s">
        <v>3251</v>
      </c>
      <c r="H3167" s="1" t="s">
        <v>3085</v>
      </c>
      <c r="I3167" s="103" t="s">
        <v>210</v>
      </c>
      <c r="J3167" s="2" t="s">
        <v>3092</v>
      </c>
      <c r="K3167" s="2" t="s">
        <v>26</v>
      </c>
    </row>
    <row r="3168" spans="1:11" x14ac:dyDescent="0.15">
      <c r="A3168" s="1">
        <v>199</v>
      </c>
      <c r="B3168" s="1" t="s">
        <v>31</v>
      </c>
      <c r="C3168" s="1">
        <v>35644000</v>
      </c>
      <c r="D3168" s="1" t="s">
        <v>290</v>
      </c>
      <c r="E3168" s="1" t="s">
        <v>32</v>
      </c>
      <c r="F3168" s="1" t="s">
        <v>3308</v>
      </c>
      <c r="G3168" s="1" t="s">
        <v>3309</v>
      </c>
      <c r="H3168" s="1" t="s">
        <v>281</v>
      </c>
      <c r="I3168" s="103" t="s">
        <v>282</v>
      </c>
      <c r="J3168" s="2" t="s">
        <v>3092</v>
      </c>
      <c r="K3168" s="2" t="s">
        <v>26</v>
      </c>
    </row>
    <row r="3169" spans="1:11" x14ac:dyDescent="0.15">
      <c r="A3169" s="1">
        <v>200</v>
      </c>
      <c r="B3169" s="1" t="s">
        <v>31</v>
      </c>
      <c r="C3169" s="1">
        <v>12913000</v>
      </c>
      <c r="D3169" s="1" t="s">
        <v>291</v>
      </c>
      <c r="E3169" s="1" t="s">
        <v>32</v>
      </c>
      <c r="F3169" s="1" t="s">
        <v>3312</v>
      </c>
      <c r="G3169" s="1" t="s">
        <v>3313</v>
      </c>
      <c r="H3169" s="1" t="s">
        <v>292</v>
      </c>
      <c r="I3169" s="103" t="s">
        <v>293</v>
      </c>
      <c r="J3169" s="2" t="s">
        <v>3092</v>
      </c>
      <c r="K3169" s="2" t="s">
        <v>26</v>
      </c>
    </row>
    <row r="3170" spans="1:11" x14ac:dyDescent="0.15">
      <c r="A3170" s="1">
        <v>201</v>
      </c>
      <c r="B3170" s="1" t="s">
        <v>31</v>
      </c>
      <c r="C3170" s="1">
        <v>18145000</v>
      </c>
      <c r="D3170" s="1" t="s">
        <v>294</v>
      </c>
      <c r="E3170" s="1" t="s">
        <v>32</v>
      </c>
      <c r="F3170" s="1" t="s">
        <v>3521</v>
      </c>
      <c r="G3170" s="1" t="s">
        <v>3183</v>
      </c>
      <c r="H3170" s="54" t="s">
        <v>3244</v>
      </c>
      <c r="I3170" s="103" t="s">
        <v>45</v>
      </c>
      <c r="J3170" s="2" t="s">
        <v>3092</v>
      </c>
      <c r="K3170" s="2" t="s">
        <v>26</v>
      </c>
    </row>
    <row r="3171" spans="1:11" x14ac:dyDescent="0.15">
      <c r="A3171" s="1">
        <v>202</v>
      </c>
      <c r="B3171" s="1" t="s">
        <v>31</v>
      </c>
      <c r="C3171" s="1">
        <v>70484009</v>
      </c>
      <c r="D3171" s="1" t="s">
        <v>295</v>
      </c>
      <c r="E3171" s="1" t="s">
        <v>32</v>
      </c>
      <c r="F3171" s="1" t="s">
        <v>3312</v>
      </c>
      <c r="G3171" s="1" t="s">
        <v>3313</v>
      </c>
      <c r="H3171" s="1" t="s">
        <v>292</v>
      </c>
      <c r="I3171" s="103" t="s">
        <v>293</v>
      </c>
      <c r="J3171" s="2" t="s">
        <v>3092</v>
      </c>
      <c r="K3171" s="2" t="s">
        <v>26</v>
      </c>
    </row>
    <row r="3172" spans="1:11" x14ac:dyDescent="0.15">
      <c r="A3172" s="1">
        <v>203</v>
      </c>
      <c r="B3172" s="1" t="s">
        <v>31</v>
      </c>
      <c r="C3172" s="1">
        <v>35039000</v>
      </c>
      <c r="D3172" s="1" t="s">
        <v>296</v>
      </c>
      <c r="E3172" s="1" t="s">
        <v>32</v>
      </c>
      <c r="F3172" s="1" t="s">
        <v>3314</v>
      </c>
      <c r="G3172" s="1" t="s">
        <v>3315</v>
      </c>
      <c r="H3172" s="1" t="s">
        <v>297</v>
      </c>
      <c r="I3172" s="103" t="s">
        <v>298</v>
      </c>
      <c r="J3172" s="2" t="s">
        <v>3092</v>
      </c>
      <c r="K3172" s="2" t="s">
        <v>26</v>
      </c>
    </row>
    <row r="3173" spans="1:11" x14ac:dyDescent="0.15">
      <c r="A3173" s="1">
        <v>204</v>
      </c>
      <c r="B3173" s="1" t="s">
        <v>31</v>
      </c>
      <c r="C3173" s="1">
        <v>35223000</v>
      </c>
      <c r="D3173" s="1" t="s">
        <v>299</v>
      </c>
      <c r="E3173" s="1" t="s">
        <v>32</v>
      </c>
      <c r="F3173" s="1" t="s">
        <v>3314</v>
      </c>
      <c r="G3173" s="1" t="s">
        <v>3315</v>
      </c>
      <c r="H3173" s="1" t="s">
        <v>297</v>
      </c>
      <c r="I3173" s="103" t="s">
        <v>298</v>
      </c>
      <c r="J3173" s="2" t="s">
        <v>3092</v>
      </c>
      <c r="K3173" s="2" t="s">
        <v>26</v>
      </c>
    </row>
    <row r="3174" spans="1:11" x14ac:dyDescent="0.15">
      <c r="A3174" s="1">
        <v>205</v>
      </c>
      <c r="B3174" s="1" t="s">
        <v>31</v>
      </c>
      <c r="C3174" s="1">
        <v>36052000</v>
      </c>
      <c r="D3174" s="1" t="s">
        <v>300</v>
      </c>
      <c r="E3174" s="1" t="s">
        <v>32</v>
      </c>
      <c r="F3174" s="1" t="s">
        <v>3314</v>
      </c>
      <c r="G3174" s="1" t="s">
        <v>3315</v>
      </c>
      <c r="H3174" s="1" t="s">
        <v>297</v>
      </c>
      <c r="I3174" s="103" t="s">
        <v>298</v>
      </c>
      <c r="J3174" s="2" t="s">
        <v>3092</v>
      </c>
      <c r="K3174" s="2" t="s">
        <v>26</v>
      </c>
    </row>
    <row r="3175" spans="1:11" x14ac:dyDescent="0.15">
      <c r="A3175" s="1">
        <v>206</v>
      </c>
      <c r="B3175" s="1" t="s">
        <v>31</v>
      </c>
      <c r="C3175" s="1">
        <v>36102000</v>
      </c>
      <c r="D3175" s="1" t="s">
        <v>301</v>
      </c>
      <c r="E3175" s="1" t="s">
        <v>32</v>
      </c>
      <c r="F3175" s="1" t="s">
        <v>3314</v>
      </c>
      <c r="G3175" s="1" t="s">
        <v>3315</v>
      </c>
      <c r="H3175" s="1" t="s">
        <v>297</v>
      </c>
      <c r="I3175" s="103" t="s">
        <v>298</v>
      </c>
      <c r="J3175" s="2" t="s">
        <v>3092</v>
      </c>
      <c r="K3175" s="2" t="s">
        <v>26</v>
      </c>
    </row>
    <row r="3176" spans="1:11" x14ac:dyDescent="0.15">
      <c r="A3176" s="1">
        <v>207</v>
      </c>
      <c r="B3176" s="1" t="s">
        <v>31</v>
      </c>
      <c r="C3176" s="1">
        <v>36241000</v>
      </c>
      <c r="D3176" s="1" t="s">
        <v>302</v>
      </c>
      <c r="E3176" s="1" t="s">
        <v>32</v>
      </c>
      <c r="F3176" s="1" t="s">
        <v>3314</v>
      </c>
      <c r="G3176" s="1" t="s">
        <v>3315</v>
      </c>
      <c r="H3176" s="1" t="s">
        <v>297</v>
      </c>
      <c r="I3176" s="103" t="s">
        <v>298</v>
      </c>
      <c r="J3176" s="2" t="s">
        <v>3092</v>
      </c>
      <c r="K3176" s="2" t="s">
        <v>26</v>
      </c>
    </row>
    <row r="3177" spans="1:11" x14ac:dyDescent="0.15">
      <c r="A3177" s="1">
        <v>208</v>
      </c>
      <c r="B3177" s="1" t="s">
        <v>31</v>
      </c>
      <c r="C3177" s="1">
        <v>16995000</v>
      </c>
      <c r="D3177" s="1" t="s">
        <v>303</v>
      </c>
      <c r="E3177" s="1" t="s">
        <v>32</v>
      </c>
      <c r="F3177" s="1" t="s">
        <v>3314</v>
      </c>
      <c r="G3177" s="1" t="s">
        <v>3315</v>
      </c>
      <c r="H3177" s="1" t="s">
        <v>297</v>
      </c>
      <c r="I3177" s="103" t="s">
        <v>298</v>
      </c>
      <c r="J3177" s="2" t="s">
        <v>3092</v>
      </c>
      <c r="K3177" s="2" t="s">
        <v>26</v>
      </c>
    </row>
    <row r="3178" spans="1:11" x14ac:dyDescent="0.15">
      <c r="A3178" s="5">
        <v>209</v>
      </c>
      <c r="B3178" s="5" t="s">
        <v>31</v>
      </c>
      <c r="C3178" s="5">
        <v>70485100</v>
      </c>
      <c r="D3178" s="5" t="s">
        <v>304</v>
      </c>
      <c r="E3178" s="5" t="s">
        <v>32</v>
      </c>
      <c r="F3178" s="1" t="s">
        <v>3518</v>
      </c>
      <c r="G3178" s="1" t="s">
        <v>3189</v>
      </c>
      <c r="H3178" s="1" t="s">
        <v>34</v>
      </c>
      <c r="I3178" s="103" t="s">
        <v>35</v>
      </c>
      <c r="J3178" s="2" t="s">
        <v>36</v>
      </c>
      <c r="K3178" s="2" t="s">
        <v>26</v>
      </c>
    </row>
    <row r="3179" spans="1:11" x14ac:dyDescent="0.15">
      <c r="A3179" s="7">
        <v>209</v>
      </c>
      <c r="B3179" s="7" t="s">
        <v>31</v>
      </c>
      <c r="C3179" s="7">
        <v>70485100</v>
      </c>
      <c r="D3179" s="7" t="s">
        <v>304</v>
      </c>
      <c r="E3179" s="7" t="s">
        <v>32</v>
      </c>
      <c r="F3179" s="1" t="s">
        <v>3519</v>
      </c>
      <c r="G3179" s="1" t="s">
        <v>3190</v>
      </c>
      <c r="H3179" s="1" t="s">
        <v>37</v>
      </c>
      <c r="I3179" s="103" t="s">
        <v>38</v>
      </c>
      <c r="J3179" s="2" t="s">
        <v>36</v>
      </c>
      <c r="K3179" s="2" t="s">
        <v>26</v>
      </c>
    </row>
    <row r="3180" spans="1:11" x14ac:dyDescent="0.15">
      <c r="A3180" s="10">
        <v>209</v>
      </c>
      <c r="B3180" s="10" t="s">
        <v>31</v>
      </c>
      <c r="C3180" s="10">
        <v>70485100</v>
      </c>
      <c r="D3180" s="10" t="s">
        <v>304</v>
      </c>
      <c r="E3180" s="10" t="s">
        <v>32</v>
      </c>
      <c r="F3180" s="1" t="s">
        <v>3520</v>
      </c>
      <c r="G3180" s="1" t="s">
        <v>3191</v>
      </c>
      <c r="H3180" s="1" t="s">
        <v>3246</v>
      </c>
      <c r="I3180" s="103" t="s">
        <v>39</v>
      </c>
      <c r="J3180" s="2" t="s">
        <v>36</v>
      </c>
      <c r="K3180" s="2" t="s">
        <v>26</v>
      </c>
    </row>
    <row r="3181" spans="1:11" x14ac:dyDescent="0.15">
      <c r="A3181" s="5">
        <v>210</v>
      </c>
      <c r="B3181" s="5" t="s">
        <v>31</v>
      </c>
      <c r="C3181" s="5">
        <v>70485200</v>
      </c>
      <c r="D3181" s="5" t="s">
        <v>305</v>
      </c>
      <c r="E3181" s="5" t="s">
        <v>32</v>
      </c>
      <c r="F3181" s="1" t="s">
        <v>3518</v>
      </c>
      <c r="G3181" s="1" t="s">
        <v>3189</v>
      </c>
      <c r="H3181" s="1" t="s">
        <v>34</v>
      </c>
      <c r="I3181" s="103" t="s">
        <v>35</v>
      </c>
      <c r="J3181" s="2" t="s">
        <v>36</v>
      </c>
      <c r="K3181" s="2" t="s">
        <v>26</v>
      </c>
    </row>
    <row r="3182" spans="1:11" x14ac:dyDescent="0.15">
      <c r="A3182" s="7">
        <v>210</v>
      </c>
      <c r="B3182" s="7" t="s">
        <v>31</v>
      </c>
      <c r="C3182" s="7">
        <v>70485200</v>
      </c>
      <c r="D3182" s="7" t="s">
        <v>305</v>
      </c>
      <c r="E3182" s="7" t="s">
        <v>32</v>
      </c>
      <c r="F3182" s="1" t="s">
        <v>3519</v>
      </c>
      <c r="G3182" s="1" t="s">
        <v>3190</v>
      </c>
      <c r="H3182" s="1" t="s">
        <v>37</v>
      </c>
      <c r="I3182" s="103" t="s">
        <v>38</v>
      </c>
      <c r="J3182" s="2" t="s">
        <v>36</v>
      </c>
      <c r="K3182" s="2" t="s">
        <v>26</v>
      </c>
    </row>
    <row r="3183" spans="1:11" x14ac:dyDescent="0.15">
      <c r="A3183" s="10">
        <v>210</v>
      </c>
      <c r="B3183" s="10" t="s">
        <v>31</v>
      </c>
      <c r="C3183" s="10">
        <v>70485200</v>
      </c>
      <c r="D3183" s="10" t="s">
        <v>305</v>
      </c>
      <c r="E3183" s="10" t="s">
        <v>32</v>
      </c>
      <c r="F3183" s="1" t="s">
        <v>3520</v>
      </c>
      <c r="G3183" s="1" t="s">
        <v>3191</v>
      </c>
      <c r="H3183" s="1" t="s">
        <v>3246</v>
      </c>
      <c r="I3183" s="103" t="s">
        <v>39</v>
      </c>
      <c r="J3183" s="2" t="s">
        <v>36</v>
      </c>
      <c r="K3183" s="2" t="s">
        <v>26</v>
      </c>
    </row>
    <row r="3184" spans="1:11" x14ac:dyDescent="0.15">
      <c r="A3184" s="1">
        <v>211</v>
      </c>
      <c r="B3184" s="1" t="s">
        <v>31</v>
      </c>
      <c r="C3184" s="1">
        <v>35273200</v>
      </c>
      <c r="D3184" s="1" t="s">
        <v>306</v>
      </c>
      <c r="E3184" s="1" t="s">
        <v>32</v>
      </c>
      <c r="F3184" s="1" t="s">
        <v>3306</v>
      </c>
      <c r="G3184" s="1" t="s">
        <v>3307</v>
      </c>
      <c r="H3184" s="1" t="s">
        <v>234</v>
      </c>
      <c r="I3184" s="103" t="s">
        <v>235</v>
      </c>
      <c r="J3184" s="2" t="s">
        <v>3092</v>
      </c>
      <c r="K3184" s="2" t="s">
        <v>26</v>
      </c>
    </row>
    <row r="3185" spans="1:11" x14ac:dyDescent="0.15">
      <c r="A3185" s="1">
        <v>212</v>
      </c>
      <c r="B3185" s="1" t="s">
        <v>31</v>
      </c>
      <c r="C3185" s="1">
        <v>35281004</v>
      </c>
      <c r="D3185" s="1" t="s">
        <v>307</v>
      </c>
      <c r="E3185" s="1" t="s">
        <v>32</v>
      </c>
      <c r="F3185" s="1" t="s">
        <v>3310</v>
      </c>
      <c r="G3185" s="1" t="s">
        <v>3311</v>
      </c>
      <c r="H3185" s="1" t="s">
        <v>285</v>
      </c>
      <c r="I3185" s="103" t="s">
        <v>286</v>
      </c>
      <c r="J3185" s="2" t="s">
        <v>3092</v>
      </c>
      <c r="K3185" s="2" t="s">
        <v>26</v>
      </c>
    </row>
    <row r="3186" spans="1:11" x14ac:dyDescent="0.15">
      <c r="A3186" s="1">
        <v>213</v>
      </c>
      <c r="B3186" s="1" t="s">
        <v>31</v>
      </c>
      <c r="C3186" s="1">
        <v>38572104</v>
      </c>
      <c r="D3186" s="1" t="s">
        <v>308</v>
      </c>
      <c r="E3186" s="1" t="s">
        <v>32</v>
      </c>
      <c r="F3186" s="1" t="s">
        <v>3306</v>
      </c>
      <c r="G3186" s="1" t="s">
        <v>3307</v>
      </c>
      <c r="H3186" s="1" t="s">
        <v>234</v>
      </c>
      <c r="I3186" s="103" t="s">
        <v>235</v>
      </c>
      <c r="J3186" s="2" t="s">
        <v>3092</v>
      </c>
      <c r="K3186" s="2" t="s">
        <v>26</v>
      </c>
    </row>
    <row r="3187" spans="1:11" x14ac:dyDescent="0.15">
      <c r="A3187" s="1">
        <v>214</v>
      </c>
      <c r="B3187" s="1" t="s">
        <v>31</v>
      </c>
      <c r="C3187" s="1">
        <v>38572204</v>
      </c>
      <c r="D3187" s="1" t="s">
        <v>309</v>
      </c>
      <c r="E3187" s="1" t="s">
        <v>32</v>
      </c>
      <c r="F3187" s="1" t="s">
        <v>3306</v>
      </c>
      <c r="G3187" s="1" t="s">
        <v>3307</v>
      </c>
      <c r="H3187" s="1" t="s">
        <v>234</v>
      </c>
      <c r="I3187" s="103" t="s">
        <v>235</v>
      </c>
      <c r="J3187" s="2" t="s">
        <v>3092</v>
      </c>
      <c r="K3187" s="2" t="s">
        <v>26</v>
      </c>
    </row>
    <row r="3188" spans="1:11" x14ac:dyDescent="0.15">
      <c r="A3188" s="1">
        <v>215</v>
      </c>
      <c r="B3188" s="1" t="s">
        <v>31</v>
      </c>
      <c r="C3188" s="1">
        <v>35093104</v>
      </c>
      <c r="D3188" s="1" t="s">
        <v>310</v>
      </c>
      <c r="E3188" s="1" t="s">
        <v>32</v>
      </c>
      <c r="F3188" s="1" t="s">
        <v>3310</v>
      </c>
      <c r="G3188" s="1" t="s">
        <v>3311</v>
      </c>
      <c r="H3188" s="1" t="s">
        <v>285</v>
      </c>
      <c r="I3188" s="103" t="s">
        <v>286</v>
      </c>
      <c r="J3188" s="2" t="s">
        <v>3092</v>
      </c>
      <c r="K3188" s="2" t="s">
        <v>26</v>
      </c>
    </row>
    <row r="3189" spans="1:11" x14ac:dyDescent="0.15">
      <c r="A3189" s="1">
        <v>216</v>
      </c>
      <c r="B3189" s="1" t="s">
        <v>31</v>
      </c>
      <c r="C3189" s="1">
        <v>35093204</v>
      </c>
      <c r="D3189" s="1" t="s">
        <v>311</v>
      </c>
      <c r="E3189" s="1" t="s">
        <v>32</v>
      </c>
      <c r="F3189" s="1" t="s">
        <v>3310</v>
      </c>
      <c r="G3189" s="1" t="s">
        <v>3311</v>
      </c>
      <c r="H3189" s="1" t="s">
        <v>285</v>
      </c>
      <c r="I3189" s="103" t="s">
        <v>286</v>
      </c>
      <c r="J3189" s="2" t="s">
        <v>3092</v>
      </c>
      <c r="K3189" s="2" t="s">
        <v>26</v>
      </c>
    </row>
    <row r="3190" spans="1:11" x14ac:dyDescent="0.15">
      <c r="A3190" s="1">
        <v>217</v>
      </c>
      <c r="B3190" s="1" t="s">
        <v>31</v>
      </c>
      <c r="C3190" s="1">
        <v>35093304</v>
      </c>
      <c r="D3190" s="1" t="s">
        <v>312</v>
      </c>
      <c r="E3190" s="1" t="s">
        <v>32</v>
      </c>
      <c r="F3190" s="1" t="s">
        <v>3310</v>
      </c>
      <c r="G3190" s="1" t="s">
        <v>3311</v>
      </c>
      <c r="H3190" s="1" t="s">
        <v>285</v>
      </c>
      <c r="I3190" s="103" t="s">
        <v>286</v>
      </c>
      <c r="J3190" s="2" t="s">
        <v>3092</v>
      </c>
      <c r="K3190" s="2" t="s">
        <v>26</v>
      </c>
    </row>
    <row r="3191" spans="1:11" x14ac:dyDescent="0.15">
      <c r="A3191" s="1">
        <v>218</v>
      </c>
      <c r="B3191" s="1" t="s">
        <v>31</v>
      </c>
      <c r="C3191" s="1">
        <v>35093404</v>
      </c>
      <c r="D3191" s="1" t="s">
        <v>313</v>
      </c>
      <c r="E3191" s="1" t="s">
        <v>32</v>
      </c>
      <c r="F3191" s="1" t="s">
        <v>3310</v>
      </c>
      <c r="G3191" s="1" t="s">
        <v>3311</v>
      </c>
      <c r="H3191" s="1" t="s">
        <v>285</v>
      </c>
      <c r="I3191" s="103" t="s">
        <v>286</v>
      </c>
      <c r="J3191" s="2" t="s">
        <v>3092</v>
      </c>
      <c r="K3191" s="2" t="s">
        <v>26</v>
      </c>
    </row>
    <row r="3192" spans="1:11" x14ac:dyDescent="0.15">
      <c r="A3192" s="1">
        <v>219</v>
      </c>
      <c r="B3192" s="1" t="s">
        <v>31</v>
      </c>
      <c r="C3192" s="1">
        <v>17811000</v>
      </c>
      <c r="D3192" s="1" t="s">
        <v>314</v>
      </c>
      <c r="E3192" s="1" t="s">
        <v>32</v>
      </c>
      <c r="F3192" s="1" t="s">
        <v>3529</v>
      </c>
      <c r="G3192" s="1" t="s">
        <v>3193</v>
      </c>
      <c r="H3192" s="1" t="s">
        <v>178</v>
      </c>
      <c r="I3192" s="103" t="s">
        <v>179</v>
      </c>
      <c r="J3192" s="2" t="s">
        <v>3092</v>
      </c>
      <c r="K3192" s="2" t="s">
        <v>26</v>
      </c>
    </row>
    <row r="3193" spans="1:11" x14ac:dyDescent="0.15">
      <c r="A3193" s="1">
        <v>220</v>
      </c>
      <c r="B3193" s="1" t="s">
        <v>31</v>
      </c>
      <c r="C3193" s="1">
        <v>70488000</v>
      </c>
      <c r="D3193" s="1" t="s">
        <v>315</v>
      </c>
      <c r="E3193" s="1" t="s">
        <v>32</v>
      </c>
      <c r="F3193" s="1" t="s">
        <v>3316</v>
      </c>
      <c r="G3193" s="1" t="s">
        <v>3317</v>
      </c>
      <c r="H3193" s="1" t="s">
        <v>316</v>
      </c>
      <c r="I3193" s="103" t="s">
        <v>317</v>
      </c>
      <c r="J3193" s="2" t="s">
        <v>3092</v>
      </c>
      <c r="K3193" s="2" t="s">
        <v>26</v>
      </c>
    </row>
    <row r="3194" spans="1:11" x14ac:dyDescent="0.15">
      <c r="A3194" s="1">
        <v>221</v>
      </c>
      <c r="B3194" s="1" t="s">
        <v>31</v>
      </c>
      <c r="C3194" s="1">
        <v>70489000</v>
      </c>
      <c r="D3194" s="1" t="s">
        <v>318</v>
      </c>
      <c r="E3194" s="1" t="s">
        <v>32</v>
      </c>
      <c r="F3194" s="1" t="s">
        <v>3316</v>
      </c>
      <c r="G3194" s="1" t="s">
        <v>3317</v>
      </c>
      <c r="H3194" s="1" t="s">
        <v>316</v>
      </c>
      <c r="I3194" s="103" t="s">
        <v>317</v>
      </c>
      <c r="J3194" s="2" t="s">
        <v>3092</v>
      </c>
      <c r="K3194" s="2" t="s">
        <v>26</v>
      </c>
    </row>
    <row r="3195" spans="1:11" x14ac:dyDescent="0.15">
      <c r="A3195" s="1">
        <v>222</v>
      </c>
      <c r="B3195" s="1" t="s">
        <v>31</v>
      </c>
      <c r="C3195" s="1">
        <v>35273100</v>
      </c>
      <c r="D3195" s="1" t="s">
        <v>319</v>
      </c>
      <c r="E3195" s="1" t="s">
        <v>32</v>
      </c>
      <c r="F3195" s="1" t="s">
        <v>3306</v>
      </c>
      <c r="G3195" s="1" t="s">
        <v>3307</v>
      </c>
      <c r="H3195" s="1" t="s">
        <v>234</v>
      </c>
      <c r="I3195" s="103" t="s">
        <v>235</v>
      </c>
      <c r="J3195" s="2" t="s">
        <v>3092</v>
      </c>
      <c r="K3195" s="2" t="s">
        <v>26</v>
      </c>
    </row>
    <row r="3196" spans="1:11" x14ac:dyDescent="0.15">
      <c r="A3196" s="1">
        <v>223</v>
      </c>
      <c r="B3196" s="1" t="s">
        <v>31</v>
      </c>
      <c r="C3196" s="1">
        <v>35273300</v>
      </c>
      <c r="D3196" s="1" t="s">
        <v>320</v>
      </c>
      <c r="E3196" s="1" t="s">
        <v>32</v>
      </c>
      <c r="F3196" s="1" t="s">
        <v>31</v>
      </c>
      <c r="G3196" s="1" t="s">
        <v>3251</v>
      </c>
      <c r="H3196" s="1" t="s">
        <v>3085</v>
      </c>
      <c r="I3196" s="103" t="s">
        <v>210</v>
      </c>
      <c r="J3196" s="2" t="s">
        <v>3092</v>
      </c>
      <c r="K3196" s="2" t="s">
        <v>26</v>
      </c>
    </row>
    <row r="3197" spans="1:11" x14ac:dyDescent="0.15">
      <c r="A3197" s="5">
        <v>224</v>
      </c>
      <c r="B3197" s="5" t="s">
        <v>31</v>
      </c>
      <c r="C3197" s="5">
        <v>44279000</v>
      </c>
      <c r="D3197" s="5" t="s">
        <v>321</v>
      </c>
      <c r="E3197" s="5" t="s">
        <v>32</v>
      </c>
      <c r="F3197" s="1" t="s">
        <v>3318</v>
      </c>
      <c r="G3197" s="1" t="s">
        <v>3319</v>
      </c>
      <c r="H3197" s="1" t="s">
        <v>322</v>
      </c>
      <c r="I3197" s="103" t="s">
        <v>323</v>
      </c>
      <c r="J3197" s="2" t="s">
        <v>324</v>
      </c>
      <c r="K3197" s="2" t="s">
        <v>26</v>
      </c>
    </row>
    <row r="3198" spans="1:11" x14ac:dyDescent="0.15">
      <c r="A3198" s="10">
        <v>224</v>
      </c>
      <c r="B3198" s="10" t="s">
        <v>31</v>
      </c>
      <c r="C3198" s="10">
        <v>44279000</v>
      </c>
      <c r="D3198" s="10" t="s">
        <v>321</v>
      </c>
      <c r="E3198" s="10" t="s">
        <v>32</v>
      </c>
      <c r="F3198" s="1" t="s">
        <v>3320</v>
      </c>
      <c r="G3198" s="1" t="s">
        <v>3321</v>
      </c>
      <c r="H3198" s="1" t="s">
        <v>3242</v>
      </c>
      <c r="I3198" s="103" t="s">
        <v>325</v>
      </c>
      <c r="J3198" s="2" t="s">
        <v>324</v>
      </c>
      <c r="K3198" s="2" t="s">
        <v>26</v>
      </c>
    </row>
    <row r="3199" spans="1:11" x14ac:dyDescent="0.15">
      <c r="A3199" s="5">
        <v>225</v>
      </c>
      <c r="B3199" s="5" t="s">
        <v>31</v>
      </c>
      <c r="C3199" s="5">
        <v>34179000</v>
      </c>
      <c r="D3199" s="5" t="s">
        <v>326</v>
      </c>
      <c r="E3199" s="5" t="s">
        <v>32</v>
      </c>
      <c r="F3199" s="1" t="s">
        <v>3318</v>
      </c>
      <c r="G3199" s="1" t="s">
        <v>3319</v>
      </c>
      <c r="H3199" s="1" t="s">
        <v>322</v>
      </c>
      <c r="I3199" s="103" t="s">
        <v>323</v>
      </c>
      <c r="J3199" s="2" t="s">
        <v>324</v>
      </c>
      <c r="K3199" s="2" t="s">
        <v>26</v>
      </c>
    </row>
    <row r="3200" spans="1:11" x14ac:dyDescent="0.15">
      <c r="A3200" s="10">
        <v>225</v>
      </c>
      <c r="B3200" s="10" t="s">
        <v>31</v>
      </c>
      <c r="C3200" s="10">
        <v>34179000</v>
      </c>
      <c r="D3200" s="10" t="s">
        <v>326</v>
      </c>
      <c r="E3200" s="10" t="s">
        <v>32</v>
      </c>
      <c r="F3200" s="1" t="s">
        <v>3320</v>
      </c>
      <c r="G3200" s="1" t="s">
        <v>3321</v>
      </c>
      <c r="H3200" s="1" t="s">
        <v>3242</v>
      </c>
      <c r="I3200" s="103" t="s">
        <v>325</v>
      </c>
      <c r="J3200" s="2" t="s">
        <v>324</v>
      </c>
      <c r="K3200" s="2" t="s">
        <v>26</v>
      </c>
    </row>
    <row r="3201" spans="1:11" x14ac:dyDescent="0.15">
      <c r="A3201" s="5">
        <v>226</v>
      </c>
      <c r="B3201" s="5" t="s">
        <v>31</v>
      </c>
      <c r="C3201" s="5">
        <v>36035004</v>
      </c>
      <c r="D3201" s="5" t="s">
        <v>327</v>
      </c>
      <c r="E3201" s="5" t="s">
        <v>32</v>
      </c>
      <c r="F3201" s="1" t="s">
        <v>3318</v>
      </c>
      <c r="G3201" s="1" t="s">
        <v>3319</v>
      </c>
      <c r="H3201" s="1" t="s">
        <v>322</v>
      </c>
      <c r="I3201" s="103" t="s">
        <v>323</v>
      </c>
      <c r="J3201" s="2" t="s">
        <v>324</v>
      </c>
      <c r="K3201" s="2" t="s">
        <v>26</v>
      </c>
    </row>
    <row r="3202" spans="1:11" x14ac:dyDescent="0.15">
      <c r="A3202" s="10">
        <v>226</v>
      </c>
      <c r="B3202" s="10" t="s">
        <v>31</v>
      </c>
      <c r="C3202" s="10">
        <v>36035004</v>
      </c>
      <c r="D3202" s="10" t="s">
        <v>327</v>
      </c>
      <c r="E3202" s="10" t="s">
        <v>32</v>
      </c>
      <c r="F3202" s="1" t="s">
        <v>3320</v>
      </c>
      <c r="G3202" s="1" t="s">
        <v>3321</v>
      </c>
      <c r="H3202" s="1" t="s">
        <v>3242</v>
      </c>
      <c r="I3202" s="103" t="s">
        <v>325</v>
      </c>
      <c r="J3202" s="2" t="s">
        <v>324</v>
      </c>
      <c r="K3202" s="2" t="s">
        <v>26</v>
      </c>
    </row>
    <row r="3203" spans="1:11" x14ac:dyDescent="0.15">
      <c r="A3203" s="5">
        <v>227</v>
      </c>
      <c r="B3203" s="5" t="s">
        <v>31</v>
      </c>
      <c r="C3203" s="5">
        <v>70491000</v>
      </c>
      <c r="D3203" s="5" t="s">
        <v>328</v>
      </c>
      <c r="E3203" s="5" t="s">
        <v>32</v>
      </c>
      <c r="F3203" s="1" t="s">
        <v>3318</v>
      </c>
      <c r="G3203" s="1" t="s">
        <v>3319</v>
      </c>
      <c r="H3203" s="1" t="s">
        <v>322</v>
      </c>
      <c r="I3203" s="103" t="s">
        <v>323</v>
      </c>
      <c r="J3203" s="2" t="s">
        <v>324</v>
      </c>
      <c r="K3203" s="2" t="s">
        <v>26</v>
      </c>
    </row>
    <row r="3204" spans="1:11" x14ac:dyDescent="0.15">
      <c r="A3204" s="10">
        <v>227</v>
      </c>
      <c r="B3204" s="10" t="s">
        <v>31</v>
      </c>
      <c r="C3204" s="10">
        <v>70491000</v>
      </c>
      <c r="D3204" s="10" t="s">
        <v>328</v>
      </c>
      <c r="E3204" s="10" t="s">
        <v>32</v>
      </c>
      <c r="F3204" s="1" t="s">
        <v>3320</v>
      </c>
      <c r="G3204" s="1" t="s">
        <v>3321</v>
      </c>
      <c r="H3204" s="1" t="s">
        <v>3242</v>
      </c>
      <c r="I3204" s="103" t="s">
        <v>325</v>
      </c>
      <c r="J3204" s="2" t="s">
        <v>324</v>
      </c>
      <c r="K3204" s="2" t="s">
        <v>26</v>
      </c>
    </row>
    <row r="3205" spans="1:11" x14ac:dyDescent="0.15">
      <c r="A3205" s="1">
        <v>228</v>
      </c>
      <c r="B3205" s="1" t="s">
        <v>31</v>
      </c>
      <c r="C3205" s="1">
        <v>16077004</v>
      </c>
      <c r="D3205" s="1" t="s">
        <v>329</v>
      </c>
      <c r="E3205" s="1" t="s">
        <v>32</v>
      </c>
      <c r="F3205" s="1" t="s">
        <v>3528</v>
      </c>
      <c r="G3205" s="1" t="s">
        <v>3197</v>
      </c>
      <c r="H3205" s="1" t="s">
        <v>156</v>
      </c>
      <c r="I3205" s="103" t="s">
        <v>157</v>
      </c>
      <c r="J3205" s="2" t="s">
        <v>3092</v>
      </c>
      <c r="K3205" s="2" t="s">
        <v>26</v>
      </c>
    </row>
    <row r="3206" spans="1:11" x14ac:dyDescent="0.15">
      <c r="A3206" s="1">
        <v>229</v>
      </c>
      <c r="B3206" s="1" t="s">
        <v>31</v>
      </c>
      <c r="C3206" s="1">
        <v>16101004</v>
      </c>
      <c r="D3206" s="1" t="s">
        <v>330</v>
      </c>
      <c r="E3206" s="1" t="s">
        <v>32</v>
      </c>
      <c r="F3206" s="1" t="s">
        <v>3528</v>
      </c>
      <c r="G3206" s="1" t="s">
        <v>3197</v>
      </c>
      <c r="H3206" s="1" t="s">
        <v>156</v>
      </c>
      <c r="I3206" s="103" t="s">
        <v>157</v>
      </c>
      <c r="J3206" s="2" t="s">
        <v>3092</v>
      </c>
      <c r="K3206" s="2" t="s">
        <v>26</v>
      </c>
    </row>
    <row r="3207" spans="1:11" x14ac:dyDescent="0.15">
      <c r="A3207" s="1">
        <v>230</v>
      </c>
      <c r="B3207" s="1" t="s">
        <v>31</v>
      </c>
      <c r="C3207" s="1">
        <v>16103004</v>
      </c>
      <c r="D3207" s="1" t="s">
        <v>331</v>
      </c>
      <c r="E3207" s="1" t="s">
        <v>32</v>
      </c>
      <c r="F3207" s="1" t="s">
        <v>3528</v>
      </c>
      <c r="G3207" s="1" t="s">
        <v>3197</v>
      </c>
      <c r="H3207" s="1" t="s">
        <v>156</v>
      </c>
      <c r="I3207" s="103" t="s">
        <v>157</v>
      </c>
      <c r="J3207" s="2" t="s">
        <v>3092</v>
      </c>
      <c r="K3207" s="2" t="s">
        <v>26</v>
      </c>
    </row>
    <row r="3208" spans="1:11" x14ac:dyDescent="0.15">
      <c r="A3208" s="1">
        <v>231</v>
      </c>
      <c r="B3208" s="1" t="s">
        <v>31</v>
      </c>
      <c r="C3208" s="1">
        <v>32847004</v>
      </c>
      <c r="D3208" s="1" t="s">
        <v>332</v>
      </c>
      <c r="E3208" s="1" t="s">
        <v>32</v>
      </c>
      <c r="F3208" s="1" t="s">
        <v>3528</v>
      </c>
      <c r="G3208" s="1" t="s">
        <v>3197</v>
      </c>
      <c r="H3208" s="1" t="s">
        <v>156</v>
      </c>
      <c r="I3208" s="103" t="s">
        <v>157</v>
      </c>
      <c r="J3208" s="2" t="s">
        <v>3092</v>
      </c>
      <c r="K3208" s="2" t="s">
        <v>26</v>
      </c>
    </row>
    <row r="3209" spans="1:11" x14ac:dyDescent="0.15">
      <c r="A3209" s="1">
        <v>232</v>
      </c>
      <c r="B3209" s="1" t="s">
        <v>31</v>
      </c>
      <c r="C3209" s="1">
        <v>32854004</v>
      </c>
      <c r="D3209" s="1" t="s">
        <v>333</v>
      </c>
      <c r="E3209" s="1" t="s">
        <v>32</v>
      </c>
      <c r="F3209" s="1" t="s">
        <v>3528</v>
      </c>
      <c r="G3209" s="1" t="s">
        <v>3197</v>
      </c>
      <c r="H3209" s="1" t="s">
        <v>156</v>
      </c>
      <c r="I3209" s="103" t="s">
        <v>157</v>
      </c>
      <c r="J3209" s="2" t="s">
        <v>3092</v>
      </c>
      <c r="K3209" s="2" t="s">
        <v>26</v>
      </c>
    </row>
    <row r="3210" spans="1:11" x14ac:dyDescent="0.15">
      <c r="A3210" s="1">
        <v>233</v>
      </c>
      <c r="B3210" s="1" t="s">
        <v>31</v>
      </c>
      <c r="C3210" s="1">
        <v>70497000</v>
      </c>
      <c r="D3210" s="1" t="s">
        <v>334</v>
      </c>
      <c r="E3210" s="1" t="s">
        <v>32</v>
      </c>
      <c r="F3210" s="1" t="s">
        <v>3528</v>
      </c>
      <c r="G3210" s="1" t="s">
        <v>3197</v>
      </c>
      <c r="H3210" s="1" t="s">
        <v>156</v>
      </c>
      <c r="I3210" s="103" t="s">
        <v>157</v>
      </c>
      <c r="J3210" s="2" t="s">
        <v>3092</v>
      </c>
      <c r="K3210" s="2" t="s">
        <v>26</v>
      </c>
    </row>
    <row r="3211" spans="1:11" x14ac:dyDescent="0.15">
      <c r="A3211" s="1">
        <v>234</v>
      </c>
      <c r="B3211" s="1" t="s">
        <v>31</v>
      </c>
      <c r="C3211" s="1">
        <v>34170004</v>
      </c>
      <c r="D3211" s="1" t="s">
        <v>335</v>
      </c>
      <c r="E3211" s="1" t="s">
        <v>32</v>
      </c>
      <c r="F3211" s="1" t="s">
        <v>3528</v>
      </c>
      <c r="G3211" s="1" t="s">
        <v>3197</v>
      </c>
      <c r="H3211" s="1" t="s">
        <v>156</v>
      </c>
      <c r="I3211" s="103" t="s">
        <v>157</v>
      </c>
      <c r="J3211" s="2" t="s">
        <v>3092</v>
      </c>
      <c r="K3211" s="2" t="s">
        <v>26</v>
      </c>
    </row>
    <row r="3212" spans="1:11" x14ac:dyDescent="0.15">
      <c r="A3212" s="1">
        <v>235</v>
      </c>
      <c r="B3212" s="1" t="s">
        <v>31</v>
      </c>
      <c r="C3212" s="1">
        <v>35241004</v>
      </c>
      <c r="D3212" s="1" t="s">
        <v>336</v>
      </c>
      <c r="E3212" s="1" t="s">
        <v>32</v>
      </c>
      <c r="F3212" s="1" t="s">
        <v>3528</v>
      </c>
      <c r="G3212" s="1" t="s">
        <v>3197</v>
      </c>
      <c r="H3212" s="1" t="s">
        <v>156</v>
      </c>
      <c r="I3212" s="103" t="s">
        <v>157</v>
      </c>
      <c r="J3212" s="2" t="s">
        <v>3092</v>
      </c>
      <c r="K3212" s="2" t="s">
        <v>26</v>
      </c>
    </row>
    <row r="3213" spans="1:11" x14ac:dyDescent="0.15">
      <c r="A3213" s="1">
        <v>236</v>
      </c>
      <c r="B3213" s="1" t="s">
        <v>31</v>
      </c>
      <c r="C3213" s="1">
        <v>70498000</v>
      </c>
      <c r="D3213" s="1" t="s">
        <v>337</v>
      </c>
      <c r="E3213" s="1" t="s">
        <v>32</v>
      </c>
      <c r="F3213" s="1" t="s">
        <v>3528</v>
      </c>
      <c r="G3213" s="1" t="s">
        <v>3197</v>
      </c>
      <c r="H3213" s="1" t="s">
        <v>156</v>
      </c>
      <c r="I3213" s="103" t="s">
        <v>157</v>
      </c>
      <c r="J3213" s="2" t="s">
        <v>3092</v>
      </c>
      <c r="K3213" s="2" t="s">
        <v>26</v>
      </c>
    </row>
    <row r="3214" spans="1:11" x14ac:dyDescent="0.15">
      <c r="A3214" s="1">
        <v>237</v>
      </c>
      <c r="B3214" s="1" t="s">
        <v>31</v>
      </c>
      <c r="C3214" s="1">
        <v>70499000</v>
      </c>
      <c r="D3214" s="1" t="s">
        <v>338</v>
      </c>
      <c r="E3214" s="1" t="s">
        <v>32</v>
      </c>
      <c r="F3214" s="1" t="s">
        <v>3533</v>
      </c>
      <c r="G3214" s="1" t="s">
        <v>3196</v>
      </c>
      <c r="H3214" s="1" t="s">
        <v>242</v>
      </c>
      <c r="I3214" s="103" t="s">
        <v>243</v>
      </c>
      <c r="J3214" s="2" t="s">
        <v>3092</v>
      </c>
      <c r="K3214" s="2" t="s">
        <v>26</v>
      </c>
    </row>
    <row r="3215" spans="1:11" x14ac:dyDescent="0.15">
      <c r="A3215" s="1">
        <v>238</v>
      </c>
      <c r="B3215" s="1" t="s">
        <v>31</v>
      </c>
      <c r="C3215" s="1">
        <v>35642004</v>
      </c>
      <c r="D3215" s="1" t="s">
        <v>339</v>
      </c>
      <c r="E3215" s="1" t="s">
        <v>32</v>
      </c>
      <c r="F3215" s="1" t="s">
        <v>3528</v>
      </c>
      <c r="G3215" s="1" t="s">
        <v>3197</v>
      </c>
      <c r="H3215" s="1" t="s">
        <v>156</v>
      </c>
      <c r="I3215" s="103" t="s">
        <v>157</v>
      </c>
      <c r="J3215" s="2" t="s">
        <v>3092</v>
      </c>
      <c r="K3215" s="2" t="s">
        <v>26</v>
      </c>
    </row>
    <row r="3216" spans="1:11" x14ac:dyDescent="0.15">
      <c r="A3216" s="1">
        <v>239</v>
      </c>
      <c r="B3216" s="1" t="s">
        <v>31</v>
      </c>
      <c r="C3216" s="1">
        <v>35685004</v>
      </c>
      <c r="D3216" s="1" t="s">
        <v>340</v>
      </c>
      <c r="E3216" s="1" t="s">
        <v>32</v>
      </c>
      <c r="F3216" s="1" t="s">
        <v>3528</v>
      </c>
      <c r="G3216" s="1" t="s">
        <v>3197</v>
      </c>
      <c r="H3216" s="1" t="s">
        <v>156</v>
      </c>
      <c r="I3216" s="103" t="s">
        <v>157</v>
      </c>
      <c r="J3216" s="2" t="s">
        <v>3092</v>
      </c>
      <c r="K3216" s="2" t="s">
        <v>26</v>
      </c>
    </row>
    <row r="3217" spans="1:11" x14ac:dyDescent="0.15">
      <c r="A3217" s="1">
        <v>240</v>
      </c>
      <c r="B3217" s="1" t="s">
        <v>31</v>
      </c>
      <c r="C3217" s="1">
        <v>36174004</v>
      </c>
      <c r="D3217" s="1" t="s">
        <v>3118</v>
      </c>
      <c r="E3217" s="1" t="s">
        <v>32</v>
      </c>
      <c r="F3217" s="1" t="s">
        <v>3528</v>
      </c>
      <c r="G3217" s="1" t="s">
        <v>3197</v>
      </c>
      <c r="H3217" s="1" t="s">
        <v>156</v>
      </c>
      <c r="I3217" s="103" t="s">
        <v>157</v>
      </c>
      <c r="J3217" s="2" t="s">
        <v>3092</v>
      </c>
      <c r="K3217" s="2" t="s">
        <v>26</v>
      </c>
    </row>
    <row r="3218" spans="1:11" x14ac:dyDescent="0.15">
      <c r="A3218" s="1">
        <v>241</v>
      </c>
      <c r="B3218" s="1" t="s">
        <v>31</v>
      </c>
      <c r="C3218" s="1">
        <v>36198004</v>
      </c>
      <c r="D3218" s="1" t="s">
        <v>341</v>
      </c>
      <c r="E3218" s="1" t="s">
        <v>32</v>
      </c>
      <c r="F3218" s="1" t="s">
        <v>3528</v>
      </c>
      <c r="G3218" s="1" t="s">
        <v>3197</v>
      </c>
      <c r="H3218" s="1" t="s">
        <v>156</v>
      </c>
      <c r="I3218" s="103" t="s">
        <v>157</v>
      </c>
      <c r="J3218" s="2" t="s">
        <v>3092</v>
      </c>
      <c r="K3218" s="2" t="s">
        <v>26</v>
      </c>
    </row>
    <row r="3219" spans="1:11" x14ac:dyDescent="0.15">
      <c r="A3219" s="1">
        <v>242</v>
      </c>
      <c r="B3219" s="1" t="s">
        <v>31</v>
      </c>
      <c r="C3219" s="1">
        <v>37272004</v>
      </c>
      <c r="D3219" s="1" t="s">
        <v>342</v>
      </c>
      <c r="E3219" s="1" t="s">
        <v>32</v>
      </c>
      <c r="F3219" s="1" t="s">
        <v>3528</v>
      </c>
      <c r="G3219" s="1" t="s">
        <v>3197</v>
      </c>
      <c r="H3219" s="1" t="s">
        <v>156</v>
      </c>
      <c r="I3219" s="103" t="s">
        <v>157</v>
      </c>
      <c r="J3219" s="2" t="s">
        <v>3092</v>
      </c>
      <c r="K3219" s="2" t="s">
        <v>26</v>
      </c>
    </row>
    <row r="3220" spans="1:11" x14ac:dyDescent="0.15">
      <c r="A3220" s="1">
        <v>243</v>
      </c>
      <c r="B3220" s="1" t="s">
        <v>31</v>
      </c>
      <c r="C3220" s="1">
        <v>38161004</v>
      </c>
      <c r="D3220" s="1" t="s">
        <v>343</v>
      </c>
      <c r="E3220" s="1" t="s">
        <v>32</v>
      </c>
      <c r="F3220" s="1" t="s">
        <v>3528</v>
      </c>
      <c r="G3220" s="1" t="s">
        <v>3197</v>
      </c>
      <c r="H3220" s="1" t="s">
        <v>156</v>
      </c>
      <c r="I3220" s="103" t="s">
        <v>157</v>
      </c>
      <c r="J3220" s="2" t="s">
        <v>3092</v>
      </c>
      <c r="K3220" s="2" t="s">
        <v>26</v>
      </c>
    </row>
    <row r="3221" spans="1:11" x14ac:dyDescent="0.15">
      <c r="A3221" s="1">
        <v>244</v>
      </c>
      <c r="B3221" s="1" t="s">
        <v>31</v>
      </c>
      <c r="C3221" s="1">
        <v>70502000</v>
      </c>
      <c r="D3221" s="1" t="s">
        <v>344</v>
      </c>
      <c r="E3221" s="1" t="s">
        <v>32</v>
      </c>
      <c r="F3221" s="1" t="s">
        <v>3528</v>
      </c>
      <c r="G3221" s="1" t="s">
        <v>3197</v>
      </c>
      <c r="H3221" s="1" t="s">
        <v>156</v>
      </c>
      <c r="I3221" s="103" t="s">
        <v>157</v>
      </c>
      <c r="J3221" s="2" t="s">
        <v>3092</v>
      </c>
      <c r="K3221" s="2" t="s">
        <v>26</v>
      </c>
    </row>
    <row r="3222" spans="1:11" x14ac:dyDescent="0.15">
      <c r="A3222" s="1">
        <v>245</v>
      </c>
      <c r="B3222" s="1" t="s">
        <v>31</v>
      </c>
      <c r="C3222" s="1">
        <v>70505000</v>
      </c>
      <c r="D3222" s="1" t="s">
        <v>345</v>
      </c>
      <c r="E3222" s="1" t="s">
        <v>32</v>
      </c>
      <c r="F3222" s="1" t="s">
        <v>3528</v>
      </c>
      <c r="G3222" s="1" t="s">
        <v>3197</v>
      </c>
      <c r="H3222" s="1" t="s">
        <v>156</v>
      </c>
      <c r="I3222" s="103" t="s">
        <v>157</v>
      </c>
      <c r="J3222" s="2" t="s">
        <v>3092</v>
      </c>
      <c r="K3222" s="2" t="s">
        <v>26</v>
      </c>
    </row>
    <row r="3223" spans="1:11" x14ac:dyDescent="0.15">
      <c r="A3223" s="1">
        <v>246</v>
      </c>
      <c r="B3223" s="1" t="s">
        <v>31</v>
      </c>
      <c r="C3223" s="1">
        <v>11910000</v>
      </c>
      <c r="D3223" s="1" t="s">
        <v>346</v>
      </c>
      <c r="E3223" s="1" t="s">
        <v>32</v>
      </c>
      <c r="F3223" s="1" t="s">
        <v>31</v>
      </c>
      <c r="G3223" s="1" t="s">
        <v>3251</v>
      </c>
      <c r="H3223" s="1" t="s">
        <v>3085</v>
      </c>
      <c r="I3223" s="103" t="s">
        <v>210</v>
      </c>
      <c r="J3223" s="2" t="s">
        <v>3092</v>
      </c>
      <c r="K3223" s="2" t="s">
        <v>26</v>
      </c>
    </row>
    <row r="3224" spans="1:11" x14ac:dyDescent="0.15">
      <c r="A3224" s="1">
        <v>247</v>
      </c>
      <c r="B3224" s="1" t="s">
        <v>31</v>
      </c>
      <c r="C3224" s="1">
        <v>17756000</v>
      </c>
      <c r="D3224" s="1" t="s">
        <v>347</v>
      </c>
      <c r="E3224" s="1" t="s">
        <v>32</v>
      </c>
      <c r="F3224" s="1" t="s">
        <v>3539</v>
      </c>
      <c r="G3224" s="1" t="s">
        <v>3195</v>
      </c>
      <c r="H3224" s="1" t="s">
        <v>269</v>
      </c>
      <c r="I3224" s="103" t="s">
        <v>270</v>
      </c>
      <c r="J3224" s="2" t="s">
        <v>3092</v>
      </c>
      <c r="K3224" s="2" t="s">
        <v>26</v>
      </c>
    </row>
    <row r="3225" spans="1:11" x14ac:dyDescent="0.15">
      <c r="A3225" s="1">
        <v>248</v>
      </c>
      <c r="B3225" s="1" t="s">
        <v>31</v>
      </c>
      <c r="C3225" s="1">
        <v>32869004</v>
      </c>
      <c r="D3225" s="1" t="s">
        <v>348</v>
      </c>
      <c r="E3225" s="1" t="s">
        <v>32</v>
      </c>
      <c r="F3225" s="1" t="s">
        <v>3533</v>
      </c>
      <c r="G3225" s="1" t="s">
        <v>3196</v>
      </c>
      <c r="H3225" s="1" t="s">
        <v>242</v>
      </c>
      <c r="I3225" s="103" t="s">
        <v>243</v>
      </c>
      <c r="J3225" s="2" t="s">
        <v>3092</v>
      </c>
      <c r="K3225" s="2" t="s">
        <v>26</v>
      </c>
    </row>
    <row r="3226" spans="1:11" x14ac:dyDescent="0.15">
      <c r="A3226" s="1">
        <v>249</v>
      </c>
      <c r="B3226" s="1" t="s">
        <v>31</v>
      </c>
      <c r="C3226" s="1">
        <v>33982004</v>
      </c>
      <c r="D3226" s="1" t="s">
        <v>349</v>
      </c>
      <c r="E3226" s="1" t="s">
        <v>32</v>
      </c>
      <c r="F3226" s="1" t="s">
        <v>3533</v>
      </c>
      <c r="G3226" s="1" t="s">
        <v>3196</v>
      </c>
      <c r="H3226" s="1" t="s">
        <v>242</v>
      </c>
      <c r="I3226" s="103" t="s">
        <v>243</v>
      </c>
      <c r="J3226" s="2" t="s">
        <v>3092</v>
      </c>
      <c r="K3226" s="2" t="s">
        <v>26</v>
      </c>
    </row>
    <row r="3227" spans="1:11" x14ac:dyDescent="0.15">
      <c r="A3227" s="1">
        <v>250</v>
      </c>
      <c r="B3227" s="1" t="s">
        <v>31</v>
      </c>
      <c r="C3227" s="1">
        <v>34031004</v>
      </c>
      <c r="D3227" s="1" t="s">
        <v>350</v>
      </c>
      <c r="E3227" s="1" t="s">
        <v>32</v>
      </c>
      <c r="F3227" s="1" t="s">
        <v>3533</v>
      </c>
      <c r="G3227" s="1" t="s">
        <v>3196</v>
      </c>
      <c r="H3227" s="1" t="s">
        <v>242</v>
      </c>
      <c r="I3227" s="103" t="s">
        <v>243</v>
      </c>
      <c r="J3227" s="2" t="s">
        <v>3092</v>
      </c>
      <c r="K3227" s="2" t="s">
        <v>26</v>
      </c>
    </row>
    <row r="3228" spans="1:11" x14ac:dyDescent="0.15">
      <c r="A3228" s="1">
        <v>251</v>
      </c>
      <c r="B3228" s="1" t="s">
        <v>31</v>
      </c>
      <c r="C3228" s="1">
        <v>35671004</v>
      </c>
      <c r="D3228" s="1" t="s">
        <v>351</v>
      </c>
      <c r="E3228" s="1" t="s">
        <v>32</v>
      </c>
      <c r="F3228" s="1" t="s">
        <v>3533</v>
      </c>
      <c r="G3228" s="1" t="s">
        <v>3196</v>
      </c>
      <c r="H3228" s="1" t="s">
        <v>242</v>
      </c>
      <c r="I3228" s="103" t="s">
        <v>243</v>
      </c>
      <c r="J3228" s="2" t="s">
        <v>3092</v>
      </c>
      <c r="K3228" s="2" t="s">
        <v>26</v>
      </c>
    </row>
    <row r="3229" spans="1:11" x14ac:dyDescent="0.15">
      <c r="A3229" s="1">
        <v>252</v>
      </c>
      <c r="B3229" s="1" t="s">
        <v>31</v>
      </c>
      <c r="C3229" s="1">
        <v>35966004</v>
      </c>
      <c r="D3229" s="1" t="s">
        <v>352</v>
      </c>
      <c r="E3229" s="1" t="s">
        <v>32</v>
      </c>
      <c r="F3229" s="1" t="s">
        <v>3275</v>
      </c>
      <c r="G3229" s="1" t="s">
        <v>3241</v>
      </c>
      <c r="H3229" s="1" t="s">
        <v>3086</v>
      </c>
      <c r="I3229" s="103" t="s">
        <v>41</v>
      </c>
      <c r="J3229" s="2" t="s">
        <v>3092</v>
      </c>
      <c r="K3229" s="2" t="s">
        <v>26</v>
      </c>
    </row>
    <row r="3230" spans="1:11" x14ac:dyDescent="0.15">
      <c r="A3230" s="1">
        <v>253</v>
      </c>
      <c r="B3230" s="1" t="s">
        <v>31</v>
      </c>
      <c r="C3230" s="1">
        <v>15794000</v>
      </c>
      <c r="D3230" s="1" t="s">
        <v>353</v>
      </c>
      <c r="E3230" s="1" t="s">
        <v>32</v>
      </c>
      <c r="F3230" s="1" t="s">
        <v>3528</v>
      </c>
      <c r="G3230" s="1" t="s">
        <v>3197</v>
      </c>
      <c r="H3230" s="1" t="s">
        <v>156</v>
      </c>
      <c r="I3230" s="103" t="s">
        <v>157</v>
      </c>
      <c r="J3230" s="2" t="s">
        <v>3092</v>
      </c>
      <c r="K3230" s="2" t="s">
        <v>26</v>
      </c>
    </row>
    <row r="3231" spans="1:11" x14ac:dyDescent="0.15">
      <c r="A3231" s="1">
        <v>254</v>
      </c>
      <c r="B3231" s="1" t="s">
        <v>31</v>
      </c>
      <c r="C3231" s="1">
        <v>44041000</v>
      </c>
      <c r="D3231" s="1" t="s">
        <v>354</v>
      </c>
      <c r="E3231" s="1" t="s">
        <v>32</v>
      </c>
      <c r="F3231" s="1" t="s">
        <v>3522</v>
      </c>
      <c r="G3231" s="1" t="s">
        <v>3304</v>
      </c>
      <c r="H3231" s="1" t="s">
        <v>47</v>
      </c>
      <c r="I3231" s="103" t="s">
        <v>48</v>
      </c>
      <c r="J3231" s="2" t="s">
        <v>3092</v>
      </c>
      <c r="K3231" s="2" t="s">
        <v>26</v>
      </c>
    </row>
    <row r="3232" spans="1:11" x14ac:dyDescent="0.15">
      <c r="A3232" s="1">
        <v>255</v>
      </c>
      <c r="B3232" s="1" t="s">
        <v>31</v>
      </c>
      <c r="C3232" s="1">
        <v>44044000</v>
      </c>
      <c r="D3232" s="1" t="s">
        <v>355</v>
      </c>
      <c r="E3232" s="1" t="s">
        <v>32</v>
      </c>
      <c r="F3232" s="1" t="s">
        <v>3522</v>
      </c>
      <c r="G3232" s="1" t="s">
        <v>3304</v>
      </c>
      <c r="H3232" s="1" t="s">
        <v>47</v>
      </c>
      <c r="I3232" s="103" t="s">
        <v>48</v>
      </c>
      <c r="J3232" s="2" t="s">
        <v>3092</v>
      </c>
      <c r="K3232" s="2" t="s">
        <v>26</v>
      </c>
    </row>
    <row r="3233" spans="1:11" x14ac:dyDescent="0.15">
      <c r="A3233" s="1">
        <v>256</v>
      </c>
      <c r="B3233" s="1" t="s">
        <v>31</v>
      </c>
      <c r="C3233" s="1">
        <v>11912100</v>
      </c>
      <c r="D3233" s="1" t="s">
        <v>356</v>
      </c>
      <c r="E3233" s="1" t="s">
        <v>32</v>
      </c>
      <c r="F3233" s="1" t="s">
        <v>3541</v>
      </c>
      <c r="G3233" s="1" t="s">
        <v>3202</v>
      </c>
      <c r="H3233" s="1" t="s">
        <v>357</v>
      </c>
      <c r="I3233" s="103" t="s">
        <v>358</v>
      </c>
      <c r="J3233" s="2" t="s">
        <v>3092</v>
      </c>
      <c r="K3233" s="2" t="s">
        <v>26</v>
      </c>
    </row>
    <row r="3234" spans="1:11" x14ac:dyDescent="0.15">
      <c r="A3234" s="1">
        <v>257</v>
      </c>
      <c r="B3234" s="1" t="s">
        <v>31</v>
      </c>
      <c r="C3234" s="1">
        <v>11912200</v>
      </c>
      <c r="D3234" s="1" t="s">
        <v>359</v>
      </c>
      <c r="E3234" s="1" t="s">
        <v>32</v>
      </c>
      <c r="F3234" s="1" t="s">
        <v>3541</v>
      </c>
      <c r="G3234" s="1" t="s">
        <v>3202</v>
      </c>
      <c r="H3234" s="1" t="s">
        <v>357</v>
      </c>
      <c r="I3234" s="103" t="s">
        <v>358</v>
      </c>
      <c r="J3234" s="2" t="s">
        <v>3092</v>
      </c>
      <c r="K3234" s="2" t="s">
        <v>26</v>
      </c>
    </row>
    <row r="3235" spans="1:11" x14ac:dyDescent="0.15">
      <c r="A3235" s="1">
        <v>258</v>
      </c>
      <c r="B3235" s="1" t="s">
        <v>31</v>
      </c>
      <c r="C3235" s="1">
        <v>31744000</v>
      </c>
      <c r="D3235" s="1" t="s">
        <v>360</v>
      </c>
      <c r="E3235" s="1" t="s">
        <v>32</v>
      </c>
      <c r="F3235" s="1" t="s">
        <v>3306</v>
      </c>
      <c r="G3235" s="1" t="s">
        <v>3307</v>
      </c>
      <c r="H3235" s="1" t="s">
        <v>234</v>
      </c>
      <c r="I3235" s="103" t="s">
        <v>235</v>
      </c>
      <c r="J3235" s="2" t="s">
        <v>3092</v>
      </c>
      <c r="K3235" s="2" t="s">
        <v>26</v>
      </c>
    </row>
    <row r="3236" spans="1:11" x14ac:dyDescent="0.15">
      <c r="A3236" s="1">
        <v>259</v>
      </c>
      <c r="B3236" s="1" t="s">
        <v>31</v>
      </c>
      <c r="C3236" s="1">
        <v>33310204</v>
      </c>
      <c r="D3236" s="1" t="s">
        <v>361</v>
      </c>
      <c r="E3236" s="1" t="s">
        <v>32</v>
      </c>
      <c r="F3236" s="1" t="s">
        <v>3533</v>
      </c>
      <c r="G3236" s="1" t="s">
        <v>3196</v>
      </c>
      <c r="H3236" s="1" t="s">
        <v>242</v>
      </c>
      <c r="I3236" s="103" t="s">
        <v>243</v>
      </c>
      <c r="J3236" s="2" t="s">
        <v>3092</v>
      </c>
      <c r="K3236" s="2" t="s">
        <v>26</v>
      </c>
    </row>
    <row r="3237" spans="1:11" x14ac:dyDescent="0.15">
      <c r="A3237" s="1">
        <v>260</v>
      </c>
      <c r="B3237" s="1" t="s">
        <v>31</v>
      </c>
      <c r="C3237" s="1">
        <v>33473204</v>
      </c>
      <c r="D3237" s="1" t="s">
        <v>362</v>
      </c>
      <c r="E3237" s="1" t="s">
        <v>32</v>
      </c>
      <c r="F3237" s="1" t="s">
        <v>3528</v>
      </c>
      <c r="G3237" s="1" t="s">
        <v>3197</v>
      </c>
      <c r="H3237" s="1" t="s">
        <v>156</v>
      </c>
      <c r="I3237" s="103" t="s">
        <v>157</v>
      </c>
      <c r="J3237" s="2" t="s">
        <v>3092</v>
      </c>
      <c r="K3237" s="2" t="s">
        <v>26</v>
      </c>
    </row>
    <row r="3238" spans="1:11" x14ac:dyDescent="0.15">
      <c r="A3238" s="1">
        <v>261</v>
      </c>
      <c r="B3238" s="1" t="s">
        <v>31</v>
      </c>
      <c r="C3238" s="1">
        <v>35614000</v>
      </c>
      <c r="D3238" s="1" t="s">
        <v>363</v>
      </c>
      <c r="E3238" s="1" t="s">
        <v>32</v>
      </c>
      <c r="F3238" s="1" t="s">
        <v>3528</v>
      </c>
      <c r="G3238" s="1" t="s">
        <v>3197</v>
      </c>
      <c r="H3238" s="1" t="s">
        <v>156</v>
      </c>
      <c r="I3238" s="103" t="s">
        <v>157</v>
      </c>
      <c r="J3238" s="2" t="s">
        <v>3092</v>
      </c>
      <c r="K3238" s="2" t="s">
        <v>26</v>
      </c>
    </row>
    <row r="3239" spans="1:11" x14ac:dyDescent="0.15">
      <c r="A3239" s="1">
        <v>262</v>
      </c>
      <c r="B3239" s="1" t="s">
        <v>31</v>
      </c>
      <c r="C3239" s="1">
        <v>35650000</v>
      </c>
      <c r="D3239" s="1" t="s">
        <v>364</v>
      </c>
      <c r="E3239" s="1" t="s">
        <v>32</v>
      </c>
      <c r="F3239" s="1" t="s">
        <v>3533</v>
      </c>
      <c r="G3239" s="1" t="s">
        <v>3196</v>
      </c>
      <c r="H3239" s="1" t="s">
        <v>242</v>
      </c>
      <c r="I3239" s="103" t="s">
        <v>243</v>
      </c>
      <c r="J3239" s="2" t="s">
        <v>3092</v>
      </c>
      <c r="K3239" s="2" t="s">
        <v>26</v>
      </c>
    </row>
    <row r="3240" spans="1:11" x14ac:dyDescent="0.15">
      <c r="A3240" s="1">
        <v>263</v>
      </c>
      <c r="B3240" s="1" t="s">
        <v>31</v>
      </c>
      <c r="C3240" s="1">
        <v>35681000</v>
      </c>
      <c r="D3240" s="1" t="s">
        <v>365</v>
      </c>
      <c r="E3240" s="1" t="s">
        <v>32</v>
      </c>
      <c r="F3240" s="1" t="s">
        <v>3533</v>
      </c>
      <c r="G3240" s="1" t="s">
        <v>3196</v>
      </c>
      <c r="H3240" s="1" t="s">
        <v>242</v>
      </c>
      <c r="I3240" s="103" t="s">
        <v>243</v>
      </c>
      <c r="J3240" s="2" t="s">
        <v>3092</v>
      </c>
      <c r="K3240" s="2" t="s">
        <v>26</v>
      </c>
    </row>
    <row r="3241" spans="1:11" x14ac:dyDescent="0.15">
      <c r="A3241" s="1">
        <v>264</v>
      </c>
      <c r="B3241" s="1" t="s">
        <v>31</v>
      </c>
      <c r="C3241" s="1">
        <v>35945000</v>
      </c>
      <c r="D3241" s="1" t="s">
        <v>366</v>
      </c>
      <c r="E3241" s="1" t="s">
        <v>32</v>
      </c>
      <c r="F3241" s="1" t="s">
        <v>3275</v>
      </c>
      <c r="G3241" s="1" t="s">
        <v>3241</v>
      </c>
      <c r="H3241" s="1" t="s">
        <v>3086</v>
      </c>
      <c r="I3241" s="103" t="s">
        <v>41</v>
      </c>
      <c r="J3241" s="2" t="s">
        <v>3092</v>
      </c>
      <c r="K3241" s="2" t="s">
        <v>26</v>
      </c>
    </row>
    <row r="3242" spans="1:11" x14ac:dyDescent="0.15">
      <c r="A3242" s="1">
        <v>265</v>
      </c>
      <c r="B3242" s="1" t="s">
        <v>31</v>
      </c>
      <c r="C3242" s="1">
        <v>36036000</v>
      </c>
      <c r="D3242" s="1" t="s">
        <v>367</v>
      </c>
      <c r="E3242" s="1" t="s">
        <v>32</v>
      </c>
      <c r="F3242" s="1" t="s">
        <v>31</v>
      </c>
      <c r="G3242" s="1" t="s">
        <v>3251</v>
      </c>
      <c r="H3242" s="1" t="s">
        <v>3085</v>
      </c>
      <c r="I3242" s="103" t="s">
        <v>210</v>
      </c>
      <c r="J3242" s="2" t="s">
        <v>3092</v>
      </c>
      <c r="K3242" s="2" t="s">
        <v>26</v>
      </c>
    </row>
    <row r="3243" spans="1:11" x14ac:dyDescent="0.15">
      <c r="A3243" s="1">
        <v>266</v>
      </c>
      <c r="B3243" s="1" t="s">
        <v>31</v>
      </c>
      <c r="C3243" s="1">
        <v>36182000</v>
      </c>
      <c r="D3243" s="1" t="s">
        <v>368</v>
      </c>
      <c r="E3243" s="1" t="s">
        <v>32</v>
      </c>
      <c r="F3243" s="1" t="s">
        <v>3528</v>
      </c>
      <c r="G3243" s="1" t="s">
        <v>3197</v>
      </c>
      <c r="H3243" s="1" t="s">
        <v>156</v>
      </c>
      <c r="I3243" s="103" t="s">
        <v>157</v>
      </c>
      <c r="J3243" s="2" t="s">
        <v>3092</v>
      </c>
      <c r="K3243" s="2" t="s">
        <v>26</v>
      </c>
    </row>
    <row r="3244" spans="1:11" x14ac:dyDescent="0.15">
      <c r="A3244" s="1">
        <v>267</v>
      </c>
      <c r="B3244" s="1" t="s">
        <v>31</v>
      </c>
      <c r="C3244" s="1">
        <v>36196000</v>
      </c>
      <c r="D3244" s="1" t="s">
        <v>369</v>
      </c>
      <c r="E3244" s="1" t="s">
        <v>32</v>
      </c>
      <c r="F3244" s="1" t="s">
        <v>3542</v>
      </c>
      <c r="G3244" s="1" t="s">
        <v>3200</v>
      </c>
      <c r="H3244" s="1" t="s">
        <v>369</v>
      </c>
      <c r="I3244" s="103" t="s">
        <v>370</v>
      </c>
      <c r="J3244" s="2" t="s">
        <v>3092</v>
      </c>
      <c r="K3244" s="2" t="s">
        <v>26</v>
      </c>
    </row>
    <row r="3245" spans="1:11" x14ac:dyDescent="0.15">
      <c r="A3245" s="1">
        <v>268</v>
      </c>
      <c r="B3245" s="1" t="s">
        <v>31</v>
      </c>
      <c r="C3245" s="1">
        <v>36197000</v>
      </c>
      <c r="D3245" s="1" t="s">
        <v>371</v>
      </c>
      <c r="E3245" s="1" t="s">
        <v>32</v>
      </c>
      <c r="F3245" s="1" t="s">
        <v>3542</v>
      </c>
      <c r="G3245" s="1" t="s">
        <v>3200</v>
      </c>
      <c r="H3245" s="1" t="s">
        <v>369</v>
      </c>
      <c r="I3245" s="103" t="s">
        <v>370</v>
      </c>
      <c r="J3245" s="2" t="s">
        <v>3092</v>
      </c>
      <c r="K3245" s="2" t="s">
        <v>26</v>
      </c>
    </row>
    <row r="3246" spans="1:11" x14ac:dyDescent="0.15">
      <c r="A3246" s="1">
        <v>269</v>
      </c>
      <c r="B3246" s="1" t="s">
        <v>31</v>
      </c>
      <c r="C3246" s="1">
        <v>38746000</v>
      </c>
      <c r="D3246" s="1" t="s">
        <v>372</v>
      </c>
      <c r="E3246" s="1" t="s">
        <v>32</v>
      </c>
      <c r="F3246" s="1" t="s">
        <v>31</v>
      </c>
      <c r="G3246" s="1" t="s">
        <v>3251</v>
      </c>
      <c r="H3246" s="1" t="s">
        <v>3085</v>
      </c>
      <c r="I3246" s="103" t="s">
        <v>210</v>
      </c>
      <c r="J3246" s="2" t="s">
        <v>3092</v>
      </c>
      <c r="K3246" s="2" t="s">
        <v>26</v>
      </c>
    </row>
    <row r="3247" spans="1:11" x14ac:dyDescent="0.15">
      <c r="A3247" s="1">
        <v>270</v>
      </c>
      <c r="B3247" s="1" t="s">
        <v>31</v>
      </c>
      <c r="C3247" s="1">
        <v>70510000</v>
      </c>
      <c r="D3247" s="1" t="s">
        <v>373</v>
      </c>
      <c r="E3247" s="1" t="s">
        <v>32</v>
      </c>
      <c r="F3247" s="1" t="s">
        <v>3543</v>
      </c>
      <c r="G3247" s="1" t="s">
        <v>3201</v>
      </c>
      <c r="H3247" s="1" t="s">
        <v>374</v>
      </c>
      <c r="I3247" s="103" t="s">
        <v>375</v>
      </c>
      <c r="J3247" s="2" t="s">
        <v>3092</v>
      </c>
      <c r="K3247" s="2" t="s">
        <v>26</v>
      </c>
    </row>
    <row r="3248" spans="1:11" x14ac:dyDescent="0.15">
      <c r="A3248" s="1">
        <v>271</v>
      </c>
      <c r="B3248" s="1" t="s">
        <v>31</v>
      </c>
      <c r="C3248" s="1">
        <v>70511000</v>
      </c>
      <c r="D3248" s="1" t="s">
        <v>376</v>
      </c>
      <c r="E3248" s="1" t="s">
        <v>32</v>
      </c>
      <c r="F3248" s="1" t="s">
        <v>3543</v>
      </c>
      <c r="G3248" s="1" t="s">
        <v>3201</v>
      </c>
      <c r="H3248" s="1" t="s">
        <v>374</v>
      </c>
      <c r="I3248" s="103" t="s">
        <v>375</v>
      </c>
      <c r="J3248" s="2" t="s">
        <v>3092</v>
      </c>
      <c r="K3248" s="2" t="s">
        <v>26</v>
      </c>
    </row>
    <row r="3249" spans="1:11" x14ac:dyDescent="0.15">
      <c r="A3249" s="1">
        <v>272</v>
      </c>
      <c r="B3249" s="1" t="s">
        <v>31</v>
      </c>
      <c r="C3249" s="1">
        <v>70514000</v>
      </c>
      <c r="D3249" s="1" t="s">
        <v>377</v>
      </c>
      <c r="E3249" s="1" t="s">
        <v>32</v>
      </c>
      <c r="F3249" s="1" t="s">
        <v>3312</v>
      </c>
      <c r="G3249" s="1" t="s">
        <v>3313</v>
      </c>
      <c r="H3249" s="1" t="s">
        <v>292</v>
      </c>
      <c r="I3249" s="103" t="s">
        <v>293</v>
      </c>
      <c r="J3249" s="2" t="s">
        <v>3092</v>
      </c>
      <c r="K3249" s="2" t="s">
        <v>26</v>
      </c>
    </row>
    <row r="3250" spans="1:11" x14ac:dyDescent="0.15">
      <c r="A3250" s="1">
        <v>273</v>
      </c>
      <c r="B3250" s="1" t="s">
        <v>31</v>
      </c>
      <c r="C3250" s="1">
        <v>70515000</v>
      </c>
      <c r="D3250" s="1" t="s">
        <v>378</v>
      </c>
      <c r="E3250" s="1" t="s">
        <v>32</v>
      </c>
      <c r="F3250" s="1" t="s">
        <v>3312</v>
      </c>
      <c r="G3250" s="1" t="s">
        <v>3313</v>
      </c>
      <c r="H3250" s="1" t="s">
        <v>292</v>
      </c>
      <c r="I3250" s="103" t="s">
        <v>293</v>
      </c>
      <c r="J3250" s="2" t="s">
        <v>3092</v>
      </c>
      <c r="K3250" s="2" t="s">
        <v>26</v>
      </c>
    </row>
    <row r="3251" spans="1:11" x14ac:dyDescent="0.15">
      <c r="A3251" s="1">
        <v>274</v>
      </c>
      <c r="B3251" s="1" t="s">
        <v>31</v>
      </c>
      <c r="C3251" s="1">
        <v>36379100</v>
      </c>
      <c r="D3251" s="1" t="s">
        <v>379</v>
      </c>
      <c r="E3251" s="1" t="s">
        <v>32</v>
      </c>
      <c r="F3251" s="1" t="s">
        <v>3544</v>
      </c>
      <c r="G3251" s="1" t="s">
        <v>3322</v>
      </c>
      <c r="H3251" s="54" t="s">
        <v>3243</v>
      </c>
      <c r="I3251" s="103" t="s">
        <v>380</v>
      </c>
      <c r="J3251" s="2" t="s">
        <v>3092</v>
      </c>
      <c r="K3251" s="2" t="s">
        <v>26</v>
      </c>
    </row>
    <row r="3252" spans="1:11" x14ac:dyDescent="0.15">
      <c r="A3252" s="1">
        <v>275</v>
      </c>
      <c r="B3252" s="1" t="s">
        <v>31</v>
      </c>
      <c r="C3252" s="1">
        <v>36379209</v>
      </c>
      <c r="D3252" s="1" t="s">
        <v>381</v>
      </c>
      <c r="E3252" s="1" t="s">
        <v>32</v>
      </c>
      <c r="F3252" s="1" t="s">
        <v>3544</v>
      </c>
      <c r="G3252" s="1" t="s">
        <v>3322</v>
      </c>
      <c r="H3252" s="54" t="s">
        <v>3243</v>
      </c>
      <c r="I3252" s="103" t="s">
        <v>380</v>
      </c>
      <c r="J3252" s="2" t="s">
        <v>3092</v>
      </c>
      <c r="K3252" s="2" t="s">
        <v>26</v>
      </c>
    </row>
    <row r="3253" spans="1:11" x14ac:dyDescent="0.15">
      <c r="A3253" s="5">
        <v>276</v>
      </c>
      <c r="B3253" s="5" t="s">
        <v>31</v>
      </c>
      <c r="C3253" s="5">
        <v>36382000</v>
      </c>
      <c r="D3253" s="5" t="s">
        <v>382</v>
      </c>
      <c r="E3253" s="5" t="s">
        <v>32</v>
      </c>
      <c r="F3253" s="1" t="s">
        <v>3545</v>
      </c>
      <c r="G3253" s="1" t="s">
        <v>3323</v>
      </c>
      <c r="H3253" s="1" t="s">
        <v>383</v>
      </c>
      <c r="I3253" s="103" t="s">
        <v>384</v>
      </c>
      <c r="J3253" s="2" t="s">
        <v>385</v>
      </c>
      <c r="K3253" s="2" t="s">
        <v>26</v>
      </c>
    </row>
    <row r="3254" spans="1:11" x14ac:dyDescent="0.15">
      <c r="A3254" s="10">
        <v>276</v>
      </c>
      <c r="B3254" s="10" t="s">
        <v>31</v>
      </c>
      <c r="C3254" s="10">
        <v>36382000</v>
      </c>
      <c r="D3254" s="10" t="s">
        <v>382</v>
      </c>
      <c r="E3254" s="10" t="s">
        <v>32</v>
      </c>
      <c r="F3254" s="1" t="s">
        <v>3544</v>
      </c>
      <c r="G3254" s="1" t="s">
        <v>3322</v>
      </c>
      <c r="H3254" s="54" t="s">
        <v>3243</v>
      </c>
      <c r="I3254" s="103" t="s">
        <v>380</v>
      </c>
      <c r="J3254" s="2" t="s">
        <v>385</v>
      </c>
      <c r="K3254" s="2" t="s">
        <v>26</v>
      </c>
    </row>
    <row r="3255" spans="1:11" x14ac:dyDescent="0.15">
      <c r="A3255" s="1">
        <v>277</v>
      </c>
      <c r="B3255" s="1" t="s">
        <v>31</v>
      </c>
      <c r="C3255" s="1">
        <v>36858000</v>
      </c>
      <c r="D3255" s="1" t="s">
        <v>386</v>
      </c>
      <c r="E3255" s="1" t="s">
        <v>32</v>
      </c>
      <c r="F3255" s="1" t="s">
        <v>3544</v>
      </c>
      <c r="G3255" s="1" t="s">
        <v>3322</v>
      </c>
      <c r="H3255" s="54" t="s">
        <v>3243</v>
      </c>
      <c r="I3255" s="103" t="s">
        <v>380</v>
      </c>
      <c r="J3255" s="2" t="s">
        <v>3092</v>
      </c>
      <c r="K3255" s="2" t="s">
        <v>26</v>
      </c>
    </row>
    <row r="3256" spans="1:11" x14ac:dyDescent="0.15">
      <c r="A3256" s="1">
        <v>278</v>
      </c>
      <c r="B3256" s="1" t="s">
        <v>31</v>
      </c>
      <c r="C3256" s="1">
        <v>70521100</v>
      </c>
      <c r="D3256" s="1" t="s">
        <v>387</v>
      </c>
      <c r="E3256" s="1" t="s">
        <v>32</v>
      </c>
      <c r="F3256" s="1" t="s">
        <v>3299</v>
      </c>
      <c r="G3256" s="1" t="s">
        <v>3300</v>
      </c>
      <c r="H3256" s="1" t="s">
        <v>91</v>
      </c>
      <c r="I3256" s="103" t="s">
        <v>92</v>
      </c>
      <c r="J3256" s="2" t="s">
        <v>3092</v>
      </c>
      <c r="K3256" s="2" t="s">
        <v>26</v>
      </c>
    </row>
    <row r="3257" spans="1:11" x14ac:dyDescent="0.15">
      <c r="A3257" s="1">
        <v>279</v>
      </c>
      <c r="B3257" s="1" t="s">
        <v>31</v>
      </c>
      <c r="C3257" s="1">
        <v>70521200</v>
      </c>
      <c r="D3257" s="1" t="s">
        <v>388</v>
      </c>
      <c r="E3257" s="1" t="s">
        <v>32</v>
      </c>
      <c r="F3257" s="1" t="s">
        <v>3299</v>
      </c>
      <c r="G3257" s="1" t="s">
        <v>3300</v>
      </c>
      <c r="H3257" s="1" t="s">
        <v>91</v>
      </c>
      <c r="I3257" s="103" t="s">
        <v>92</v>
      </c>
      <c r="J3257" s="2" t="s">
        <v>3092</v>
      </c>
      <c r="K3257" s="2" t="s">
        <v>26</v>
      </c>
    </row>
    <row r="3258" spans="1:11" x14ac:dyDescent="0.15">
      <c r="A3258" s="1">
        <v>280</v>
      </c>
      <c r="B3258" s="1" t="s">
        <v>31</v>
      </c>
      <c r="C3258" s="1">
        <v>70522010</v>
      </c>
      <c r="D3258" s="1" t="s">
        <v>389</v>
      </c>
      <c r="E3258" s="1" t="s">
        <v>32</v>
      </c>
      <c r="F3258" s="1" t="s">
        <v>3544</v>
      </c>
      <c r="G3258" s="1" t="s">
        <v>3322</v>
      </c>
      <c r="H3258" s="54" t="s">
        <v>3243</v>
      </c>
      <c r="I3258" s="103" t="s">
        <v>380</v>
      </c>
      <c r="J3258" s="2" t="s">
        <v>3092</v>
      </c>
      <c r="K3258" s="2" t="s">
        <v>26</v>
      </c>
    </row>
    <row r="3259" spans="1:11" x14ac:dyDescent="0.15">
      <c r="A3259" s="1">
        <v>281</v>
      </c>
      <c r="B3259" s="1" t="s">
        <v>31</v>
      </c>
      <c r="C3259" s="1">
        <v>18133000</v>
      </c>
      <c r="D3259" s="1" t="s">
        <v>390</v>
      </c>
      <c r="E3259" s="1" t="s">
        <v>32</v>
      </c>
      <c r="F3259" s="1" t="s">
        <v>3275</v>
      </c>
      <c r="G3259" s="1" t="s">
        <v>3241</v>
      </c>
      <c r="H3259" s="1" t="s">
        <v>3086</v>
      </c>
      <c r="I3259" s="103" t="s">
        <v>41</v>
      </c>
      <c r="J3259" s="2" t="s">
        <v>3092</v>
      </c>
      <c r="K3259" s="2" t="s">
        <v>26</v>
      </c>
    </row>
    <row r="3260" spans="1:11" x14ac:dyDescent="0.15">
      <c r="A3260" s="1">
        <v>282</v>
      </c>
      <c r="B3260" s="1" t="s">
        <v>31</v>
      </c>
      <c r="C3260" s="1">
        <v>70560000</v>
      </c>
      <c r="D3260" s="1" t="s">
        <v>391</v>
      </c>
      <c r="E3260" s="1" t="s">
        <v>32</v>
      </c>
      <c r="F3260" s="1" t="s">
        <v>3544</v>
      </c>
      <c r="G3260" s="1" t="s">
        <v>3322</v>
      </c>
      <c r="H3260" s="54" t="s">
        <v>3243</v>
      </c>
      <c r="I3260" s="103" t="s">
        <v>380</v>
      </c>
      <c r="J3260" s="2" t="s">
        <v>3092</v>
      </c>
      <c r="K3260" s="2" t="s">
        <v>26</v>
      </c>
    </row>
    <row r="3261" spans="1:11" x14ac:dyDescent="0.15">
      <c r="A3261" s="1">
        <v>283</v>
      </c>
      <c r="B3261" s="1" t="s">
        <v>31</v>
      </c>
      <c r="C3261" s="1">
        <v>70522020</v>
      </c>
      <c r="D3261" s="1" t="s">
        <v>392</v>
      </c>
      <c r="E3261" s="1" t="s">
        <v>32</v>
      </c>
      <c r="F3261" s="1" t="s">
        <v>3544</v>
      </c>
      <c r="G3261" s="1" t="s">
        <v>3322</v>
      </c>
      <c r="H3261" s="54" t="s">
        <v>3243</v>
      </c>
      <c r="I3261" s="103" t="s">
        <v>380</v>
      </c>
      <c r="J3261" s="2" t="s">
        <v>3092</v>
      </c>
      <c r="K3261" s="2" t="s">
        <v>26</v>
      </c>
    </row>
    <row r="3262" spans="1:11" x14ac:dyDescent="0.15">
      <c r="A3262" s="1">
        <v>284</v>
      </c>
      <c r="B3262" s="1" t="s">
        <v>31</v>
      </c>
      <c r="C3262" s="1">
        <v>35852000</v>
      </c>
      <c r="D3262" s="1" t="s">
        <v>393</v>
      </c>
      <c r="E3262" s="1" t="s">
        <v>32</v>
      </c>
      <c r="F3262" s="1" t="s">
        <v>3312</v>
      </c>
      <c r="G3262" s="1" t="s">
        <v>3313</v>
      </c>
      <c r="H3262" s="1" t="s">
        <v>292</v>
      </c>
      <c r="I3262" s="103" t="s">
        <v>293</v>
      </c>
      <c r="J3262" s="2" t="s">
        <v>3092</v>
      </c>
      <c r="K3262" s="2" t="s">
        <v>26</v>
      </c>
    </row>
    <row r="3263" spans="1:11" x14ac:dyDescent="0.15">
      <c r="A3263" s="1">
        <v>285</v>
      </c>
      <c r="B3263" s="1" t="s">
        <v>31</v>
      </c>
      <c r="C3263" s="1">
        <v>37265000</v>
      </c>
      <c r="D3263" s="1" t="s">
        <v>394</v>
      </c>
      <c r="E3263" s="1" t="s">
        <v>32</v>
      </c>
      <c r="F3263" s="1" t="s">
        <v>3312</v>
      </c>
      <c r="G3263" s="1" t="s">
        <v>3313</v>
      </c>
      <c r="H3263" s="1" t="s">
        <v>292</v>
      </c>
      <c r="I3263" s="103" t="s">
        <v>293</v>
      </c>
      <c r="J3263" s="2" t="s">
        <v>3092</v>
      </c>
      <c r="K3263" s="2" t="s">
        <v>26</v>
      </c>
    </row>
    <row r="3264" spans="1:11" x14ac:dyDescent="0.15">
      <c r="A3264" s="1">
        <v>286</v>
      </c>
      <c r="B3264" s="1" t="s">
        <v>31</v>
      </c>
      <c r="C3264" s="1">
        <v>11700000</v>
      </c>
      <c r="D3264" s="1" t="s">
        <v>395</v>
      </c>
      <c r="E3264" s="1" t="s">
        <v>32</v>
      </c>
      <c r="F3264" s="1" t="s">
        <v>3521</v>
      </c>
      <c r="G3264" s="1" t="s">
        <v>3183</v>
      </c>
      <c r="H3264" s="54" t="s">
        <v>3244</v>
      </c>
      <c r="I3264" s="103" t="s">
        <v>45</v>
      </c>
      <c r="J3264" s="2" t="s">
        <v>3092</v>
      </c>
      <c r="K3264" s="2" t="s">
        <v>26</v>
      </c>
    </row>
    <row r="3265" spans="1:11" x14ac:dyDescent="0.15">
      <c r="A3265" s="1">
        <v>287</v>
      </c>
      <c r="B3265" s="1" t="s">
        <v>31</v>
      </c>
      <c r="C3265" s="1">
        <v>15033004</v>
      </c>
      <c r="D3265" s="1" t="s">
        <v>396</v>
      </c>
      <c r="E3265" s="1" t="s">
        <v>32</v>
      </c>
      <c r="F3265" s="1" t="s">
        <v>3521</v>
      </c>
      <c r="G3265" s="1" t="s">
        <v>3183</v>
      </c>
      <c r="H3265" s="54" t="s">
        <v>3244</v>
      </c>
      <c r="I3265" s="103" t="s">
        <v>45</v>
      </c>
      <c r="J3265" s="2" t="s">
        <v>3092</v>
      </c>
      <c r="K3265" s="2" t="s">
        <v>26</v>
      </c>
    </row>
    <row r="3266" spans="1:11" x14ac:dyDescent="0.15">
      <c r="A3266" s="1">
        <v>288</v>
      </c>
      <c r="B3266" s="1" t="s">
        <v>31</v>
      </c>
      <c r="C3266" s="1">
        <v>70585000</v>
      </c>
      <c r="D3266" s="1" t="s">
        <v>397</v>
      </c>
      <c r="E3266" s="1" t="s">
        <v>32</v>
      </c>
      <c r="F3266" s="1" t="s">
        <v>3275</v>
      </c>
      <c r="G3266" s="1" t="s">
        <v>3241</v>
      </c>
      <c r="H3266" s="1" t="s">
        <v>3086</v>
      </c>
      <c r="I3266" s="103" t="s">
        <v>41</v>
      </c>
      <c r="J3266" s="2" t="s">
        <v>3092</v>
      </c>
      <c r="K3266" s="2" t="s">
        <v>26</v>
      </c>
    </row>
    <row r="3267" spans="1:11" x14ac:dyDescent="0.15">
      <c r="A3267" s="1">
        <v>289</v>
      </c>
      <c r="B3267" s="1" t="s">
        <v>31</v>
      </c>
      <c r="C3267" s="1">
        <v>34941000</v>
      </c>
      <c r="D3267" s="1" t="s">
        <v>398</v>
      </c>
      <c r="E3267" s="1" t="s">
        <v>32</v>
      </c>
      <c r="F3267" s="1" t="s">
        <v>3545</v>
      </c>
      <c r="G3267" s="1" t="s">
        <v>3323</v>
      </c>
      <c r="H3267" s="1" t="s">
        <v>383</v>
      </c>
      <c r="I3267" s="103" t="s">
        <v>384</v>
      </c>
      <c r="J3267" s="2" t="s">
        <v>3092</v>
      </c>
      <c r="K3267" s="2" t="s">
        <v>26</v>
      </c>
    </row>
    <row r="3268" spans="1:11" x14ac:dyDescent="0.15">
      <c r="A3268" s="1">
        <v>290</v>
      </c>
      <c r="B3268" s="1" t="s">
        <v>31</v>
      </c>
      <c r="C3268" s="1">
        <v>35266000</v>
      </c>
      <c r="D3268" s="1" t="s">
        <v>399</v>
      </c>
      <c r="E3268" s="1" t="s">
        <v>32</v>
      </c>
      <c r="F3268" s="1" t="s">
        <v>3545</v>
      </c>
      <c r="G3268" s="1" t="s">
        <v>3323</v>
      </c>
      <c r="H3268" s="1" t="s">
        <v>383</v>
      </c>
      <c r="I3268" s="103" t="s">
        <v>384</v>
      </c>
      <c r="J3268" s="2" t="s">
        <v>3092</v>
      </c>
      <c r="K3268" s="2" t="s">
        <v>26</v>
      </c>
    </row>
    <row r="3269" spans="1:11" x14ac:dyDescent="0.15">
      <c r="A3269" s="1">
        <v>291</v>
      </c>
      <c r="B3269" s="1" t="s">
        <v>31</v>
      </c>
      <c r="C3269" s="1">
        <v>37315000</v>
      </c>
      <c r="D3269" s="1" t="s">
        <v>400</v>
      </c>
      <c r="E3269" s="1" t="s">
        <v>32</v>
      </c>
      <c r="F3269" s="1" t="s">
        <v>3545</v>
      </c>
      <c r="G3269" s="1" t="s">
        <v>3323</v>
      </c>
      <c r="H3269" s="1" t="s">
        <v>383</v>
      </c>
      <c r="I3269" s="103" t="s">
        <v>384</v>
      </c>
      <c r="J3269" s="2" t="s">
        <v>3092</v>
      </c>
      <c r="K3269" s="2" t="s">
        <v>26</v>
      </c>
    </row>
    <row r="3270" spans="1:11" x14ac:dyDescent="0.15">
      <c r="A3270" s="5">
        <v>292</v>
      </c>
      <c r="B3270" s="5" t="s">
        <v>31</v>
      </c>
      <c r="C3270" s="5">
        <v>35369000</v>
      </c>
      <c r="D3270" s="5" t="s">
        <v>401</v>
      </c>
      <c r="E3270" s="5" t="s">
        <v>32</v>
      </c>
      <c r="F3270" s="1" t="s">
        <v>3546</v>
      </c>
      <c r="G3270" s="1" t="s">
        <v>3182</v>
      </c>
      <c r="H3270" s="1" t="s">
        <v>402</v>
      </c>
      <c r="I3270" s="103" t="s">
        <v>403</v>
      </c>
      <c r="J3270" s="2" t="s">
        <v>404</v>
      </c>
      <c r="K3270" s="2" t="s">
        <v>26</v>
      </c>
    </row>
    <row r="3271" spans="1:11" x14ac:dyDescent="0.15">
      <c r="A3271" s="10">
        <v>292</v>
      </c>
      <c r="B3271" s="10" t="s">
        <v>31</v>
      </c>
      <c r="C3271" s="10">
        <v>35369000</v>
      </c>
      <c r="D3271" s="10" t="s">
        <v>401</v>
      </c>
      <c r="E3271" s="10" t="s">
        <v>32</v>
      </c>
      <c r="F3271" s="1" t="s">
        <v>3521</v>
      </c>
      <c r="G3271" s="1" t="s">
        <v>3183</v>
      </c>
      <c r="H3271" s="54" t="s">
        <v>3244</v>
      </c>
      <c r="I3271" s="103" t="s">
        <v>45</v>
      </c>
      <c r="J3271" s="2" t="s">
        <v>404</v>
      </c>
      <c r="K3271" s="2" t="s">
        <v>26</v>
      </c>
    </row>
    <row r="3272" spans="1:11" x14ac:dyDescent="0.15">
      <c r="A3272" s="5">
        <v>293</v>
      </c>
      <c r="B3272" s="5" t="s">
        <v>31</v>
      </c>
      <c r="C3272" s="5">
        <v>36222000</v>
      </c>
      <c r="D3272" s="5" t="s">
        <v>405</v>
      </c>
      <c r="E3272" s="5" t="s">
        <v>32</v>
      </c>
      <c r="F3272" s="1" t="s">
        <v>3546</v>
      </c>
      <c r="G3272" s="1" t="s">
        <v>3182</v>
      </c>
      <c r="H3272" s="1" t="s">
        <v>402</v>
      </c>
      <c r="I3272" s="103" t="s">
        <v>403</v>
      </c>
      <c r="J3272" s="2" t="s">
        <v>404</v>
      </c>
      <c r="K3272" s="2" t="s">
        <v>26</v>
      </c>
    </row>
    <row r="3273" spans="1:11" x14ac:dyDescent="0.15">
      <c r="A3273" s="10">
        <v>293</v>
      </c>
      <c r="B3273" s="10" t="s">
        <v>31</v>
      </c>
      <c r="C3273" s="10">
        <v>36222000</v>
      </c>
      <c r="D3273" s="10" t="s">
        <v>405</v>
      </c>
      <c r="E3273" s="10" t="s">
        <v>32</v>
      </c>
      <c r="F3273" s="1" t="s">
        <v>3521</v>
      </c>
      <c r="G3273" s="1" t="s">
        <v>3183</v>
      </c>
      <c r="H3273" s="54" t="s">
        <v>3244</v>
      </c>
      <c r="I3273" s="103" t="s">
        <v>45</v>
      </c>
      <c r="J3273" s="2" t="s">
        <v>404</v>
      </c>
      <c r="K3273" s="2" t="s">
        <v>26</v>
      </c>
    </row>
    <row r="3274" spans="1:11" x14ac:dyDescent="0.15">
      <c r="A3274" s="1">
        <v>294</v>
      </c>
      <c r="B3274" s="1" t="s">
        <v>31</v>
      </c>
      <c r="C3274" s="1">
        <v>37310000</v>
      </c>
      <c r="D3274" s="1" t="s">
        <v>406</v>
      </c>
      <c r="E3274" s="1" t="s">
        <v>32</v>
      </c>
      <c r="F3274" s="1" t="s">
        <v>3521</v>
      </c>
      <c r="G3274" s="1" t="s">
        <v>3183</v>
      </c>
      <c r="H3274" s="54" t="s">
        <v>3244</v>
      </c>
      <c r="I3274" s="103" t="s">
        <v>45</v>
      </c>
      <c r="J3274" s="2" t="s">
        <v>3092</v>
      </c>
      <c r="K3274" s="2" t="s">
        <v>26</v>
      </c>
    </row>
    <row r="3275" spans="1:11" x14ac:dyDescent="0.15">
      <c r="A3275" s="1">
        <v>295</v>
      </c>
      <c r="B3275" s="1" t="s">
        <v>31</v>
      </c>
      <c r="C3275" s="1">
        <v>37311000</v>
      </c>
      <c r="D3275" s="1" t="s">
        <v>407</v>
      </c>
      <c r="E3275" s="1" t="s">
        <v>32</v>
      </c>
      <c r="F3275" s="1" t="s">
        <v>3521</v>
      </c>
      <c r="G3275" s="1" t="s">
        <v>3183</v>
      </c>
      <c r="H3275" s="54" t="s">
        <v>3244</v>
      </c>
      <c r="I3275" s="103" t="s">
        <v>45</v>
      </c>
      <c r="J3275" s="2" t="s">
        <v>3092</v>
      </c>
      <c r="K3275" s="2" t="s">
        <v>26</v>
      </c>
    </row>
    <row r="3276" spans="1:11" x14ac:dyDescent="0.15">
      <c r="A3276" s="1">
        <v>296</v>
      </c>
      <c r="B3276" s="1" t="s">
        <v>31</v>
      </c>
      <c r="C3276" s="1">
        <v>37856000</v>
      </c>
      <c r="D3276" s="1" t="s">
        <v>408</v>
      </c>
      <c r="E3276" s="1" t="s">
        <v>32</v>
      </c>
      <c r="F3276" s="1" t="s">
        <v>3546</v>
      </c>
      <c r="G3276" s="1" t="s">
        <v>3182</v>
      </c>
      <c r="H3276" s="1" t="s">
        <v>402</v>
      </c>
      <c r="I3276" s="103" t="s">
        <v>403</v>
      </c>
      <c r="J3276" s="2" t="s">
        <v>3092</v>
      </c>
      <c r="K3276" s="2" t="s">
        <v>26</v>
      </c>
    </row>
    <row r="3277" spans="1:11" x14ac:dyDescent="0.15">
      <c r="A3277" s="5">
        <v>297</v>
      </c>
      <c r="B3277" s="5" t="s">
        <v>31</v>
      </c>
      <c r="C3277" s="5">
        <v>70589100</v>
      </c>
      <c r="D3277" s="5" t="s">
        <v>409</v>
      </c>
      <c r="E3277" s="5" t="s">
        <v>32</v>
      </c>
      <c r="F3277" s="1" t="s">
        <v>3536</v>
      </c>
      <c r="G3277" s="1" t="s">
        <v>3198</v>
      </c>
      <c r="H3277" s="1" t="s">
        <v>259</v>
      </c>
      <c r="I3277" s="103" t="s">
        <v>260</v>
      </c>
      <c r="J3277" s="2" t="s">
        <v>261</v>
      </c>
      <c r="K3277" s="2" t="s">
        <v>26</v>
      </c>
    </row>
    <row r="3278" spans="1:11" x14ac:dyDescent="0.15">
      <c r="A3278" s="10">
        <v>297</v>
      </c>
      <c r="B3278" s="10" t="s">
        <v>31</v>
      </c>
      <c r="C3278" s="10">
        <v>70589100</v>
      </c>
      <c r="D3278" s="10" t="s">
        <v>409</v>
      </c>
      <c r="E3278" s="10" t="s">
        <v>32</v>
      </c>
      <c r="F3278" s="1" t="s">
        <v>3537</v>
      </c>
      <c r="G3278" s="1" t="s">
        <v>3199</v>
      </c>
      <c r="H3278" s="1" t="s">
        <v>3247</v>
      </c>
      <c r="I3278" s="103" t="s">
        <v>262</v>
      </c>
      <c r="J3278" s="2" t="s">
        <v>261</v>
      </c>
      <c r="K3278" s="2" t="s">
        <v>26</v>
      </c>
    </row>
    <row r="3279" spans="1:11" x14ac:dyDescent="0.15">
      <c r="A3279" s="5">
        <v>298</v>
      </c>
      <c r="B3279" s="5" t="s">
        <v>31</v>
      </c>
      <c r="C3279" s="5">
        <v>70589200</v>
      </c>
      <c r="D3279" s="5" t="s">
        <v>410</v>
      </c>
      <c r="E3279" s="5" t="s">
        <v>32</v>
      </c>
      <c r="F3279" s="1" t="s">
        <v>3536</v>
      </c>
      <c r="G3279" s="1" t="s">
        <v>3198</v>
      </c>
      <c r="H3279" s="1" t="s">
        <v>259</v>
      </c>
      <c r="I3279" s="103" t="s">
        <v>260</v>
      </c>
      <c r="J3279" s="2" t="s">
        <v>261</v>
      </c>
      <c r="K3279" s="2" t="s">
        <v>26</v>
      </c>
    </row>
    <row r="3280" spans="1:11" x14ac:dyDescent="0.15">
      <c r="A3280" s="10">
        <v>298</v>
      </c>
      <c r="B3280" s="10" t="s">
        <v>31</v>
      </c>
      <c r="C3280" s="10">
        <v>70589200</v>
      </c>
      <c r="D3280" s="10" t="s">
        <v>410</v>
      </c>
      <c r="E3280" s="10" t="s">
        <v>32</v>
      </c>
      <c r="F3280" s="1" t="s">
        <v>3537</v>
      </c>
      <c r="G3280" s="1" t="s">
        <v>3199</v>
      </c>
      <c r="H3280" s="1" t="s">
        <v>3247</v>
      </c>
      <c r="I3280" s="103" t="s">
        <v>262</v>
      </c>
      <c r="J3280" s="2" t="s">
        <v>261</v>
      </c>
      <c r="K3280" s="2" t="s">
        <v>26</v>
      </c>
    </row>
    <row r="3281" spans="1:11" x14ac:dyDescent="0.15">
      <c r="A3281" s="1">
        <v>299</v>
      </c>
      <c r="B3281" s="1" t="s">
        <v>31</v>
      </c>
      <c r="C3281" s="1">
        <v>34210000</v>
      </c>
      <c r="D3281" s="1" t="s">
        <v>411</v>
      </c>
      <c r="E3281" s="1" t="s">
        <v>32</v>
      </c>
      <c r="F3281" s="1" t="s">
        <v>3521</v>
      </c>
      <c r="G3281" s="1" t="s">
        <v>3183</v>
      </c>
      <c r="H3281" s="54" t="s">
        <v>3244</v>
      </c>
      <c r="I3281" s="103" t="s">
        <v>45</v>
      </c>
      <c r="J3281" s="2" t="s">
        <v>3092</v>
      </c>
      <c r="K3281" s="2" t="s">
        <v>26</v>
      </c>
    </row>
    <row r="3282" spans="1:11" x14ac:dyDescent="0.15">
      <c r="A3282" s="1">
        <v>300</v>
      </c>
      <c r="B3282" s="1" t="s">
        <v>31</v>
      </c>
      <c r="C3282" s="1">
        <v>35641000</v>
      </c>
      <c r="D3282" s="1" t="s">
        <v>3104</v>
      </c>
      <c r="E3282" s="1" t="s">
        <v>32</v>
      </c>
      <c r="F3282" s="1" t="s">
        <v>3521</v>
      </c>
      <c r="G3282" s="1" t="s">
        <v>3183</v>
      </c>
      <c r="H3282" s="54" t="s">
        <v>3244</v>
      </c>
      <c r="I3282" s="103" t="s">
        <v>45</v>
      </c>
      <c r="J3282" s="2" t="s">
        <v>3092</v>
      </c>
      <c r="K3282" s="2" t="s">
        <v>26</v>
      </c>
    </row>
    <row r="3283" spans="1:11" x14ac:dyDescent="0.15">
      <c r="A3283" s="1">
        <v>301</v>
      </c>
      <c r="B3283" s="1" t="s">
        <v>31</v>
      </c>
      <c r="C3283" s="1">
        <v>36007000</v>
      </c>
      <c r="D3283" s="1" t="s">
        <v>412</v>
      </c>
      <c r="E3283" s="1" t="s">
        <v>32</v>
      </c>
      <c r="F3283" s="1" t="s">
        <v>3521</v>
      </c>
      <c r="G3283" s="1" t="s">
        <v>3183</v>
      </c>
      <c r="H3283" s="54" t="s">
        <v>3244</v>
      </c>
      <c r="I3283" s="103" t="s">
        <v>45</v>
      </c>
      <c r="J3283" s="2" t="s">
        <v>3092</v>
      </c>
      <c r="K3283" s="2" t="s">
        <v>26</v>
      </c>
    </row>
    <row r="3284" spans="1:11" x14ac:dyDescent="0.15">
      <c r="A3284" s="1">
        <v>302</v>
      </c>
      <c r="B3284" s="1" t="s">
        <v>31</v>
      </c>
      <c r="C3284" s="1">
        <v>36175000</v>
      </c>
      <c r="D3284" s="1" t="s">
        <v>413</v>
      </c>
      <c r="E3284" s="1" t="s">
        <v>32</v>
      </c>
      <c r="F3284" s="1" t="s">
        <v>3546</v>
      </c>
      <c r="G3284" s="1" t="s">
        <v>3182</v>
      </c>
      <c r="H3284" s="1" t="s">
        <v>402</v>
      </c>
      <c r="I3284" s="103" t="s">
        <v>403</v>
      </c>
      <c r="J3284" s="2" t="s">
        <v>3092</v>
      </c>
      <c r="K3284" s="2" t="s">
        <v>26</v>
      </c>
    </row>
    <row r="3285" spans="1:11" x14ac:dyDescent="0.15">
      <c r="A3285" s="5">
        <v>303</v>
      </c>
      <c r="B3285" s="5" t="s">
        <v>31</v>
      </c>
      <c r="C3285" s="5">
        <v>37307000</v>
      </c>
      <c r="D3285" s="5" t="s">
        <v>414</v>
      </c>
      <c r="E3285" s="5" t="s">
        <v>32</v>
      </c>
      <c r="F3285" s="1" t="s">
        <v>3546</v>
      </c>
      <c r="G3285" s="1" t="s">
        <v>3182</v>
      </c>
      <c r="H3285" s="1" t="s">
        <v>402</v>
      </c>
      <c r="I3285" s="103" t="s">
        <v>403</v>
      </c>
      <c r="J3285" s="2" t="s">
        <v>404</v>
      </c>
      <c r="K3285" s="2" t="s">
        <v>26</v>
      </c>
    </row>
    <row r="3286" spans="1:11" x14ac:dyDescent="0.15">
      <c r="A3286" s="10">
        <v>303</v>
      </c>
      <c r="B3286" s="10" t="s">
        <v>31</v>
      </c>
      <c r="C3286" s="10">
        <v>37307000</v>
      </c>
      <c r="D3286" s="10" t="s">
        <v>414</v>
      </c>
      <c r="E3286" s="10" t="s">
        <v>32</v>
      </c>
      <c r="F3286" s="1" t="s">
        <v>3521</v>
      </c>
      <c r="G3286" s="1" t="s">
        <v>3183</v>
      </c>
      <c r="H3286" s="54" t="s">
        <v>3244</v>
      </c>
      <c r="I3286" s="103" t="s">
        <v>45</v>
      </c>
      <c r="J3286" s="2" t="s">
        <v>404</v>
      </c>
      <c r="K3286" s="2" t="s">
        <v>26</v>
      </c>
    </row>
    <row r="3287" spans="1:11" x14ac:dyDescent="0.15">
      <c r="A3287" s="1">
        <v>304</v>
      </c>
      <c r="B3287" s="1" t="s">
        <v>31</v>
      </c>
      <c r="C3287" s="1">
        <v>70599000</v>
      </c>
      <c r="D3287" s="1" t="s">
        <v>415</v>
      </c>
      <c r="E3287" s="1" t="s">
        <v>32</v>
      </c>
      <c r="F3287" s="1" t="s">
        <v>3546</v>
      </c>
      <c r="G3287" s="1" t="s">
        <v>3182</v>
      </c>
      <c r="H3287" s="1" t="s">
        <v>402</v>
      </c>
      <c r="I3287" s="103" t="s">
        <v>403</v>
      </c>
      <c r="J3287" s="2" t="s">
        <v>3092</v>
      </c>
      <c r="K3287" s="2" t="s">
        <v>26</v>
      </c>
    </row>
    <row r="3288" spans="1:11" x14ac:dyDescent="0.15">
      <c r="A3288" s="1">
        <v>305</v>
      </c>
      <c r="B3288" s="1" t="s">
        <v>31</v>
      </c>
      <c r="C3288" s="1">
        <v>70600000</v>
      </c>
      <c r="D3288" s="1" t="s">
        <v>416</v>
      </c>
      <c r="E3288" s="1" t="s">
        <v>32</v>
      </c>
      <c r="F3288" s="1" t="s">
        <v>3546</v>
      </c>
      <c r="G3288" s="1" t="s">
        <v>3182</v>
      </c>
      <c r="H3288" s="1" t="s">
        <v>402</v>
      </c>
      <c r="I3288" s="103" t="s">
        <v>403</v>
      </c>
      <c r="J3288" s="2" t="s">
        <v>3092</v>
      </c>
      <c r="K3288" s="2" t="s">
        <v>26</v>
      </c>
    </row>
    <row r="3289" spans="1:11" x14ac:dyDescent="0.15">
      <c r="A3289" s="1">
        <v>306</v>
      </c>
      <c r="B3289" s="1" t="s">
        <v>31</v>
      </c>
      <c r="C3289" s="1">
        <v>18111000</v>
      </c>
      <c r="D3289" s="1" t="s">
        <v>417</v>
      </c>
      <c r="E3289" s="1" t="s">
        <v>32</v>
      </c>
      <c r="F3289" s="1" t="s">
        <v>3275</v>
      </c>
      <c r="G3289" s="1" t="s">
        <v>3241</v>
      </c>
      <c r="H3289" s="1" t="s">
        <v>3086</v>
      </c>
      <c r="I3289" s="103" t="s">
        <v>41</v>
      </c>
      <c r="J3289" s="2" t="s">
        <v>3092</v>
      </c>
      <c r="K3289" s="2" t="s">
        <v>26</v>
      </c>
    </row>
    <row r="3290" spans="1:11" x14ac:dyDescent="0.15">
      <c r="A3290" s="1">
        <v>307</v>
      </c>
      <c r="B3290" s="1" t="s">
        <v>31</v>
      </c>
      <c r="C3290" s="1">
        <v>38300004</v>
      </c>
      <c r="D3290" s="1" t="s">
        <v>418</v>
      </c>
      <c r="E3290" s="1" t="s">
        <v>32</v>
      </c>
      <c r="F3290" s="1" t="s">
        <v>3531</v>
      </c>
      <c r="G3290" s="1" t="s">
        <v>3305</v>
      </c>
      <c r="H3290" s="1" t="s">
        <v>222</v>
      </c>
      <c r="I3290" s="103" t="s">
        <v>223</v>
      </c>
      <c r="J3290" s="2" t="s">
        <v>3092</v>
      </c>
      <c r="K3290" s="2" t="s">
        <v>26</v>
      </c>
    </row>
    <row r="3291" spans="1:11" x14ac:dyDescent="0.15">
      <c r="A3291" s="1">
        <v>308</v>
      </c>
      <c r="B3291" s="1" t="s">
        <v>31</v>
      </c>
      <c r="C3291" s="1">
        <v>38299004</v>
      </c>
      <c r="D3291" s="1" t="s">
        <v>419</v>
      </c>
      <c r="E3291" s="1" t="s">
        <v>32</v>
      </c>
      <c r="F3291" s="1" t="s">
        <v>3531</v>
      </c>
      <c r="G3291" s="1" t="s">
        <v>3305</v>
      </c>
      <c r="H3291" s="1" t="s">
        <v>222</v>
      </c>
      <c r="I3291" s="103" t="s">
        <v>223</v>
      </c>
      <c r="J3291" s="2" t="s">
        <v>3092</v>
      </c>
      <c r="K3291" s="2" t="s">
        <v>26</v>
      </c>
    </row>
    <row r="3292" spans="1:11" x14ac:dyDescent="0.15">
      <c r="A3292" s="1">
        <v>309</v>
      </c>
      <c r="B3292" s="1" t="s">
        <v>31</v>
      </c>
      <c r="C3292" s="1">
        <v>38302004</v>
      </c>
      <c r="D3292" s="1" t="s">
        <v>420</v>
      </c>
      <c r="E3292" s="1" t="s">
        <v>32</v>
      </c>
      <c r="F3292" s="1" t="s">
        <v>3531</v>
      </c>
      <c r="G3292" s="1" t="s">
        <v>3305</v>
      </c>
      <c r="H3292" s="1" t="s">
        <v>222</v>
      </c>
      <c r="I3292" s="103" t="s">
        <v>223</v>
      </c>
      <c r="J3292" s="2" t="s">
        <v>3092</v>
      </c>
      <c r="K3292" s="2" t="s">
        <v>31</v>
      </c>
    </row>
    <row r="3293" spans="1:11" x14ac:dyDescent="0.15">
      <c r="A3293" s="1">
        <v>310</v>
      </c>
      <c r="B3293" s="1" t="s">
        <v>31</v>
      </c>
      <c r="C3293" s="1">
        <v>38303004</v>
      </c>
      <c r="D3293" s="1" t="s">
        <v>421</v>
      </c>
      <c r="E3293" s="1" t="s">
        <v>32</v>
      </c>
      <c r="F3293" s="1" t="s">
        <v>3531</v>
      </c>
      <c r="G3293" s="1" t="s">
        <v>3305</v>
      </c>
      <c r="H3293" s="1" t="s">
        <v>222</v>
      </c>
      <c r="I3293" s="103" t="s">
        <v>223</v>
      </c>
      <c r="J3293" s="2" t="s">
        <v>3092</v>
      </c>
      <c r="K3293" s="2" t="s">
        <v>31</v>
      </c>
    </row>
    <row r="3294" spans="1:11" x14ac:dyDescent="0.15">
      <c r="A3294" s="1">
        <v>311</v>
      </c>
      <c r="B3294" s="1" t="s">
        <v>31</v>
      </c>
      <c r="C3294" s="1">
        <v>38304004</v>
      </c>
      <c r="D3294" s="1" t="s">
        <v>422</v>
      </c>
      <c r="E3294" s="1" t="s">
        <v>32</v>
      </c>
      <c r="F3294" s="1" t="s">
        <v>3531</v>
      </c>
      <c r="G3294" s="1" t="s">
        <v>3305</v>
      </c>
      <c r="H3294" s="1" t="s">
        <v>222</v>
      </c>
      <c r="I3294" s="103" t="s">
        <v>223</v>
      </c>
      <c r="J3294" s="2" t="s">
        <v>3092</v>
      </c>
      <c r="K3294" s="2" t="s">
        <v>31</v>
      </c>
    </row>
    <row r="3295" spans="1:11" x14ac:dyDescent="0.15">
      <c r="A3295" s="1">
        <v>312</v>
      </c>
      <c r="B3295" s="1" t="s">
        <v>31</v>
      </c>
      <c r="C3295" s="1">
        <v>38412000</v>
      </c>
      <c r="D3295" s="1" t="s">
        <v>423</v>
      </c>
      <c r="E3295" s="1" t="s">
        <v>32</v>
      </c>
      <c r="F3295" s="1" t="s">
        <v>3531</v>
      </c>
      <c r="G3295" s="1" t="s">
        <v>3305</v>
      </c>
      <c r="H3295" s="1" t="s">
        <v>222</v>
      </c>
      <c r="I3295" s="103" t="s">
        <v>223</v>
      </c>
      <c r="J3295" s="2" t="s">
        <v>3092</v>
      </c>
      <c r="K3295" s="2" t="s">
        <v>31</v>
      </c>
    </row>
    <row r="3296" spans="1:11" x14ac:dyDescent="0.15">
      <c r="A3296" s="1">
        <v>313</v>
      </c>
      <c r="B3296" s="1" t="s">
        <v>31</v>
      </c>
      <c r="C3296" s="1">
        <v>38413000</v>
      </c>
      <c r="D3296" s="1" t="s">
        <v>424</v>
      </c>
      <c r="E3296" s="1" t="s">
        <v>32</v>
      </c>
      <c r="F3296" s="1" t="s">
        <v>3531</v>
      </c>
      <c r="G3296" s="1" t="s">
        <v>3305</v>
      </c>
      <c r="H3296" s="1" t="s">
        <v>222</v>
      </c>
      <c r="I3296" s="103" t="s">
        <v>223</v>
      </c>
      <c r="J3296" s="2" t="s">
        <v>3092</v>
      </c>
      <c r="K3296" s="2" t="s">
        <v>31</v>
      </c>
    </row>
    <row r="3297" spans="1:11" x14ac:dyDescent="0.15">
      <c r="A3297" s="1">
        <v>314</v>
      </c>
      <c r="B3297" s="1" t="s">
        <v>31</v>
      </c>
      <c r="C3297" s="1">
        <v>38432000</v>
      </c>
      <c r="D3297" s="1" t="s">
        <v>425</v>
      </c>
      <c r="E3297" s="1" t="s">
        <v>32</v>
      </c>
      <c r="F3297" s="1" t="s">
        <v>3531</v>
      </c>
      <c r="G3297" s="1" t="s">
        <v>3305</v>
      </c>
      <c r="H3297" s="1" t="s">
        <v>222</v>
      </c>
      <c r="I3297" s="103" t="s">
        <v>223</v>
      </c>
      <c r="J3297" s="2" t="s">
        <v>3092</v>
      </c>
      <c r="K3297" s="2" t="s">
        <v>31</v>
      </c>
    </row>
    <row r="3298" spans="1:11" x14ac:dyDescent="0.15">
      <c r="A3298" s="1">
        <v>315</v>
      </c>
      <c r="B3298" s="1" t="s">
        <v>31</v>
      </c>
      <c r="C3298" s="1">
        <v>38433000</v>
      </c>
      <c r="D3298" s="1" t="s">
        <v>426</v>
      </c>
      <c r="E3298" s="1" t="s">
        <v>32</v>
      </c>
      <c r="F3298" s="1" t="s">
        <v>3531</v>
      </c>
      <c r="G3298" s="1" t="s">
        <v>3305</v>
      </c>
      <c r="H3298" s="1" t="s">
        <v>222</v>
      </c>
      <c r="I3298" s="103" t="s">
        <v>223</v>
      </c>
      <c r="J3298" s="2" t="s">
        <v>3092</v>
      </c>
      <c r="K3298" s="2" t="s">
        <v>31</v>
      </c>
    </row>
    <row r="3299" spans="1:11" x14ac:dyDescent="0.15">
      <c r="A3299" s="1">
        <v>316</v>
      </c>
      <c r="B3299" s="1" t="s">
        <v>31</v>
      </c>
      <c r="C3299" s="1">
        <v>38435004</v>
      </c>
      <c r="D3299" s="1" t="s">
        <v>427</v>
      </c>
      <c r="E3299" s="1" t="s">
        <v>32</v>
      </c>
      <c r="F3299" s="1" t="s">
        <v>3531</v>
      </c>
      <c r="G3299" s="1" t="s">
        <v>3305</v>
      </c>
      <c r="H3299" s="1" t="s">
        <v>222</v>
      </c>
      <c r="I3299" s="103" t="s">
        <v>223</v>
      </c>
      <c r="J3299" s="2" t="s">
        <v>3092</v>
      </c>
      <c r="K3299" s="2" t="s">
        <v>31</v>
      </c>
    </row>
    <row r="3300" spans="1:11" x14ac:dyDescent="0.15">
      <c r="A3300" s="1">
        <v>317</v>
      </c>
      <c r="B3300" s="1" t="s">
        <v>31</v>
      </c>
      <c r="C3300" s="1">
        <v>38436004</v>
      </c>
      <c r="D3300" s="1" t="s">
        <v>428</v>
      </c>
      <c r="E3300" s="1" t="s">
        <v>32</v>
      </c>
      <c r="F3300" s="1" t="s">
        <v>3531</v>
      </c>
      <c r="G3300" s="1" t="s">
        <v>3305</v>
      </c>
      <c r="H3300" s="1" t="s">
        <v>222</v>
      </c>
      <c r="I3300" s="103" t="s">
        <v>223</v>
      </c>
      <c r="J3300" s="2" t="s">
        <v>3092</v>
      </c>
      <c r="K3300" s="2" t="s">
        <v>31</v>
      </c>
    </row>
    <row r="3301" spans="1:11" x14ac:dyDescent="0.15">
      <c r="A3301" s="1">
        <v>318</v>
      </c>
      <c r="B3301" s="1" t="s">
        <v>31</v>
      </c>
      <c r="C3301" s="1">
        <v>35653000</v>
      </c>
      <c r="D3301" s="1" t="s">
        <v>429</v>
      </c>
      <c r="E3301" s="1" t="s">
        <v>32</v>
      </c>
      <c r="F3301" s="1" t="s">
        <v>3521</v>
      </c>
      <c r="G3301" s="1" t="s">
        <v>3183</v>
      </c>
      <c r="H3301" s="54" t="s">
        <v>3244</v>
      </c>
      <c r="I3301" s="103" t="s">
        <v>45</v>
      </c>
      <c r="J3301" s="2" t="s">
        <v>3092</v>
      </c>
      <c r="K3301" s="2" t="s">
        <v>26</v>
      </c>
    </row>
    <row r="3302" spans="1:11" x14ac:dyDescent="0.15">
      <c r="A3302" s="1">
        <v>319</v>
      </c>
      <c r="B3302" s="1" t="s">
        <v>31</v>
      </c>
      <c r="C3302" s="1">
        <v>70615000</v>
      </c>
      <c r="D3302" s="1" t="s">
        <v>430</v>
      </c>
      <c r="E3302" s="1" t="s">
        <v>32</v>
      </c>
      <c r="F3302" s="1" t="s">
        <v>3546</v>
      </c>
      <c r="G3302" s="1" t="s">
        <v>3182</v>
      </c>
      <c r="H3302" s="1" t="s">
        <v>402</v>
      </c>
      <c r="I3302" s="103" t="s">
        <v>403</v>
      </c>
      <c r="J3302" s="2" t="s">
        <v>3092</v>
      </c>
      <c r="K3302" s="2" t="s">
        <v>31</v>
      </c>
    </row>
    <row r="3303" spans="1:11" x14ac:dyDescent="0.15">
      <c r="A3303" s="1">
        <v>320</v>
      </c>
      <c r="B3303" s="1" t="s">
        <v>31</v>
      </c>
      <c r="C3303" s="1">
        <v>35652000</v>
      </c>
      <c r="D3303" s="1" t="s">
        <v>431</v>
      </c>
      <c r="E3303" s="1" t="s">
        <v>32</v>
      </c>
      <c r="F3303" s="1" t="s">
        <v>3521</v>
      </c>
      <c r="G3303" s="1" t="s">
        <v>3183</v>
      </c>
      <c r="H3303" s="54" t="s">
        <v>3244</v>
      </c>
      <c r="I3303" s="103" t="s">
        <v>45</v>
      </c>
      <c r="J3303" s="2" t="s">
        <v>3092</v>
      </c>
      <c r="K3303" s="2" t="s">
        <v>31</v>
      </c>
    </row>
    <row r="3304" spans="1:11" x14ac:dyDescent="0.15">
      <c r="A3304" s="1">
        <v>321</v>
      </c>
      <c r="B3304" s="1" t="s">
        <v>31</v>
      </c>
      <c r="C3304" s="1">
        <v>38474000</v>
      </c>
      <c r="D3304" s="1" t="s">
        <v>432</v>
      </c>
      <c r="E3304" s="1" t="s">
        <v>32</v>
      </c>
      <c r="F3304" s="1" t="s">
        <v>3546</v>
      </c>
      <c r="G3304" s="1" t="s">
        <v>3182</v>
      </c>
      <c r="H3304" s="1" t="s">
        <v>402</v>
      </c>
      <c r="I3304" s="103" t="s">
        <v>403</v>
      </c>
      <c r="J3304" s="2" t="s">
        <v>3092</v>
      </c>
      <c r="K3304" s="2" t="s">
        <v>31</v>
      </c>
    </row>
    <row r="3305" spans="1:11" x14ac:dyDescent="0.15">
      <c r="A3305" s="1">
        <v>322</v>
      </c>
      <c r="B3305" s="1" t="s">
        <v>31</v>
      </c>
      <c r="C3305" s="1">
        <v>44404000</v>
      </c>
      <c r="D3305" s="1" t="s">
        <v>433</v>
      </c>
      <c r="E3305" s="1" t="s">
        <v>32</v>
      </c>
      <c r="F3305" s="1" t="s">
        <v>3533</v>
      </c>
      <c r="G3305" s="1" t="s">
        <v>3196</v>
      </c>
      <c r="H3305" s="1" t="s">
        <v>242</v>
      </c>
      <c r="I3305" s="103" t="s">
        <v>243</v>
      </c>
      <c r="J3305" s="2" t="s">
        <v>3092</v>
      </c>
      <c r="K3305" s="2" t="s">
        <v>31</v>
      </c>
    </row>
    <row r="3306" spans="1:11" x14ac:dyDescent="0.15">
      <c r="A3306" s="1">
        <v>323</v>
      </c>
      <c r="B3306" s="1" t="s">
        <v>31</v>
      </c>
      <c r="C3306" s="1">
        <v>42981000</v>
      </c>
      <c r="D3306" s="1" t="s">
        <v>434</v>
      </c>
      <c r="E3306" s="1" t="s">
        <v>32</v>
      </c>
      <c r="F3306" s="1" t="s">
        <v>3533</v>
      </c>
      <c r="G3306" s="1" t="s">
        <v>3196</v>
      </c>
      <c r="H3306" s="1" t="s">
        <v>242</v>
      </c>
      <c r="I3306" s="103" t="s">
        <v>243</v>
      </c>
      <c r="J3306" s="2" t="s">
        <v>3092</v>
      </c>
      <c r="K3306" s="2" t="s">
        <v>31</v>
      </c>
    </row>
    <row r="3307" spans="1:11" x14ac:dyDescent="0.15">
      <c r="A3307" s="1">
        <v>324</v>
      </c>
      <c r="B3307" s="1" t="s">
        <v>31</v>
      </c>
      <c r="C3307" s="1">
        <v>34006004</v>
      </c>
      <c r="D3307" s="1" t="s">
        <v>435</v>
      </c>
      <c r="E3307" s="1" t="s">
        <v>32</v>
      </c>
      <c r="F3307" s="1" t="s">
        <v>3538</v>
      </c>
      <c r="G3307" s="1" t="s">
        <v>3206</v>
      </c>
      <c r="H3307" s="1" t="s">
        <v>266</v>
      </c>
      <c r="I3307" s="103" t="s">
        <v>267</v>
      </c>
      <c r="J3307" s="2" t="s">
        <v>3092</v>
      </c>
      <c r="K3307" s="2" t="s">
        <v>26</v>
      </c>
    </row>
    <row r="3308" spans="1:11" x14ac:dyDescent="0.15">
      <c r="A3308" s="5">
        <v>325</v>
      </c>
      <c r="B3308" s="5" t="s">
        <v>31</v>
      </c>
      <c r="C3308" s="5">
        <v>70937000</v>
      </c>
      <c r="D3308" s="5" t="s">
        <v>436</v>
      </c>
      <c r="E3308" s="5" t="s">
        <v>32</v>
      </c>
      <c r="F3308" s="1" t="s">
        <v>3519</v>
      </c>
      <c r="G3308" s="1" t="s">
        <v>3190</v>
      </c>
      <c r="H3308" s="1" t="s">
        <v>37</v>
      </c>
      <c r="I3308" s="103" t="s">
        <v>38</v>
      </c>
      <c r="J3308" s="2" t="s">
        <v>36</v>
      </c>
      <c r="K3308" s="2" t="s">
        <v>31</v>
      </c>
    </row>
    <row r="3309" spans="1:11" x14ac:dyDescent="0.15">
      <c r="A3309" s="10">
        <v>325</v>
      </c>
      <c r="B3309" s="10" t="s">
        <v>31</v>
      </c>
      <c r="C3309" s="10">
        <v>70937000</v>
      </c>
      <c r="D3309" s="10" t="s">
        <v>436</v>
      </c>
      <c r="E3309" s="10" t="s">
        <v>32</v>
      </c>
      <c r="F3309" s="1" t="s">
        <v>3520</v>
      </c>
      <c r="G3309" s="1" t="s">
        <v>3191</v>
      </c>
      <c r="H3309" s="1" t="s">
        <v>3246</v>
      </c>
      <c r="I3309" s="103" t="s">
        <v>39</v>
      </c>
      <c r="J3309" s="2" t="s">
        <v>36</v>
      </c>
      <c r="K3309" s="2" t="s">
        <v>31</v>
      </c>
    </row>
    <row r="3310" spans="1:11" x14ac:dyDescent="0.15">
      <c r="A3310" s="1">
        <v>326</v>
      </c>
      <c r="B3310" s="1" t="s">
        <v>31</v>
      </c>
      <c r="C3310" s="1">
        <v>70957000</v>
      </c>
      <c r="D3310" s="1" t="s">
        <v>437</v>
      </c>
      <c r="E3310" s="1" t="s">
        <v>32</v>
      </c>
      <c r="F3310" s="1" t="s">
        <v>3275</v>
      </c>
      <c r="G3310" s="1" t="s">
        <v>3241</v>
      </c>
      <c r="H3310" s="1" t="s">
        <v>3086</v>
      </c>
      <c r="I3310" s="103" t="s">
        <v>41</v>
      </c>
      <c r="J3310" s="2" t="s">
        <v>3092</v>
      </c>
      <c r="K3310" s="2" t="s">
        <v>31</v>
      </c>
    </row>
    <row r="3311" spans="1:11" x14ac:dyDescent="0.15">
      <c r="A3311" s="5">
        <v>1066</v>
      </c>
      <c r="B3311" s="5" t="s">
        <v>31</v>
      </c>
      <c r="C3311" s="5">
        <v>45851000</v>
      </c>
      <c r="D3311" s="5" t="s">
        <v>438</v>
      </c>
      <c r="E3311" s="5" t="s">
        <v>32</v>
      </c>
      <c r="F3311" s="1" t="s">
        <v>3318</v>
      </c>
      <c r="G3311" s="1" t="s">
        <v>3319</v>
      </c>
      <c r="H3311" s="1" t="s">
        <v>322</v>
      </c>
      <c r="I3311" s="103" t="s">
        <v>323</v>
      </c>
      <c r="J3311" s="2" t="s">
        <v>324</v>
      </c>
      <c r="K3311" s="2" t="s">
        <v>26</v>
      </c>
    </row>
    <row r="3312" spans="1:11" x14ac:dyDescent="0.15">
      <c r="A3312" s="10">
        <v>1066</v>
      </c>
      <c r="B3312" s="10" t="s">
        <v>31</v>
      </c>
      <c r="C3312" s="10">
        <v>45851000</v>
      </c>
      <c r="D3312" s="10" t="s">
        <v>438</v>
      </c>
      <c r="E3312" s="10" t="s">
        <v>32</v>
      </c>
      <c r="F3312" s="1" t="s">
        <v>3320</v>
      </c>
      <c r="G3312" s="1" t="s">
        <v>3321</v>
      </c>
      <c r="H3312" s="1" t="s">
        <v>3242</v>
      </c>
      <c r="I3312" s="103" t="s">
        <v>325</v>
      </c>
      <c r="J3312" s="2" t="s">
        <v>324</v>
      </c>
      <c r="K3312" s="2" t="s">
        <v>26</v>
      </c>
    </row>
    <row r="3313" spans="1:11" x14ac:dyDescent="0.15">
      <c r="A3313" s="5">
        <v>1067</v>
      </c>
      <c r="B3313" s="5" t="s">
        <v>31</v>
      </c>
      <c r="C3313" s="5">
        <v>44841004</v>
      </c>
      <c r="D3313" s="5" t="s">
        <v>439</v>
      </c>
      <c r="E3313" s="5" t="s">
        <v>32</v>
      </c>
      <c r="F3313" s="1" t="s">
        <v>3519</v>
      </c>
      <c r="G3313" s="1" t="s">
        <v>3190</v>
      </c>
      <c r="H3313" s="1" t="s">
        <v>37</v>
      </c>
      <c r="I3313" s="103" t="s">
        <v>38</v>
      </c>
      <c r="J3313" s="2" t="s">
        <v>36</v>
      </c>
      <c r="K3313" s="2" t="s">
        <v>26</v>
      </c>
    </row>
    <row r="3314" spans="1:11" x14ac:dyDescent="0.15">
      <c r="A3314" s="10">
        <v>1067</v>
      </c>
      <c r="B3314" s="10" t="s">
        <v>31</v>
      </c>
      <c r="C3314" s="10">
        <v>44841004</v>
      </c>
      <c r="D3314" s="10" t="s">
        <v>439</v>
      </c>
      <c r="E3314" s="10" t="s">
        <v>32</v>
      </c>
      <c r="F3314" s="1" t="s">
        <v>3520</v>
      </c>
      <c r="G3314" s="1" t="s">
        <v>3191</v>
      </c>
      <c r="H3314" s="1" t="s">
        <v>3246</v>
      </c>
      <c r="I3314" s="103" t="s">
        <v>39</v>
      </c>
      <c r="J3314" s="2" t="s">
        <v>36</v>
      </c>
      <c r="K3314" s="2" t="s">
        <v>26</v>
      </c>
    </row>
    <row r="3315" spans="1:11" x14ac:dyDescent="0.15">
      <c r="A3315" s="1">
        <v>1069</v>
      </c>
      <c r="B3315" s="1" t="s">
        <v>31</v>
      </c>
      <c r="C3315" s="1">
        <v>71030000</v>
      </c>
      <c r="D3315" s="1" t="s">
        <v>440</v>
      </c>
      <c r="E3315" s="1" t="s">
        <v>32</v>
      </c>
      <c r="F3315" s="1" t="s">
        <v>3312</v>
      </c>
      <c r="G3315" s="1" t="s">
        <v>3313</v>
      </c>
      <c r="H3315" s="1" t="s">
        <v>292</v>
      </c>
      <c r="I3315" s="103" t="s">
        <v>293</v>
      </c>
      <c r="J3315" s="2" t="s">
        <v>3092</v>
      </c>
      <c r="K3315" s="2" t="s">
        <v>26</v>
      </c>
    </row>
    <row r="3316" spans="1:11" x14ac:dyDescent="0.15">
      <c r="A3316" s="5">
        <v>1072</v>
      </c>
      <c r="B3316" s="5" t="s">
        <v>31</v>
      </c>
      <c r="C3316" s="5">
        <v>46916000</v>
      </c>
      <c r="D3316" s="5" t="s">
        <v>441</v>
      </c>
      <c r="E3316" s="5" t="s">
        <v>32</v>
      </c>
      <c r="F3316" s="1" t="s">
        <v>3519</v>
      </c>
      <c r="G3316" s="1" t="s">
        <v>3190</v>
      </c>
      <c r="H3316" s="1" t="s">
        <v>37</v>
      </c>
      <c r="I3316" s="103" t="s">
        <v>38</v>
      </c>
      <c r="J3316" s="2" t="s">
        <v>36</v>
      </c>
      <c r="K3316" s="2" t="s">
        <v>26</v>
      </c>
    </row>
    <row r="3317" spans="1:11" x14ac:dyDescent="0.15">
      <c r="A3317" s="10">
        <v>1072</v>
      </c>
      <c r="B3317" s="10" t="s">
        <v>31</v>
      </c>
      <c r="C3317" s="10">
        <v>46916000</v>
      </c>
      <c r="D3317" s="10" t="s">
        <v>441</v>
      </c>
      <c r="E3317" s="10" t="s">
        <v>32</v>
      </c>
      <c r="F3317" s="1" t="s">
        <v>3520</v>
      </c>
      <c r="G3317" s="1" t="s">
        <v>3191</v>
      </c>
      <c r="H3317" s="1" t="s">
        <v>3246</v>
      </c>
      <c r="I3317" s="103" t="s">
        <v>39</v>
      </c>
      <c r="J3317" s="2" t="s">
        <v>36</v>
      </c>
      <c r="K3317" s="2" t="s">
        <v>26</v>
      </c>
    </row>
    <row r="3318" spans="1:11" x14ac:dyDescent="0.15">
      <c r="A3318" s="5">
        <v>1079</v>
      </c>
      <c r="B3318" s="5" t="s">
        <v>31</v>
      </c>
      <c r="C3318" s="5">
        <v>46850004</v>
      </c>
      <c r="D3318" s="5" t="s">
        <v>442</v>
      </c>
      <c r="E3318" s="5" t="s">
        <v>32</v>
      </c>
      <c r="F3318" s="1" t="s">
        <v>3518</v>
      </c>
      <c r="G3318" s="1" t="s">
        <v>3189</v>
      </c>
      <c r="H3318" s="1" t="s">
        <v>34</v>
      </c>
      <c r="I3318" s="103" t="s">
        <v>35</v>
      </c>
      <c r="J3318" s="2" t="s">
        <v>36</v>
      </c>
      <c r="K3318" s="2" t="s">
        <v>26</v>
      </c>
    </row>
    <row r="3319" spans="1:11" x14ac:dyDescent="0.15">
      <c r="A3319" s="7">
        <v>1079</v>
      </c>
      <c r="B3319" s="7" t="s">
        <v>31</v>
      </c>
      <c r="C3319" s="7">
        <v>46850004</v>
      </c>
      <c r="D3319" s="7" t="s">
        <v>442</v>
      </c>
      <c r="E3319" s="7" t="s">
        <v>32</v>
      </c>
      <c r="F3319" s="1" t="s">
        <v>3519</v>
      </c>
      <c r="G3319" s="1" t="s">
        <v>3190</v>
      </c>
      <c r="H3319" s="1" t="s">
        <v>37</v>
      </c>
      <c r="I3319" s="103" t="s">
        <v>38</v>
      </c>
      <c r="J3319" s="2" t="s">
        <v>36</v>
      </c>
      <c r="K3319" s="2" t="s">
        <v>26</v>
      </c>
    </row>
    <row r="3320" spans="1:11" x14ac:dyDescent="0.15">
      <c r="A3320" s="10">
        <v>1079</v>
      </c>
      <c r="B3320" s="10" t="s">
        <v>31</v>
      </c>
      <c r="C3320" s="10">
        <v>46850004</v>
      </c>
      <c r="D3320" s="10" t="s">
        <v>442</v>
      </c>
      <c r="E3320" s="10" t="s">
        <v>32</v>
      </c>
      <c r="F3320" s="1" t="s">
        <v>3520</v>
      </c>
      <c r="G3320" s="1" t="s">
        <v>3191</v>
      </c>
      <c r="H3320" s="1" t="s">
        <v>3246</v>
      </c>
      <c r="I3320" s="103" t="s">
        <v>39</v>
      </c>
      <c r="J3320" s="2" t="s">
        <v>36</v>
      </c>
      <c r="K3320" s="2" t="s">
        <v>26</v>
      </c>
    </row>
    <row r="3321" spans="1:11" x14ac:dyDescent="0.15">
      <c r="A3321" s="1">
        <v>1083</v>
      </c>
      <c r="B3321" s="1" t="s">
        <v>31</v>
      </c>
      <c r="C3321" s="1">
        <v>35273404</v>
      </c>
      <c r="D3321" s="1" t="s">
        <v>443</v>
      </c>
      <c r="E3321" s="1" t="s">
        <v>32</v>
      </c>
      <c r="F3321" s="1" t="s">
        <v>31</v>
      </c>
      <c r="G3321" s="1" t="s">
        <v>3251</v>
      </c>
      <c r="H3321" s="1" t="s">
        <v>3085</v>
      </c>
      <c r="I3321" s="103" t="s">
        <v>210</v>
      </c>
      <c r="J3321" s="2" t="s">
        <v>3092</v>
      </c>
      <c r="K3321" s="2" t="s">
        <v>26</v>
      </c>
    </row>
    <row r="3322" spans="1:11" x14ac:dyDescent="0.15">
      <c r="A3322" s="1">
        <v>1086</v>
      </c>
      <c r="B3322" s="1" t="s">
        <v>31</v>
      </c>
      <c r="C3322" s="1">
        <v>31744024</v>
      </c>
      <c r="D3322" s="1" t="s">
        <v>3133</v>
      </c>
      <c r="E3322" s="1" t="s">
        <v>32</v>
      </c>
      <c r="F3322" s="1" t="s">
        <v>3534</v>
      </c>
      <c r="G3322" s="1" t="s">
        <v>3205</v>
      </c>
      <c r="H3322" s="1" t="s">
        <v>248</v>
      </c>
      <c r="I3322" s="103" t="s">
        <v>249</v>
      </c>
      <c r="J3322" s="2" t="s">
        <v>3092</v>
      </c>
      <c r="K3322" s="2" t="s">
        <v>26</v>
      </c>
    </row>
    <row r="3323" spans="1:11" x14ac:dyDescent="0.15">
      <c r="A3323" s="1">
        <v>1087</v>
      </c>
      <c r="B3323" s="1" t="s">
        <v>31</v>
      </c>
      <c r="C3323" s="1">
        <v>70500004</v>
      </c>
      <c r="D3323" s="1" t="s">
        <v>3132</v>
      </c>
      <c r="E3323" s="1" t="s">
        <v>32</v>
      </c>
      <c r="F3323" s="1" t="s">
        <v>3528</v>
      </c>
      <c r="G3323" s="1" t="s">
        <v>3197</v>
      </c>
      <c r="H3323" s="1" t="s">
        <v>156</v>
      </c>
      <c r="I3323" s="103" t="s">
        <v>157</v>
      </c>
      <c r="J3323" s="2" t="s">
        <v>3092</v>
      </c>
      <c r="K3323" s="2" t="s">
        <v>26</v>
      </c>
    </row>
    <row r="3324" spans="1:11" x14ac:dyDescent="0.15">
      <c r="A3324" s="5">
        <v>1088</v>
      </c>
      <c r="B3324" s="5" t="s">
        <v>31</v>
      </c>
      <c r="C3324" s="5">
        <v>46919004</v>
      </c>
      <c r="D3324" s="5" t="s">
        <v>3126</v>
      </c>
      <c r="E3324" s="5" t="s">
        <v>32</v>
      </c>
      <c r="F3324" s="1" t="s">
        <v>3318</v>
      </c>
      <c r="G3324" s="1" t="s">
        <v>3319</v>
      </c>
      <c r="H3324" s="1" t="s">
        <v>322</v>
      </c>
      <c r="I3324" s="103" t="s">
        <v>323</v>
      </c>
      <c r="J3324" s="2" t="s">
        <v>324</v>
      </c>
      <c r="K3324" s="2" t="s">
        <v>26</v>
      </c>
    </row>
    <row r="3325" spans="1:11" x14ac:dyDescent="0.15">
      <c r="A3325" s="10">
        <v>1088</v>
      </c>
      <c r="B3325" s="10" t="s">
        <v>31</v>
      </c>
      <c r="C3325" s="10">
        <v>46919004</v>
      </c>
      <c r="D3325" s="10" t="s">
        <v>444</v>
      </c>
      <c r="E3325" s="10" t="s">
        <v>32</v>
      </c>
      <c r="F3325" s="1" t="s">
        <v>3320</v>
      </c>
      <c r="G3325" s="1" t="s">
        <v>3321</v>
      </c>
      <c r="H3325" s="1" t="s">
        <v>3242</v>
      </c>
      <c r="I3325" s="103" t="s">
        <v>325</v>
      </c>
      <c r="J3325" s="2" t="s">
        <v>324</v>
      </c>
      <c r="K3325" s="2" t="s">
        <v>26</v>
      </c>
    </row>
    <row r="3326" spans="1:11" x14ac:dyDescent="0.15">
      <c r="A3326" s="5">
        <v>1089</v>
      </c>
      <c r="B3326" s="5" t="s">
        <v>31</v>
      </c>
      <c r="C3326" s="5">
        <v>44710004</v>
      </c>
      <c r="D3326" s="5" t="s">
        <v>3124</v>
      </c>
      <c r="E3326" s="5" t="s">
        <v>32</v>
      </c>
      <c r="F3326" s="1" t="s">
        <v>3518</v>
      </c>
      <c r="G3326" s="1" t="s">
        <v>3189</v>
      </c>
      <c r="H3326" s="1" t="s">
        <v>34</v>
      </c>
      <c r="I3326" s="103" t="s">
        <v>35</v>
      </c>
      <c r="J3326" s="2" t="s">
        <v>36</v>
      </c>
      <c r="K3326" s="2" t="s">
        <v>26</v>
      </c>
    </row>
    <row r="3327" spans="1:11" x14ac:dyDescent="0.15">
      <c r="A3327" s="7">
        <v>1089</v>
      </c>
      <c r="B3327" s="7" t="s">
        <v>31</v>
      </c>
      <c r="C3327" s="7">
        <v>44710004</v>
      </c>
      <c r="D3327" s="7" t="s">
        <v>445</v>
      </c>
      <c r="E3327" s="7" t="s">
        <v>32</v>
      </c>
      <c r="F3327" s="1" t="s">
        <v>3519</v>
      </c>
      <c r="G3327" s="1" t="s">
        <v>3190</v>
      </c>
      <c r="H3327" s="1" t="s">
        <v>37</v>
      </c>
      <c r="I3327" s="103" t="s">
        <v>38</v>
      </c>
      <c r="J3327" s="2" t="s">
        <v>36</v>
      </c>
      <c r="K3327" s="2" t="s">
        <v>26</v>
      </c>
    </row>
    <row r="3328" spans="1:11" x14ac:dyDescent="0.15">
      <c r="A3328" s="10">
        <v>1089</v>
      </c>
      <c r="B3328" s="10" t="s">
        <v>31</v>
      </c>
      <c r="C3328" s="10">
        <v>44710004</v>
      </c>
      <c r="D3328" s="10" t="s">
        <v>445</v>
      </c>
      <c r="E3328" s="10" t="s">
        <v>32</v>
      </c>
      <c r="F3328" s="1" t="s">
        <v>3520</v>
      </c>
      <c r="G3328" s="1" t="s">
        <v>3191</v>
      </c>
      <c r="H3328" s="1" t="s">
        <v>3246</v>
      </c>
      <c r="I3328" s="103" t="s">
        <v>39</v>
      </c>
      <c r="J3328" s="2" t="s">
        <v>36</v>
      </c>
      <c r="K3328" s="2" t="s">
        <v>26</v>
      </c>
    </row>
    <row r="3329" spans="1:12" x14ac:dyDescent="0.15">
      <c r="A3329" s="5">
        <v>1090</v>
      </c>
      <c r="B3329" s="5" t="s">
        <v>31</v>
      </c>
      <c r="C3329" s="5">
        <v>71032000</v>
      </c>
      <c r="D3329" s="5" t="s">
        <v>3125</v>
      </c>
      <c r="E3329" s="5" t="s">
        <v>32</v>
      </c>
      <c r="F3329" s="1" t="s">
        <v>3519</v>
      </c>
      <c r="G3329" s="1" t="s">
        <v>3190</v>
      </c>
      <c r="H3329" s="1" t="s">
        <v>37</v>
      </c>
      <c r="I3329" s="103" t="s">
        <v>38</v>
      </c>
      <c r="J3329" s="2" t="s">
        <v>36</v>
      </c>
      <c r="K3329" s="2" t="s">
        <v>26</v>
      </c>
    </row>
    <row r="3330" spans="1:12" x14ac:dyDescent="0.15">
      <c r="A3330" s="10">
        <v>1090</v>
      </c>
      <c r="B3330" s="10" t="s">
        <v>31</v>
      </c>
      <c r="C3330" s="10">
        <v>71032000</v>
      </c>
      <c r="D3330" s="10" t="s">
        <v>446</v>
      </c>
      <c r="E3330" s="10" t="s">
        <v>32</v>
      </c>
      <c r="F3330" s="1" t="s">
        <v>3520</v>
      </c>
      <c r="G3330" s="1" t="s">
        <v>3191</v>
      </c>
      <c r="H3330" s="1" t="s">
        <v>3246</v>
      </c>
      <c r="I3330" s="103" t="s">
        <v>39</v>
      </c>
      <c r="J3330" s="2" t="s">
        <v>36</v>
      </c>
      <c r="K3330" s="2" t="s">
        <v>26</v>
      </c>
    </row>
    <row r="3331" spans="1:12" x14ac:dyDescent="0.15">
      <c r="A3331" s="1">
        <v>1093</v>
      </c>
      <c r="B3331" s="1" t="s">
        <v>31</v>
      </c>
      <c r="C3331" s="1">
        <v>46422014</v>
      </c>
      <c r="D3331" s="1" t="s">
        <v>3122</v>
      </c>
      <c r="E3331" s="1" t="s">
        <v>32</v>
      </c>
      <c r="F3331" s="1" t="s">
        <v>31</v>
      </c>
      <c r="G3331" s="1" t="s">
        <v>3251</v>
      </c>
      <c r="H3331" s="1" t="s">
        <v>3085</v>
      </c>
      <c r="I3331" s="103" t="s">
        <v>210</v>
      </c>
      <c r="J3331" s="2" t="s">
        <v>3092</v>
      </c>
      <c r="K3331" s="2" t="s">
        <v>26</v>
      </c>
    </row>
    <row r="3332" spans="1:12" x14ac:dyDescent="0.15">
      <c r="A3332" s="5">
        <v>1094</v>
      </c>
      <c r="B3332" s="5" t="s">
        <v>31</v>
      </c>
      <c r="C3332" s="5">
        <v>17846124</v>
      </c>
      <c r="D3332" s="5" t="s">
        <v>3123</v>
      </c>
      <c r="E3332" s="5" t="s">
        <v>32</v>
      </c>
      <c r="F3332" s="1" t="s">
        <v>3518</v>
      </c>
      <c r="G3332" s="1" t="s">
        <v>3189</v>
      </c>
      <c r="H3332" s="1" t="s">
        <v>34</v>
      </c>
      <c r="I3332" s="103" t="s">
        <v>35</v>
      </c>
      <c r="J3332" s="2" t="s">
        <v>36</v>
      </c>
      <c r="K3332" s="2" t="s">
        <v>26</v>
      </c>
    </row>
    <row r="3333" spans="1:12" x14ac:dyDescent="0.15">
      <c r="A3333" s="7">
        <v>1094</v>
      </c>
      <c r="B3333" s="7" t="s">
        <v>31</v>
      </c>
      <c r="C3333" s="7">
        <v>17846124</v>
      </c>
      <c r="D3333" s="7" t="s">
        <v>447</v>
      </c>
      <c r="E3333" s="7" t="s">
        <v>32</v>
      </c>
      <c r="F3333" s="1" t="s">
        <v>3519</v>
      </c>
      <c r="G3333" s="1" t="s">
        <v>3190</v>
      </c>
      <c r="H3333" s="1" t="s">
        <v>37</v>
      </c>
      <c r="I3333" s="103" t="s">
        <v>38</v>
      </c>
      <c r="J3333" s="2" t="s">
        <v>36</v>
      </c>
      <c r="K3333" s="2" t="s">
        <v>26</v>
      </c>
    </row>
    <row r="3334" spans="1:12" x14ac:dyDescent="0.15">
      <c r="A3334" s="10">
        <v>1094</v>
      </c>
      <c r="B3334" s="10" t="s">
        <v>31</v>
      </c>
      <c r="C3334" s="10">
        <v>17846124</v>
      </c>
      <c r="D3334" s="10" t="s">
        <v>447</v>
      </c>
      <c r="E3334" s="10" t="s">
        <v>32</v>
      </c>
      <c r="F3334" s="1" t="s">
        <v>3520</v>
      </c>
      <c r="G3334" s="1" t="s">
        <v>3191</v>
      </c>
      <c r="H3334" s="1" t="s">
        <v>3246</v>
      </c>
      <c r="I3334" s="103" t="s">
        <v>39</v>
      </c>
      <c r="J3334" s="2" t="s">
        <v>36</v>
      </c>
      <c r="K3334" s="2" t="s">
        <v>26</v>
      </c>
    </row>
    <row r="3335" spans="1:12" x14ac:dyDescent="0.15">
      <c r="A3335" s="5">
        <v>1095</v>
      </c>
      <c r="B3335" s="5" t="s">
        <v>31</v>
      </c>
      <c r="C3335" s="5">
        <v>47733104</v>
      </c>
      <c r="D3335" s="5" t="s">
        <v>3127</v>
      </c>
      <c r="E3335" s="5" t="s">
        <v>32</v>
      </c>
      <c r="F3335" s="1" t="s">
        <v>3299</v>
      </c>
      <c r="G3335" s="1" t="s">
        <v>3300</v>
      </c>
      <c r="H3335" s="1" t="s">
        <v>91</v>
      </c>
      <c r="I3335" s="103" t="s">
        <v>92</v>
      </c>
      <c r="J3335" s="2" t="s">
        <v>93</v>
      </c>
      <c r="K3335" s="2" t="s">
        <v>26</v>
      </c>
    </row>
    <row r="3336" spans="1:12" x14ac:dyDescent="0.15">
      <c r="A3336" s="10">
        <v>1095</v>
      </c>
      <c r="B3336" s="10" t="s">
        <v>31</v>
      </c>
      <c r="C3336" s="10">
        <v>47733104</v>
      </c>
      <c r="D3336" s="10" t="s">
        <v>448</v>
      </c>
      <c r="E3336" s="10" t="s">
        <v>32</v>
      </c>
      <c r="F3336" s="1" t="s">
        <v>3520</v>
      </c>
      <c r="G3336" s="1" t="s">
        <v>3191</v>
      </c>
      <c r="H3336" s="1" t="s">
        <v>3246</v>
      </c>
      <c r="I3336" s="103" t="s">
        <v>39</v>
      </c>
      <c r="J3336" s="2" t="s">
        <v>93</v>
      </c>
      <c r="K3336" s="2" t="s">
        <v>26</v>
      </c>
    </row>
    <row r="3337" spans="1:12" x14ac:dyDescent="0.15">
      <c r="A3337" s="1">
        <v>1098</v>
      </c>
      <c r="B3337" s="1" t="s">
        <v>31</v>
      </c>
      <c r="C3337" s="1">
        <v>71034004</v>
      </c>
      <c r="D3337" s="1" t="s">
        <v>3128</v>
      </c>
      <c r="E3337" s="1" t="s">
        <v>32</v>
      </c>
      <c r="F3337" s="1" t="s">
        <v>3275</v>
      </c>
      <c r="G3337" s="1" t="s">
        <v>3241</v>
      </c>
      <c r="H3337" s="1" t="s">
        <v>3086</v>
      </c>
      <c r="I3337" s="103" t="s">
        <v>41</v>
      </c>
      <c r="J3337" s="2" t="s">
        <v>3092</v>
      </c>
      <c r="K3337" s="2" t="s">
        <v>26</v>
      </c>
    </row>
    <row r="3338" spans="1:12" x14ac:dyDescent="0.15">
      <c r="A3338" s="1">
        <v>1099</v>
      </c>
      <c r="B3338" s="1" t="s">
        <v>31</v>
      </c>
      <c r="C3338" s="1">
        <v>60245004</v>
      </c>
      <c r="D3338" s="1" t="s">
        <v>3129</v>
      </c>
      <c r="E3338" s="1" t="s">
        <v>32</v>
      </c>
      <c r="F3338" s="1" t="s">
        <v>31</v>
      </c>
      <c r="G3338" s="1" t="s">
        <v>3251</v>
      </c>
      <c r="H3338" s="1" t="s">
        <v>3085</v>
      </c>
      <c r="I3338" s="103" t="s">
        <v>210</v>
      </c>
      <c r="J3338" s="2" t="s">
        <v>3092</v>
      </c>
      <c r="K3338" s="2" t="s">
        <v>26</v>
      </c>
    </row>
    <row r="3339" spans="1:12" x14ac:dyDescent="0.15">
      <c r="A3339" s="5">
        <v>1101</v>
      </c>
      <c r="B3339" s="5" t="s">
        <v>31</v>
      </c>
      <c r="C3339" s="5">
        <v>47733204</v>
      </c>
      <c r="D3339" s="5" t="s">
        <v>3130</v>
      </c>
      <c r="E3339" s="5" t="s">
        <v>32</v>
      </c>
      <c r="F3339" s="1" t="s">
        <v>3299</v>
      </c>
      <c r="G3339" s="1" t="s">
        <v>3300</v>
      </c>
      <c r="H3339" s="1" t="s">
        <v>91</v>
      </c>
      <c r="I3339" s="103" t="s">
        <v>92</v>
      </c>
      <c r="J3339" s="2" t="s">
        <v>93</v>
      </c>
      <c r="K3339" s="2" t="s">
        <v>26</v>
      </c>
    </row>
    <row r="3340" spans="1:12" x14ac:dyDescent="0.15">
      <c r="A3340" s="10">
        <v>1101</v>
      </c>
      <c r="B3340" s="10" t="s">
        <v>31</v>
      </c>
      <c r="C3340" s="10">
        <v>47733204</v>
      </c>
      <c r="D3340" s="10" t="s">
        <v>449</v>
      </c>
      <c r="E3340" s="10" t="s">
        <v>32</v>
      </c>
      <c r="F3340" s="1" t="s">
        <v>3520</v>
      </c>
      <c r="G3340" s="1" t="s">
        <v>3191</v>
      </c>
      <c r="H3340" s="1" t="s">
        <v>3246</v>
      </c>
      <c r="I3340" s="103" t="s">
        <v>39</v>
      </c>
      <c r="J3340" s="2" t="s">
        <v>93</v>
      </c>
      <c r="K3340" s="2" t="s">
        <v>26</v>
      </c>
    </row>
    <row r="3341" spans="1:12" x14ac:dyDescent="0.15">
      <c r="A3341" s="1">
        <v>1102</v>
      </c>
      <c r="B3341" s="1" t="s">
        <v>31</v>
      </c>
      <c r="C3341" s="1">
        <v>35895324</v>
      </c>
      <c r="D3341" s="1" t="s">
        <v>3131</v>
      </c>
      <c r="E3341" s="1" t="s">
        <v>32</v>
      </c>
      <c r="F3341" s="1" t="s">
        <v>3534</v>
      </c>
      <c r="G3341" s="1" t="s">
        <v>3205</v>
      </c>
      <c r="H3341" s="1" t="s">
        <v>248</v>
      </c>
      <c r="I3341" s="103" t="s">
        <v>249</v>
      </c>
      <c r="J3341" s="2" t="s">
        <v>3092</v>
      </c>
      <c r="K3341" s="2" t="s">
        <v>26</v>
      </c>
    </row>
    <row r="3342" spans="1:12" x14ac:dyDescent="0.15">
      <c r="A3342" s="1">
        <v>1103</v>
      </c>
      <c r="B3342" s="1" t="s">
        <v>31</v>
      </c>
      <c r="C3342" s="1">
        <v>35591404</v>
      </c>
      <c r="D3342" s="1" t="s">
        <v>3512</v>
      </c>
      <c r="E3342" s="1" t="s">
        <v>32</v>
      </c>
      <c r="F3342" s="1" t="s">
        <v>31</v>
      </c>
      <c r="G3342" s="1" t="s">
        <v>3251</v>
      </c>
      <c r="H3342" s="1" t="s">
        <v>3085</v>
      </c>
      <c r="I3342" s="103" t="s">
        <v>3588</v>
      </c>
      <c r="J3342" s="2" t="s">
        <v>31</v>
      </c>
      <c r="K3342" s="2" t="s">
        <v>26</v>
      </c>
    </row>
    <row r="3343" spans="1:12" x14ac:dyDescent="0.15">
      <c r="A3343" s="50">
        <v>1107</v>
      </c>
      <c r="B3343" s="50" t="s">
        <v>31</v>
      </c>
      <c r="C3343" s="50">
        <v>60245114</v>
      </c>
      <c r="D3343" s="50" t="s">
        <v>3169</v>
      </c>
      <c r="E3343" s="50" t="s">
        <v>32</v>
      </c>
      <c r="F3343" s="50" t="s">
        <v>31</v>
      </c>
      <c r="G3343" s="50" t="s">
        <v>3251</v>
      </c>
      <c r="H3343" s="50" t="s">
        <v>3085</v>
      </c>
      <c r="I3343" s="261" t="s">
        <v>3588</v>
      </c>
      <c r="J3343" s="51" t="s">
        <v>3092</v>
      </c>
      <c r="K3343" s="51" t="s">
        <v>3172</v>
      </c>
      <c r="L3343" s="94">
        <v>42088</v>
      </c>
    </row>
    <row r="3344" spans="1:12" x14ac:dyDescent="0.15">
      <c r="A3344" s="52">
        <v>1116</v>
      </c>
      <c r="B3344" s="52" t="s">
        <v>31</v>
      </c>
      <c r="C3344" s="52">
        <v>35649004</v>
      </c>
      <c r="D3344" s="52" t="s">
        <v>3327</v>
      </c>
      <c r="E3344" s="52" t="s">
        <v>32</v>
      </c>
      <c r="F3344" s="52" t="s">
        <v>3594</v>
      </c>
      <c r="G3344" s="52" t="s">
        <v>3186</v>
      </c>
      <c r="H3344" s="52" t="s">
        <v>227</v>
      </c>
      <c r="I3344" s="262" t="s">
        <v>3589</v>
      </c>
      <c r="J3344" s="93" t="s">
        <v>3353</v>
      </c>
      <c r="K3344" s="93" t="s">
        <v>3092</v>
      </c>
      <c r="L3344" s="94">
        <v>42321</v>
      </c>
    </row>
    <row r="3345" spans="1:16" s="91" customFormat="1" x14ac:dyDescent="0.15">
      <c r="A3345" s="53">
        <v>1116</v>
      </c>
      <c r="B3345" s="53" t="s">
        <v>31</v>
      </c>
      <c r="C3345" s="53">
        <v>35649004</v>
      </c>
      <c r="D3345" s="53" t="s">
        <v>3327</v>
      </c>
      <c r="E3345" s="225" t="s">
        <v>32</v>
      </c>
      <c r="F3345" s="225" t="s">
        <v>3527</v>
      </c>
      <c r="G3345" s="225" t="s">
        <v>3187</v>
      </c>
      <c r="H3345" s="225" t="s">
        <v>3245</v>
      </c>
      <c r="I3345" s="263" t="s">
        <v>3590</v>
      </c>
      <c r="J3345" s="226" t="s">
        <v>3353</v>
      </c>
      <c r="K3345" s="226" t="s">
        <v>3092</v>
      </c>
      <c r="L3345" s="94">
        <v>42321</v>
      </c>
      <c r="N3345"/>
      <c r="O3345"/>
      <c r="P3345"/>
    </row>
    <row r="3346" spans="1:16" s="91" customFormat="1" x14ac:dyDescent="0.15">
      <c r="A3346" s="89">
        <v>1118</v>
      </c>
      <c r="B3346" s="52" t="s">
        <v>31</v>
      </c>
      <c r="C3346" s="89">
        <v>47932014</v>
      </c>
      <c r="D3346" s="89" t="s">
        <v>3557</v>
      </c>
      <c r="E3346" s="89" t="s">
        <v>32</v>
      </c>
      <c r="F3346" s="225" t="s">
        <v>3316</v>
      </c>
      <c r="G3346" s="225" t="s">
        <v>3317</v>
      </c>
      <c r="H3346" s="89" t="s">
        <v>316</v>
      </c>
      <c r="I3346" s="261" t="s">
        <v>3591</v>
      </c>
      <c r="J3346" s="51" t="s">
        <v>3092</v>
      </c>
      <c r="K3346" s="106" t="s">
        <v>3172</v>
      </c>
      <c r="L3346" s="94">
        <v>42412</v>
      </c>
      <c r="N3346"/>
      <c r="O3346"/>
      <c r="P3346"/>
    </row>
    <row r="3347" spans="1:16" s="91" customFormat="1" x14ac:dyDescent="0.15">
      <c r="A3347" s="88">
        <v>1121</v>
      </c>
      <c r="B3347" s="52" t="s">
        <v>31</v>
      </c>
      <c r="C3347" s="88">
        <v>60784004</v>
      </c>
      <c r="D3347" s="88" t="s">
        <v>3554</v>
      </c>
      <c r="E3347" s="88" t="s">
        <v>32</v>
      </c>
      <c r="F3347" s="225" t="s">
        <v>3518</v>
      </c>
      <c r="G3347" s="225" t="s">
        <v>3189</v>
      </c>
      <c r="H3347" s="89" t="s">
        <v>34</v>
      </c>
      <c r="I3347" s="260" t="s">
        <v>35</v>
      </c>
      <c r="J3347" s="90" t="s">
        <v>77</v>
      </c>
      <c r="K3347" s="106" t="s">
        <v>3172</v>
      </c>
      <c r="L3347" s="94">
        <v>42454</v>
      </c>
      <c r="N3347"/>
      <c r="O3347"/>
      <c r="P3347"/>
    </row>
    <row r="3348" spans="1:16" s="91" customFormat="1" x14ac:dyDescent="0.15">
      <c r="A3348" s="224">
        <v>1121</v>
      </c>
      <c r="B3348" s="224" t="s">
        <v>31</v>
      </c>
      <c r="C3348" s="224">
        <v>60784004</v>
      </c>
      <c r="D3348" s="224" t="s">
        <v>3554</v>
      </c>
      <c r="E3348" s="224" t="s">
        <v>32</v>
      </c>
      <c r="F3348" s="225" t="s">
        <v>3519</v>
      </c>
      <c r="G3348" s="225" t="s">
        <v>3190</v>
      </c>
      <c r="H3348" s="89" t="s">
        <v>37</v>
      </c>
      <c r="I3348" s="247" t="s">
        <v>38</v>
      </c>
      <c r="J3348" s="90" t="s">
        <v>77</v>
      </c>
      <c r="K3348" s="106" t="s">
        <v>3172</v>
      </c>
      <c r="L3348" s="94">
        <v>42454</v>
      </c>
      <c r="N3348"/>
      <c r="O3348"/>
      <c r="P3348"/>
    </row>
    <row r="3349" spans="1:16" s="91" customFormat="1" x14ac:dyDescent="0.15">
      <c r="A3349" s="224">
        <v>1121</v>
      </c>
      <c r="B3349" s="53" t="s">
        <v>31</v>
      </c>
      <c r="C3349" s="224">
        <v>60784004</v>
      </c>
      <c r="D3349" s="224" t="s">
        <v>3554</v>
      </c>
      <c r="E3349" s="224" t="s">
        <v>32</v>
      </c>
      <c r="F3349" s="225" t="s">
        <v>3520</v>
      </c>
      <c r="G3349" s="225" t="s">
        <v>3191</v>
      </c>
      <c r="H3349" s="89" t="s">
        <v>3246</v>
      </c>
      <c r="I3349" s="260" t="s">
        <v>39</v>
      </c>
      <c r="J3349" s="90" t="s">
        <v>77</v>
      </c>
      <c r="K3349" s="106" t="s">
        <v>3172</v>
      </c>
      <c r="L3349" s="94">
        <v>42454</v>
      </c>
      <c r="N3349"/>
      <c r="O3349"/>
      <c r="P3349"/>
    </row>
    <row r="3350" spans="1:16" s="91" customFormat="1" x14ac:dyDescent="0.15">
      <c r="A3350" s="92">
        <v>1122</v>
      </c>
      <c r="B3350" s="52" t="s">
        <v>31</v>
      </c>
      <c r="C3350" s="92">
        <v>60721004</v>
      </c>
      <c r="D3350" s="92" t="s">
        <v>3555</v>
      </c>
      <c r="E3350" s="92" t="s">
        <v>32</v>
      </c>
      <c r="F3350" s="225" t="s">
        <v>3518</v>
      </c>
      <c r="G3350" s="225" t="s">
        <v>3189</v>
      </c>
      <c r="H3350" s="89" t="s">
        <v>34</v>
      </c>
      <c r="I3350" s="260" t="s">
        <v>35</v>
      </c>
      <c r="J3350" s="90" t="s">
        <v>77</v>
      </c>
      <c r="K3350" s="106" t="s">
        <v>3172</v>
      </c>
      <c r="L3350" s="94">
        <v>42454</v>
      </c>
      <c r="N3350"/>
      <c r="O3350"/>
      <c r="P3350"/>
    </row>
    <row r="3351" spans="1:16" s="91" customFormat="1" x14ac:dyDescent="0.15">
      <c r="A3351" s="224">
        <v>1122</v>
      </c>
      <c r="B3351" s="224" t="s">
        <v>31</v>
      </c>
      <c r="C3351" s="224">
        <v>60721004</v>
      </c>
      <c r="D3351" s="224" t="s">
        <v>3555</v>
      </c>
      <c r="E3351" s="224" t="s">
        <v>32</v>
      </c>
      <c r="F3351" s="225" t="s">
        <v>3519</v>
      </c>
      <c r="G3351" s="225" t="s">
        <v>3190</v>
      </c>
      <c r="H3351" s="89" t="s">
        <v>37</v>
      </c>
      <c r="I3351" s="247" t="s">
        <v>38</v>
      </c>
      <c r="J3351" s="90" t="s">
        <v>77</v>
      </c>
      <c r="K3351" s="106" t="s">
        <v>3172</v>
      </c>
      <c r="L3351" s="94">
        <v>42454</v>
      </c>
      <c r="N3351"/>
      <c r="O3351"/>
      <c r="P3351"/>
    </row>
    <row r="3352" spans="1:16" s="91" customFormat="1" x14ac:dyDescent="0.15">
      <c r="A3352" s="53">
        <v>1122</v>
      </c>
      <c r="B3352" s="53" t="s">
        <v>31</v>
      </c>
      <c r="C3352" s="53">
        <v>60721004</v>
      </c>
      <c r="D3352" s="53" t="s">
        <v>3555</v>
      </c>
      <c r="E3352" s="53" t="s">
        <v>32</v>
      </c>
      <c r="F3352" s="225" t="s">
        <v>3520</v>
      </c>
      <c r="G3352" s="225" t="s">
        <v>3191</v>
      </c>
      <c r="H3352" s="89" t="s">
        <v>3246</v>
      </c>
      <c r="I3352" s="260" t="s">
        <v>39</v>
      </c>
      <c r="J3352" s="90" t="s">
        <v>77</v>
      </c>
      <c r="K3352" s="106" t="s">
        <v>3172</v>
      </c>
      <c r="L3352" s="94">
        <v>42454</v>
      </c>
      <c r="N3352"/>
      <c r="O3352"/>
      <c r="P3352"/>
    </row>
    <row r="3353" spans="1:16" s="91" customFormat="1" x14ac:dyDescent="0.15">
      <c r="A3353" s="92">
        <v>1126</v>
      </c>
      <c r="B3353" s="52" t="s">
        <v>31</v>
      </c>
      <c r="C3353" s="92">
        <v>56732004</v>
      </c>
      <c r="D3353" s="92" t="s">
        <v>3556</v>
      </c>
      <c r="E3353" s="92" t="s">
        <v>32</v>
      </c>
      <c r="F3353" s="225" t="s">
        <v>3299</v>
      </c>
      <c r="G3353" s="225" t="s">
        <v>3300</v>
      </c>
      <c r="H3353" s="89" t="s">
        <v>91</v>
      </c>
      <c r="I3353" s="261" t="s">
        <v>3592</v>
      </c>
      <c r="J3353" s="90" t="s">
        <v>94</v>
      </c>
      <c r="K3353" s="106" t="s">
        <v>3172</v>
      </c>
      <c r="L3353" s="94">
        <v>42579</v>
      </c>
      <c r="N3353"/>
      <c r="O3353"/>
      <c r="P3353"/>
    </row>
    <row r="3354" spans="1:16" s="91" customFormat="1" x14ac:dyDescent="0.15">
      <c r="A3354" s="53">
        <v>1126</v>
      </c>
      <c r="B3354" s="53" t="s">
        <v>31</v>
      </c>
      <c r="C3354" s="53">
        <v>56732004</v>
      </c>
      <c r="D3354" s="53" t="s">
        <v>3556</v>
      </c>
      <c r="E3354" s="53" t="s">
        <v>32</v>
      </c>
      <c r="F3354" s="225" t="s">
        <v>3520</v>
      </c>
      <c r="G3354" s="225" t="s">
        <v>3191</v>
      </c>
      <c r="H3354" s="89" t="s">
        <v>3246</v>
      </c>
      <c r="I3354" s="261" t="s">
        <v>3593</v>
      </c>
      <c r="J3354" s="90" t="s">
        <v>94</v>
      </c>
      <c r="K3354" s="106" t="s">
        <v>3172</v>
      </c>
      <c r="L3354" s="94">
        <v>42579</v>
      </c>
      <c r="N3354"/>
      <c r="O3354"/>
      <c r="P3354"/>
    </row>
    <row r="3355" spans="1:16" s="232" customFormat="1" x14ac:dyDescent="0.15">
      <c r="A3355" s="233">
        <v>1128</v>
      </c>
      <c r="B3355" s="234" t="s">
        <v>31</v>
      </c>
      <c r="C3355" s="236">
        <v>61535004</v>
      </c>
      <c r="D3355" s="235" t="s">
        <v>3581</v>
      </c>
      <c r="E3355" s="236" t="s">
        <v>32</v>
      </c>
      <c r="F3355" s="231" t="s">
        <v>3318</v>
      </c>
      <c r="G3355" s="231" t="s">
        <v>3319</v>
      </c>
      <c r="H3355" s="231" t="s">
        <v>322</v>
      </c>
      <c r="I3355" s="260" t="s">
        <v>3586</v>
      </c>
      <c r="J3355" s="237" t="s">
        <v>3582</v>
      </c>
      <c r="K3355" s="106" t="s">
        <v>3172</v>
      </c>
      <c r="L3355" s="255">
        <v>42662</v>
      </c>
      <c r="N3355"/>
      <c r="O3355"/>
      <c r="P3355"/>
    </row>
    <row r="3356" spans="1:16" s="232" customFormat="1" x14ac:dyDescent="0.15">
      <c r="A3356" s="238">
        <v>1128</v>
      </c>
      <c r="B3356" s="239" t="s">
        <v>31</v>
      </c>
      <c r="C3356" s="248">
        <v>61535004</v>
      </c>
      <c r="D3356" s="240" t="s">
        <v>3581</v>
      </c>
      <c r="E3356" s="239" t="s">
        <v>32</v>
      </c>
      <c r="F3356" s="231" t="s">
        <v>3320</v>
      </c>
      <c r="G3356" s="231" t="s">
        <v>3321</v>
      </c>
      <c r="H3356" s="231" t="s">
        <v>3242</v>
      </c>
      <c r="I3356" s="260" t="s">
        <v>325</v>
      </c>
      <c r="J3356" s="237" t="s">
        <v>3582</v>
      </c>
      <c r="K3356" s="106" t="s">
        <v>3172</v>
      </c>
      <c r="L3356" s="255">
        <v>42662</v>
      </c>
      <c r="N3356"/>
      <c r="O3356"/>
      <c r="P3356"/>
    </row>
    <row r="3357" spans="1:16" s="232" customFormat="1" x14ac:dyDescent="0.15">
      <c r="A3357" s="233">
        <v>1129</v>
      </c>
      <c r="B3357" s="234" t="s">
        <v>31</v>
      </c>
      <c r="C3357" s="236">
        <v>17846134</v>
      </c>
      <c r="D3357" s="241" t="s">
        <v>3583</v>
      </c>
      <c r="E3357" s="236" t="s">
        <v>32</v>
      </c>
      <c r="F3357" s="231" t="s">
        <v>3518</v>
      </c>
      <c r="G3357" s="231" t="s">
        <v>3189</v>
      </c>
      <c r="H3357" s="231" t="s">
        <v>34</v>
      </c>
      <c r="I3357" s="260" t="s">
        <v>35</v>
      </c>
      <c r="J3357" s="237" t="s">
        <v>3584</v>
      </c>
      <c r="K3357" s="106" t="s">
        <v>3172</v>
      </c>
      <c r="L3357" s="255">
        <v>42662</v>
      </c>
      <c r="N3357"/>
      <c r="O3357"/>
      <c r="P3357"/>
    </row>
    <row r="3358" spans="1:16" s="232" customFormat="1" x14ac:dyDescent="0.15">
      <c r="A3358" s="242">
        <v>1129</v>
      </c>
      <c r="B3358" s="243" t="s">
        <v>31</v>
      </c>
      <c r="C3358" s="249">
        <v>17846134</v>
      </c>
      <c r="D3358" s="244" t="s">
        <v>3585</v>
      </c>
      <c r="E3358" s="245" t="s">
        <v>32</v>
      </c>
      <c r="F3358" s="231" t="s">
        <v>3519</v>
      </c>
      <c r="G3358" s="231" t="s">
        <v>3190</v>
      </c>
      <c r="H3358" s="231" t="s">
        <v>37</v>
      </c>
      <c r="I3358" s="247" t="s">
        <v>38</v>
      </c>
      <c r="J3358" s="237" t="s">
        <v>3584</v>
      </c>
      <c r="K3358" s="106" t="s">
        <v>3172</v>
      </c>
      <c r="L3358" s="255">
        <v>42662</v>
      </c>
      <c r="N3358"/>
      <c r="O3358"/>
      <c r="P3358"/>
    </row>
    <row r="3359" spans="1:16" s="232" customFormat="1" x14ac:dyDescent="0.15">
      <c r="A3359" s="238">
        <v>1129</v>
      </c>
      <c r="B3359" s="239" t="s">
        <v>31</v>
      </c>
      <c r="C3359" s="248">
        <v>17846134</v>
      </c>
      <c r="D3359" s="246" t="s">
        <v>3585</v>
      </c>
      <c r="E3359" s="239" t="s">
        <v>32</v>
      </c>
      <c r="F3359" s="231" t="s">
        <v>3520</v>
      </c>
      <c r="G3359" s="231" t="s">
        <v>3191</v>
      </c>
      <c r="H3359" s="231" t="s">
        <v>3246</v>
      </c>
      <c r="I3359" s="260" t="s">
        <v>39</v>
      </c>
      <c r="J3359" s="237" t="s">
        <v>3584</v>
      </c>
      <c r="K3359" s="106" t="s">
        <v>3172</v>
      </c>
      <c r="L3359" s="255">
        <v>42662</v>
      </c>
      <c r="N3359"/>
      <c r="O3359"/>
      <c r="P3359"/>
    </row>
    <row r="3360" spans="1:16" x14ac:dyDescent="0.15">
      <c r="A3360" s="107" t="s">
        <v>31</v>
      </c>
      <c r="B3360" s="107" t="s">
        <v>31</v>
      </c>
      <c r="C3360" s="107" t="s">
        <v>3558</v>
      </c>
      <c r="D3360" s="107" t="s">
        <v>3511</v>
      </c>
      <c r="E3360" s="107" t="s">
        <v>31</v>
      </c>
      <c r="F3360" s="107" t="s">
        <v>31</v>
      </c>
      <c r="G3360" s="107" t="s">
        <v>3252</v>
      </c>
      <c r="H3360" s="107" t="s">
        <v>3253</v>
      </c>
      <c r="I3360" s="108" t="s">
        <v>31</v>
      </c>
      <c r="J3360" s="109" t="s">
        <v>3092</v>
      </c>
      <c r="K3360" s="110" t="s">
        <v>26</v>
      </c>
    </row>
  </sheetData>
  <autoFilter ref="A1:K3360"/>
  <customSheetViews>
    <customSheetView guid="{412FC7C2-DE2D-41DA-B383-5C9F126FC4D3}" scale="70" showAutoFilter="1">
      <pane ySplit="1" topLeftCell="A3261" activePane="bottomLeft" state="frozen"/>
      <selection pane="bottomLeft" activeCell="D3288" sqref="D3288"/>
      <pageMargins left="0.7" right="0.7" top="0.75" bottom="0.75" header="0.3" footer="0.3"/>
      <pageSetup paperSize="9" orientation="portrait" r:id="rId1"/>
      <autoFilter ref="B1:L1"/>
    </customSheetView>
    <customSheetView guid="{400763C9-4E34-47AB-8B7E-5A472F413CDB}" scale="70" showAutoFilter="1">
      <pane ySplit="1" topLeftCell="A3261" activePane="bottomLeft" state="frozen"/>
      <selection pane="bottomLeft" activeCell="D3288" sqref="D3288"/>
      <pageMargins left="0.7" right="0.7" top="0.75" bottom="0.75" header="0.3" footer="0.3"/>
      <pageSetup paperSize="9" orientation="portrait" r:id="rId2"/>
      <autoFilter ref="B1:L1"/>
    </customSheetView>
  </customSheetViews>
  <phoneticPr fontId="6"/>
  <pageMargins left="0.7" right="0.7" top="0.75" bottom="0.75" header="0.3" footer="0.3"/>
  <pageSetup paperSize="9"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記載方法</vt:lpstr>
      <vt:lpstr>様式3-1</vt:lpstr>
      <vt:lpstr>様式3-2</vt:lpstr>
      <vt:lpstr>参照表（2016.10.19時点）</vt:lpstr>
      <vt:lpstr>'様式3-1'!Print_Area</vt:lpstr>
      <vt:lpstr>'様式3-2'!Print_Area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2015-01-30T05:01:36Z</dcterms:created>
  <dcterms:modified xsi:type="dcterms:W3CDTF">2017-02-10T00:53:41Z</dcterms:modified>
</cp:coreProperties>
</file>