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0200" yWindow="0" windowWidth="25200" windowHeight="11925" tabRatio="715"/>
  </bookViews>
  <sheets>
    <sheet name="記載方法" sheetId="8" r:id="rId1"/>
    <sheet name="様式3-1" sheetId="2" r:id="rId2"/>
    <sheet name="様式3-2" sheetId="3" r:id="rId3"/>
    <sheet name="参照表（2016.6.1時点）" sheetId="11" r:id="rId4"/>
  </sheets>
  <definedNames>
    <definedName name="_xlnm._FilterDatabase" localSheetId="3" hidden="1">'参照表（2016.6.1時点）'!$A$1:$D$891</definedName>
    <definedName name="_xlnm._FilterDatabase" localSheetId="1" hidden="1">'様式3-1'!$A$1:$T$502</definedName>
    <definedName name="_xlnm._FilterDatabase" localSheetId="2" hidden="1">'様式3-2'!$A$1:$W$503</definedName>
    <definedName name="emp_Industry3">#REF!</definedName>
    <definedName name="_xlnm.Print_Area" localSheetId="3">'参照表（2016.6.1時点）'!$A$1:$C$56</definedName>
    <definedName name="_xlnm.Print_Area" localSheetId="1">'様式3-1'!$A$1:$T$22</definedName>
    <definedName name="_xlnm.Print_Area" localSheetId="2">'様式3-2'!$A$1:$V$23</definedName>
    <definedName name="_xlnm.Print_Titles" localSheetId="3">'参照表（2016.6.1時点）'!$1:$1</definedName>
    <definedName name="Z_400763C9_4E34_47AB_8B7E_5A472F413CDB_.wvu.Cols" localSheetId="0" hidden="1">記載方法!$U:$IV</definedName>
    <definedName name="Z_400763C9_4E34_47AB_8B7E_5A472F413CDB_.wvu.Cols" localSheetId="1" hidden="1">'様式3-1'!$X:$IV</definedName>
    <definedName name="Z_400763C9_4E34_47AB_8B7E_5A472F413CDB_.wvu.Cols" localSheetId="2" hidden="1">'様式3-2'!$X:$IV</definedName>
    <definedName name="Z_400763C9_4E34_47AB_8B7E_5A472F413CDB_.wvu.FilterData" localSheetId="1" hidden="1">'様式3-1'!$A$1:$S$502</definedName>
    <definedName name="Z_400763C9_4E34_47AB_8B7E_5A472F413CDB_.wvu.FilterData" localSheetId="2" hidden="1">'様式3-2'!$A$1:$U$503</definedName>
    <definedName name="Z_400763C9_4E34_47AB_8B7E_5A472F413CDB_.wvu.PrintArea" localSheetId="1" hidden="1">'様式3-1'!$A$1:$T$193</definedName>
    <definedName name="Z_412FC7C2_DE2D_41DA_B383_5C9F126FC4D3_.wvu.Cols" localSheetId="0" hidden="1">記載方法!$U:$IV</definedName>
    <definedName name="Z_412FC7C2_DE2D_41DA_B383_5C9F126FC4D3_.wvu.Cols" localSheetId="1" hidden="1">'様式3-1'!$X:$IV</definedName>
    <definedName name="Z_412FC7C2_DE2D_41DA_B383_5C9F126FC4D3_.wvu.Cols" localSheetId="2" hidden="1">'様式3-2'!$X:$IV</definedName>
    <definedName name="Z_412FC7C2_DE2D_41DA_B383_5C9F126FC4D3_.wvu.FilterData" localSheetId="1" hidden="1">'様式3-1'!$A$1:$S$502</definedName>
    <definedName name="Z_412FC7C2_DE2D_41DA_B383_5C9F126FC4D3_.wvu.FilterData" localSheetId="2" hidden="1">'様式3-2'!$A$1:$U$503</definedName>
    <definedName name="Z_412FC7C2_DE2D_41DA_B383_5C9F126FC4D3_.wvu.PrintArea" localSheetId="1" hidden="1">'様式3-1'!$A$1:$T$193</definedName>
  </definedNames>
  <calcPr calcId="152511"/>
  <customWorkbookViews>
    <customWorkbookView name="印刷画面" guid="{412FC7C2-DE2D-41DA-B383-5C9F126FC4D3}" maximized="1" xWindow="-8" yWindow="-8" windowWidth="1696" windowHeight="1066" activeSheetId="3" showComments="commIndAndComment"/>
    <customWorkbookView name="が" guid="{400763C9-4E34-47AB-8B7E-5A472F413CDB}" maximized="1" xWindow="-8" yWindow="-8" windowWidth="1696" windowHeight="1066" activeSheetId="3" showComments="commIndAndComment"/>
  </customWorkbookViews>
</workbook>
</file>

<file path=xl/calcChain.xml><?xml version="1.0" encoding="utf-8"?>
<calcChain xmlns="http://schemas.openxmlformats.org/spreadsheetml/2006/main">
  <c r="J3" i="2" l="1"/>
  <c r="P27" i="8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3" i="2"/>
  <c r="B4" i="3"/>
  <c r="P28" i="8"/>
  <c r="P4" i="8"/>
  <c r="P3" i="8"/>
  <c r="M3" i="8"/>
  <c r="M28" i="8"/>
  <c r="M27" i="8"/>
  <c r="M4" i="8"/>
  <c r="L4" i="3"/>
  <c r="K3" i="8"/>
  <c r="L3" i="8" s="1"/>
  <c r="K4" i="8"/>
  <c r="L4" i="8"/>
  <c r="K27" i="8"/>
  <c r="L27" i="8" s="1"/>
  <c r="K28" i="8"/>
  <c r="L28" i="8"/>
  <c r="O28" i="8"/>
  <c r="O27" i="8"/>
  <c r="O4" i="8"/>
  <c r="O3" i="8"/>
  <c r="N3" i="2"/>
  <c r="K3" i="2"/>
  <c r="J5" i="3"/>
  <c r="K5" i="3"/>
  <c r="J6" i="3"/>
  <c r="K6" i="3" s="1"/>
  <c r="J7" i="3"/>
  <c r="K7" i="3"/>
  <c r="J8" i="3"/>
  <c r="K8" i="3" s="1"/>
  <c r="J9" i="3"/>
  <c r="K9" i="3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/>
  <c r="J16" i="3"/>
  <c r="K16" i="3" s="1"/>
  <c r="J17" i="3"/>
  <c r="K17" i="3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/>
  <c r="J24" i="3"/>
  <c r="K24" i="3" s="1"/>
  <c r="J25" i="3"/>
  <c r="K25" i="3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/>
  <c r="J32" i="3"/>
  <c r="K32" i="3" s="1"/>
  <c r="J33" i="3"/>
  <c r="K33" i="3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/>
  <c r="J40" i="3"/>
  <c r="K40" i="3" s="1"/>
  <c r="J41" i="3"/>
  <c r="K41" i="3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/>
  <c r="J48" i="3"/>
  <c r="K48" i="3" s="1"/>
  <c r="J49" i="3"/>
  <c r="K49" i="3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/>
  <c r="J56" i="3"/>
  <c r="K56" i="3" s="1"/>
  <c r="J57" i="3"/>
  <c r="K57" i="3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/>
  <c r="J64" i="3"/>
  <c r="K64" i="3" s="1"/>
  <c r="J65" i="3"/>
  <c r="K65" i="3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/>
  <c r="J72" i="3"/>
  <c r="K72" i="3" s="1"/>
  <c r="J73" i="3"/>
  <c r="K73" i="3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/>
  <c r="J80" i="3"/>
  <c r="K80" i="3" s="1"/>
  <c r="J81" i="3"/>
  <c r="K81" i="3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/>
  <c r="J88" i="3"/>
  <c r="K88" i="3" s="1"/>
  <c r="J89" i="3"/>
  <c r="K89" i="3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/>
  <c r="J96" i="3"/>
  <c r="K96" i="3" s="1"/>
  <c r="J97" i="3"/>
  <c r="K97" i="3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/>
  <c r="J104" i="3"/>
  <c r="K104" i="3" s="1"/>
  <c r="J105" i="3"/>
  <c r="K105" i="3"/>
  <c r="J106" i="3"/>
  <c r="K106" i="3" s="1"/>
  <c r="J107" i="3"/>
  <c r="K107" i="3" s="1"/>
  <c r="J108" i="3"/>
  <c r="K108" i="3" s="1"/>
  <c r="J109" i="3"/>
  <c r="K109" i="3" s="1"/>
  <c r="J110" i="3"/>
  <c r="K110" i="3" s="1"/>
  <c r="J111" i="3"/>
  <c r="K111" i="3"/>
  <c r="J112" i="3"/>
  <c r="K112" i="3" s="1"/>
  <c r="J113" i="3"/>
  <c r="K113" i="3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0" i="3"/>
  <c r="K120" i="3" s="1"/>
  <c r="J121" i="3"/>
  <c r="K121" i="3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/>
  <c r="J130" i="3"/>
  <c r="K130" i="3" s="1"/>
  <c r="J131" i="3"/>
  <c r="K131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153" i="3"/>
  <c r="K153" i="3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60" i="3"/>
  <c r="K160" i="3" s="1"/>
  <c r="J161" i="3"/>
  <c r="K161" i="3"/>
  <c r="J162" i="3"/>
  <c r="K162" i="3" s="1"/>
  <c r="J163" i="3"/>
  <c r="K163" i="3" s="1"/>
  <c r="J164" i="3"/>
  <c r="K164" i="3" s="1"/>
  <c r="J165" i="3"/>
  <c r="K165" i="3" s="1"/>
  <c r="J166" i="3"/>
  <c r="K166" i="3" s="1"/>
  <c r="J167" i="3"/>
  <c r="K167" i="3" s="1"/>
  <c r="J168" i="3"/>
  <c r="K168" i="3" s="1"/>
  <c r="J169" i="3"/>
  <c r="K169" i="3"/>
  <c r="J170" i="3"/>
  <c r="K170" i="3" s="1"/>
  <c r="J171" i="3"/>
  <c r="K171" i="3" s="1"/>
  <c r="J172" i="3"/>
  <c r="K172" i="3"/>
  <c r="J173" i="3"/>
  <c r="K173" i="3" s="1"/>
  <c r="J174" i="3"/>
  <c r="K174" i="3" s="1"/>
  <c r="J175" i="3"/>
  <c r="K175" i="3" s="1"/>
  <c r="J176" i="3"/>
  <c r="K176" i="3"/>
  <c r="J177" i="3"/>
  <c r="K177" i="3" s="1"/>
  <c r="J178" i="3"/>
  <c r="K178" i="3" s="1"/>
  <c r="J179" i="3"/>
  <c r="K179" i="3" s="1"/>
  <c r="J180" i="3"/>
  <c r="K180" i="3"/>
  <c r="J181" i="3"/>
  <c r="K181" i="3" s="1"/>
  <c r="J182" i="3"/>
  <c r="K182" i="3" s="1"/>
  <c r="J183" i="3"/>
  <c r="K183" i="3" s="1"/>
  <c r="J184" i="3"/>
  <c r="K184" i="3"/>
  <c r="J185" i="3"/>
  <c r="K185" i="3" s="1"/>
  <c r="J186" i="3"/>
  <c r="K186" i="3" s="1"/>
  <c r="J187" i="3"/>
  <c r="K187" i="3" s="1"/>
  <c r="J188" i="3"/>
  <c r="K188" i="3"/>
  <c r="J189" i="3"/>
  <c r="K189" i="3" s="1"/>
  <c r="J190" i="3"/>
  <c r="K190" i="3" s="1"/>
  <c r="J191" i="3"/>
  <c r="K191" i="3" s="1"/>
  <c r="J192" i="3"/>
  <c r="K192" i="3"/>
  <c r="J193" i="3"/>
  <c r="K193" i="3" s="1"/>
  <c r="J194" i="3"/>
  <c r="K194" i="3" s="1"/>
  <c r="J195" i="3"/>
  <c r="K195" i="3" s="1"/>
  <c r="J196" i="3"/>
  <c r="K196" i="3"/>
  <c r="J197" i="3"/>
  <c r="K197" i="3" s="1"/>
  <c r="J198" i="3"/>
  <c r="K198" i="3" s="1"/>
  <c r="J199" i="3"/>
  <c r="K199" i="3" s="1"/>
  <c r="J200" i="3"/>
  <c r="K200" i="3"/>
  <c r="J201" i="3"/>
  <c r="K201" i="3" s="1"/>
  <c r="J202" i="3"/>
  <c r="K202" i="3" s="1"/>
  <c r="J203" i="3"/>
  <c r="K203" i="3" s="1"/>
  <c r="J204" i="3"/>
  <c r="K204" i="3"/>
  <c r="J205" i="3"/>
  <c r="K205" i="3" s="1"/>
  <c r="J206" i="3"/>
  <c r="K206" i="3" s="1"/>
  <c r="J207" i="3"/>
  <c r="K207" i="3" s="1"/>
  <c r="J208" i="3"/>
  <c r="K208" i="3"/>
  <c r="J209" i="3"/>
  <c r="K209" i="3" s="1"/>
  <c r="J210" i="3"/>
  <c r="K210" i="3" s="1"/>
  <c r="J211" i="3"/>
  <c r="K211" i="3" s="1"/>
  <c r="J212" i="3"/>
  <c r="K212" i="3"/>
  <c r="J213" i="3"/>
  <c r="K213" i="3" s="1"/>
  <c r="J214" i="3"/>
  <c r="K214" i="3" s="1"/>
  <c r="J215" i="3"/>
  <c r="K215" i="3" s="1"/>
  <c r="J216" i="3"/>
  <c r="K216" i="3"/>
  <c r="J217" i="3"/>
  <c r="K217" i="3" s="1"/>
  <c r="J218" i="3"/>
  <c r="K218" i="3" s="1"/>
  <c r="J219" i="3"/>
  <c r="K219" i="3" s="1"/>
  <c r="J220" i="3"/>
  <c r="K220" i="3"/>
  <c r="J221" i="3"/>
  <c r="K221" i="3" s="1"/>
  <c r="J222" i="3"/>
  <c r="K222" i="3" s="1"/>
  <c r="J223" i="3"/>
  <c r="K223" i="3" s="1"/>
  <c r="J224" i="3"/>
  <c r="K224" i="3"/>
  <c r="J225" i="3"/>
  <c r="K225" i="3" s="1"/>
  <c r="J226" i="3"/>
  <c r="K226" i="3" s="1"/>
  <c r="J227" i="3"/>
  <c r="K227" i="3" s="1"/>
  <c r="J228" i="3"/>
  <c r="K228" i="3"/>
  <c r="J229" i="3"/>
  <c r="K229" i="3" s="1"/>
  <c r="J230" i="3"/>
  <c r="K230" i="3" s="1"/>
  <c r="J231" i="3"/>
  <c r="K231" i="3" s="1"/>
  <c r="J232" i="3"/>
  <c r="K232" i="3"/>
  <c r="J233" i="3"/>
  <c r="K233" i="3" s="1"/>
  <c r="J234" i="3"/>
  <c r="K234" i="3" s="1"/>
  <c r="J235" i="3"/>
  <c r="K235" i="3" s="1"/>
  <c r="J236" i="3"/>
  <c r="K236" i="3"/>
  <c r="J237" i="3"/>
  <c r="K237" i="3" s="1"/>
  <c r="J238" i="3"/>
  <c r="K238" i="3" s="1"/>
  <c r="J239" i="3"/>
  <c r="K239" i="3" s="1"/>
  <c r="J240" i="3"/>
  <c r="K240" i="3"/>
  <c r="J241" i="3"/>
  <c r="K241" i="3" s="1"/>
  <c r="J242" i="3"/>
  <c r="K242" i="3" s="1"/>
  <c r="J243" i="3"/>
  <c r="K243" i="3" s="1"/>
  <c r="J244" i="3"/>
  <c r="K244" i="3"/>
  <c r="J245" i="3"/>
  <c r="K245" i="3" s="1"/>
  <c r="J246" i="3"/>
  <c r="K246" i="3" s="1"/>
  <c r="J247" i="3"/>
  <c r="K247" i="3" s="1"/>
  <c r="J248" i="3"/>
  <c r="K248" i="3"/>
  <c r="J249" i="3"/>
  <c r="K249" i="3" s="1"/>
  <c r="J250" i="3"/>
  <c r="K250" i="3" s="1"/>
  <c r="J251" i="3"/>
  <c r="K251" i="3" s="1"/>
  <c r="J252" i="3"/>
  <c r="K252" i="3"/>
  <c r="J253" i="3"/>
  <c r="K253" i="3" s="1"/>
  <c r="J254" i="3"/>
  <c r="K254" i="3" s="1"/>
  <c r="J255" i="3"/>
  <c r="K255" i="3" s="1"/>
  <c r="J256" i="3"/>
  <c r="K256" i="3"/>
  <c r="J257" i="3"/>
  <c r="K257" i="3" s="1"/>
  <c r="J258" i="3"/>
  <c r="K258" i="3" s="1"/>
  <c r="J259" i="3"/>
  <c r="K259" i="3" s="1"/>
  <c r="J260" i="3"/>
  <c r="K260" i="3"/>
  <c r="J261" i="3"/>
  <c r="K261" i="3" s="1"/>
  <c r="J262" i="3"/>
  <c r="K262" i="3" s="1"/>
  <c r="J263" i="3"/>
  <c r="K263" i="3" s="1"/>
  <c r="J264" i="3"/>
  <c r="K264" i="3"/>
  <c r="J265" i="3"/>
  <c r="K265" i="3" s="1"/>
  <c r="J266" i="3"/>
  <c r="K266" i="3" s="1"/>
  <c r="J267" i="3"/>
  <c r="K267" i="3" s="1"/>
  <c r="J268" i="3"/>
  <c r="K268" i="3"/>
  <c r="J269" i="3"/>
  <c r="K269" i="3" s="1"/>
  <c r="J270" i="3"/>
  <c r="K270" i="3" s="1"/>
  <c r="J271" i="3"/>
  <c r="K271" i="3" s="1"/>
  <c r="J272" i="3"/>
  <c r="K272" i="3"/>
  <c r="J273" i="3"/>
  <c r="K273" i="3" s="1"/>
  <c r="J274" i="3"/>
  <c r="K274" i="3" s="1"/>
  <c r="J275" i="3"/>
  <c r="K275" i="3" s="1"/>
  <c r="J276" i="3"/>
  <c r="K276" i="3"/>
  <c r="J277" i="3"/>
  <c r="K277" i="3" s="1"/>
  <c r="J278" i="3"/>
  <c r="K278" i="3" s="1"/>
  <c r="J279" i="3"/>
  <c r="K279" i="3" s="1"/>
  <c r="J280" i="3"/>
  <c r="K280" i="3"/>
  <c r="J281" i="3"/>
  <c r="K281" i="3" s="1"/>
  <c r="J282" i="3"/>
  <c r="K282" i="3" s="1"/>
  <c r="J283" i="3"/>
  <c r="K283" i="3" s="1"/>
  <c r="J284" i="3"/>
  <c r="K284" i="3"/>
  <c r="J285" i="3"/>
  <c r="K285" i="3" s="1"/>
  <c r="J286" i="3"/>
  <c r="K286" i="3" s="1"/>
  <c r="J287" i="3"/>
  <c r="K287" i="3" s="1"/>
  <c r="J288" i="3"/>
  <c r="K288" i="3"/>
  <c r="J289" i="3"/>
  <c r="K289" i="3" s="1"/>
  <c r="J290" i="3"/>
  <c r="K290" i="3" s="1"/>
  <c r="J291" i="3"/>
  <c r="K291" i="3" s="1"/>
  <c r="J292" i="3"/>
  <c r="K292" i="3"/>
  <c r="J293" i="3"/>
  <c r="K293" i="3" s="1"/>
  <c r="J294" i="3"/>
  <c r="K294" i="3" s="1"/>
  <c r="J295" i="3"/>
  <c r="K295" i="3" s="1"/>
  <c r="J296" i="3"/>
  <c r="K296" i="3"/>
  <c r="J297" i="3"/>
  <c r="K297" i="3" s="1"/>
  <c r="J298" i="3"/>
  <c r="K298" i="3" s="1"/>
  <c r="J299" i="3"/>
  <c r="K299" i="3" s="1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325" i="3"/>
  <c r="K325" i="3"/>
  <c r="J326" i="3"/>
  <c r="K326" i="3"/>
  <c r="J327" i="3"/>
  <c r="K327" i="3"/>
  <c r="J328" i="3"/>
  <c r="K328" i="3"/>
  <c r="J329" i="3"/>
  <c r="K329" i="3"/>
  <c r="J330" i="3"/>
  <c r="K330" i="3"/>
  <c r="J331" i="3"/>
  <c r="K331" i="3"/>
  <c r="J332" i="3"/>
  <c r="K332" i="3"/>
  <c r="J333" i="3"/>
  <c r="K333" i="3"/>
  <c r="J334" i="3"/>
  <c r="K334" i="3"/>
  <c r="J335" i="3"/>
  <c r="K335" i="3"/>
  <c r="J336" i="3"/>
  <c r="K336" i="3"/>
  <c r="J337" i="3"/>
  <c r="K337" i="3"/>
  <c r="J338" i="3"/>
  <c r="K338" i="3"/>
  <c r="J339" i="3"/>
  <c r="K339" i="3"/>
  <c r="J340" i="3"/>
  <c r="K340" i="3"/>
  <c r="J341" i="3"/>
  <c r="K341" i="3"/>
  <c r="J342" i="3"/>
  <c r="K342" i="3"/>
  <c r="J343" i="3"/>
  <c r="K343" i="3"/>
  <c r="J344" i="3"/>
  <c r="K344" i="3"/>
  <c r="J345" i="3"/>
  <c r="K345" i="3"/>
  <c r="J346" i="3"/>
  <c r="K346" i="3"/>
  <c r="J347" i="3"/>
  <c r="K347" i="3"/>
  <c r="J348" i="3"/>
  <c r="K348" i="3"/>
  <c r="J349" i="3"/>
  <c r="K349" i="3"/>
  <c r="J350" i="3"/>
  <c r="K350" i="3"/>
  <c r="J351" i="3"/>
  <c r="K351" i="3"/>
  <c r="J352" i="3"/>
  <c r="K352" i="3"/>
  <c r="J353" i="3"/>
  <c r="K353" i="3"/>
  <c r="J354" i="3"/>
  <c r="K354" i="3"/>
  <c r="J355" i="3"/>
  <c r="K355" i="3"/>
  <c r="J356" i="3"/>
  <c r="K356" i="3"/>
  <c r="J357" i="3"/>
  <c r="K357" i="3"/>
  <c r="J358" i="3"/>
  <c r="K358" i="3"/>
  <c r="J359" i="3"/>
  <c r="K359" i="3"/>
  <c r="J360" i="3"/>
  <c r="K360" i="3"/>
  <c r="J361" i="3"/>
  <c r="K361" i="3"/>
  <c r="J362" i="3"/>
  <c r="K362" i="3"/>
  <c r="J363" i="3"/>
  <c r="K363" i="3"/>
  <c r="J364" i="3"/>
  <c r="K364" i="3"/>
  <c r="J365" i="3"/>
  <c r="K365" i="3"/>
  <c r="J366" i="3"/>
  <c r="K366" i="3"/>
  <c r="J367" i="3"/>
  <c r="K367" i="3"/>
  <c r="J368" i="3"/>
  <c r="K368" i="3"/>
  <c r="J369" i="3"/>
  <c r="K369" i="3"/>
  <c r="J370" i="3"/>
  <c r="K370" i="3"/>
  <c r="J371" i="3"/>
  <c r="K371" i="3"/>
  <c r="J372" i="3"/>
  <c r="K372" i="3"/>
  <c r="J373" i="3"/>
  <c r="K373" i="3"/>
  <c r="J374" i="3"/>
  <c r="K374" i="3"/>
  <c r="J375" i="3"/>
  <c r="K375" i="3"/>
  <c r="J376" i="3"/>
  <c r="K376" i="3"/>
  <c r="J377" i="3"/>
  <c r="K377" i="3"/>
  <c r="J378" i="3"/>
  <c r="K378" i="3"/>
  <c r="J379" i="3"/>
  <c r="K379" i="3"/>
  <c r="J380" i="3"/>
  <c r="K380" i="3"/>
  <c r="J381" i="3"/>
  <c r="K381" i="3"/>
  <c r="J382" i="3"/>
  <c r="K382" i="3"/>
  <c r="J383" i="3"/>
  <c r="K383" i="3"/>
  <c r="J384" i="3"/>
  <c r="K384" i="3"/>
  <c r="J385" i="3"/>
  <c r="K385" i="3"/>
  <c r="J386" i="3"/>
  <c r="K386" i="3"/>
  <c r="J387" i="3"/>
  <c r="K387" i="3"/>
  <c r="J388" i="3"/>
  <c r="K388" i="3"/>
  <c r="J389" i="3"/>
  <c r="K389" i="3"/>
  <c r="J390" i="3"/>
  <c r="K390" i="3"/>
  <c r="J391" i="3"/>
  <c r="K391" i="3"/>
  <c r="J392" i="3"/>
  <c r="K392" i="3"/>
  <c r="J393" i="3"/>
  <c r="K393" i="3"/>
  <c r="J394" i="3"/>
  <c r="K394" i="3"/>
  <c r="J395" i="3"/>
  <c r="K395" i="3"/>
  <c r="J396" i="3"/>
  <c r="K396" i="3"/>
  <c r="J397" i="3"/>
  <c r="K397" i="3"/>
  <c r="J398" i="3"/>
  <c r="K398" i="3"/>
  <c r="J399" i="3"/>
  <c r="K399" i="3"/>
  <c r="J400" i="3"/>
  <c r="K400" i="3"/>
  <c r="J401" i="3"/>
  <c r="K401" i="3"/>
  <c r="J402" i="3"/>
  <c r="K402" i="3"/>
  <c r="J403" i="3"/>
  <c r="K403" i="3"/>
  <c r="J404" i="3"/>
  <c r="K404" i="3"/>
  <c r="J405" i="3"/>
  <c r="K405" i="3"/>
  <c r="J406" i="3"/>
  <c r="K406" i="3"/>
  <c r="J407" i="3"/>
  <c r="K407" i="3"/>
  <c r="J408" i="3"/>
  <c r="K408" i="3"/>
  <c r="J409" i="3"/>
  <c r="K409" i="3"/>
  <c r="J410" i="3"/>
  <c r="K410" i="3"/>
  <c r="J411" i="3"/>
  <c r="K411" i="3"/>
  <c r="J412" i="3"/>
  <c r="K412" i="3"/>
  <c r="J413" i="3"/>
  <c r="K413" i="3"/>
  <c r="J414" i="3"/>
  <c r="K414" i="3"/>
  <c r="J415" i="3"/>
  <c r="K415" i="3"/>
  <c r="J416" i="3"/>
  <c r="K416" i="3"/>
  <c r="J417" i="3"/>
  <c r="K417" i="3"/>
  <c r="J418" i="3"/>
  <c r="K418" i="3"/>
  <c r="J419" i="3"/>
  <c r="K419" i="3"/>
  <c r="J420" i="3"/>
  <c r="K420" i="3"/>
  <c r="J421" i="3"/>
  <c r="K421" i="3"/>
  <c r="J422" i="3"/>
  <c r="K422" i="3"/>
  <c r="J423" i="3"/>
  <c r="K423" i="3"/>
  <c r="J424" i="3"/>
  <c r="K424" i="3"/>
  <c r="J425" i="3"/>
  <c r="K425" i="3"/>
  <c r="J426" i="3"/>
  <c r="K426" i="3"/>
  <c r="J427" i="3"/>
  <c r="K427" i="3"/>
  <c r="J428" i="3"/>
  <c r="K428" i="3"/>
  <c r="J429" i="3"/>
  <c r="K429" i="3"/>
  <c r="J430" i="3"/>
  <c r="K430" i="3"/>
  <c r="J431" i="3"/>
  <c r="K431" i="3"/>
  <c r="J432" i="3"/>
  <c r="K432" i="3"/>
  <c r="J433" i="3"/>
  <c r="K433" i="3"/>
  <c r="J434" i="3"/>
  <c r="K434" i="3"/>
  <c r="J435" i="3"/>
  <c r="K435" i="3"/>
  <c r="J436" i="3"/>
  <c r="K436" i="3"/>
  <c r="J437" i="3"/>
  <c r="K437" i="3"/>
  <c r="J438" i="3"/>
  <c r="K438" i="3"/>
  <c r="J439" i="3"/>
  <c r="K439" i="3"/>
  <c r="J440" i="3"/>
  <c r="K440" i="3"/>
  <c r="J441" i="3"/>
  <c r="K441" i="3"/>
  <c r="J442" i="3"/>
  <c r="K442" i="3"/>
  <c r="J443" i="3"/>
  <c r="K443" i="3"/>
  <c r="J444" i="3"/>
  <c r="K444" i="3"/>
  <c r="J445" i="3"/>
  <c r="K445" i="3"/>
  <c r="J446" i="3"/>
  <c r="K446" i="3"/>
  <c r="J447" i="3"/>
  <c r="K447" i="3"/>
  <c r="J448" i="3"/>
  <c r="K448" i="3"/>
  <c r="J449" i="3"/>
  <c r="K449" i="3"/>
  <c r="J450" i="3"/>
  <c r="K450" i="3"/>
  <c r="J451" i="3"/>
  <c r="K451" i="3"/>
  <c r="J452" i="3"/>
  <c r="K452" i="3"/>
  <c r="J453" i="3"/>
  <c r="K453" i="3"/>
  <c r="J454" i="3"/>
  <c r="K454" i="3"/>
  <c r="J455" i="3"/>
  <c r="K455" i="3"/>
  <c r="J456" i="3"/>
  <c r="K456" i="3"/>
  <c r="J457" i="3"/>
  <c r="K457" i="3"/>
  <c r="J458" i="3"/>
  <c r="K458" i="3"/>
  <c r="J459" i="3"/>
  <c r="K459" i="3"/>
  <c r="J460" i="3"/>
  <c r="K460" i="3"/>
  <c r="J461" i="3"/>
  <c r="K461" i="3"/>
  <c r="J462" i="3"/>
  <c r="K462" i="3"/>
  <c r="J463" i="3"/>
  <c r="K463" i="3"/>
  <c r="J464" i="3"/>
  <c r="K464" i="3"/>
  <c r="J465" i="3"/>
  <c r="K465" i="3"/>
  <c r="J466" i="3"/>
  <c r="K466" i="3"/>
  <c r="J467" i="3"/>
  <c r="K467" i="3"/>
  <c r="J468" i="3"/>
  <c r="K468" i="3"/>
  <c r="J469" i="3"/>
  <c r="K469" i="3"/>
  <c r="J470" i="3"/>
  <c r="K470" i="3"/>
  <c r="J471" i="3"/>
  <c r="K471" i="3"/>
  <c r="J472" i="3"/>
  <c r="K472" i="3"/>
  <c r="J473" i="3"/>
  <c r="K473" i="3"/>
  <c r="J474" i="3"/>
  <c r="K474" i="3"/>
  <c r="J475" i="3"/>
  <c r="K475" i="3"/>
  <c r="J476" i="3"/>
  <c r="K476" i="3"/>
  <c r="J477" i="3"/>
  <c r="K477" i="3"/>
  <c r="J478" i="3"/>
  <c r="K478" i="3"/>
  <c r="J479" i="3"/>
  <c r="K479" i="3"/>
  <c r="J480" i="3"/>
  <c r="K480" i="3"/>
  <c r="J481" i="3"/>
  <c r="K481" i="3"/>
  <c r="J482" i="3"/>
  <c r="K482" i="3"/>
  <c r="J483" i="3"/>
  <c r="K483" i="3"/>
  <c r="J484" i="3"/>
  <c r="K484" i="3"/>
  <c r="J485" i="3"/>
  <c r="K485" i="3"/>
  <c r="J486" i="3"/>
  <c r="K486" i="3"/>
  <c r="J487" i="3"/>
  <c r="K487" i="3"/>
  <c r="J488" i="3"/>
  <c r="K488" i="3"/>
  <c r="J489" i="3"/>
  <c r="K489" i="3"/>
  <c r="J490" i="3"/>
  <c r="K490" i="3"/>
  <c r="J491" i="3"/>
  <c r="K491" i="3"/>
  <c r="J492" i="3"/>
  <c r="K492" i="3"/>
  <c r="J493" i="3"/>
  <c r="K493" i="3"/>
  <c r="J494" i="3"/>
  <c r="K494" i="3"/>
  <c r="J495" i="3"/>
  <c r="K495" i="3"/>
  <c r="J496" i="3"/>
  <c r="K496" i="3"/>
  <c r="J497" i="3"/>
  <c r="K497" i="3"/>
  <c r="J498" i="3"/>
  <c r="K498" i="3"/>
  <c r="J499" i="3"/>
  <c r="K499" i="3"/>
  <c r="J500" i="3"/>
  <c r="K500" i="3"/>
  <c r="J501" i="3"/>
  <c r="K501" i="3"/>
  <c r="J502" i="3"/>
  <c r="K502" i="3"/>
  <c r="J503" i="3"/>
  <c r="K503" i="3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3" i="2"/>
  <c r="K343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J350" i="2"/>
  <c r="K350" i="2"/>
  <c r="J351" i="2"/>
  <c r="K351" i="2"/>
  <c r="J352" i="2"/>
  <c r="K352" i="2"/>
  <c r="J353" i="2"/>
  <c r="K353" i="2"/>
  <c r="J354" i="2"/>
  <c r="K354" i="2"/>
  <c r="J355" i="2"/>
  <c r="K355" i="2"/>
  <c r="J356" i="2"/>
  <c r="K356" i="2"/>
  <c r="J357" i="2"/>
  <c r="K357" i="2"/>
  <c r="J358" i="2"/>
  <c r="K358" i="2"/>
  <c r="J359" i="2"/>
  <c r="K359" i="2"/>
  <c r="J360" i="2"/>
  <c r="K360" i="2"/>
  <c r="J361" i="2"/>
  <c r="K361" i="2"/>
  <c r="J362" i="2"/>
  <c r="K362" i="2"/>
  <c r="J363" i="2"/>
  <c r="K363" i="2"/>
  <c r="J364" i="2"/>
  <c r="K364" i="2"/>
  <c r="J365" i="2"/>
  <c r="K365" i="2"/>
  <c r="J366" i="2"/>
  <c r="K366" i="2"/>
  <c r="J367" i="2"/>
  <c r="K367" i="2"/>
  <c r="J368" i="2"/>
  <c r="K368" i="2"/>
  <c r="J369" i="2"/>
  <c r="K369" i="2"/>
  <c r="J370" i="2"/>
  <c r="K370" i="2"/>
  <c r="J371" i="2"/>
  <c r="K371" i="2"/>
  <c r="J372" i="2"/>
  <c r="K372" i="2"/>
  <c r="J373" i="2"/>
  <c r="K373" i="2"/>
  <c r="J374" i="2"/>
  <c r="K374" i="2"/>
  <c r="J375" i="2"/>
  <c r="K375" i="2"/>
  <c r="J376" i="2"/>
  <c r="K376" i="2"/>
  <c r="J377" i="2"/>
  <c r="K377" i="2"/>
  <c r="J378" i="2"/>
  <c r="K378" i="2"/>
  <c r="J379" i="2"/>
  <c r="K379" i="2"/>
  <c r="J380" i="2"/>
  <c r="K380" i="2"/>
  <c r="J381" i="2"/>
  <c r="K381" i="2"/>
  <c r="J382" i="2"/>
  <c r="K382" i="2"/>
  <c r="J383" i="2"/>
  <c r="K383" i="2"/>
  <c r="J384" i="2"/>
  <c r="K384" i="2"/>
  <c r="J385" i="2"/>
  <c r="K385" i="2"/>
  <c r="J386" i="2"/>
  <c r="K386" i="2"/>
  <c r="J387" i="2"/>
  <c r="K387" i="2"/>
  <c r="J388" i="2"/>
  <c r="K388" i="2"/>
  <c r="J389" i="2"/>
  <c r="K389" i="2"/>
  <c r="J390" i="2"/>
  <c r="K390" i="2"/>
  <c r="J391" i="2"/>
  <c r="K391" i="2"/>
  <c r="J392" i="2"/>
  <c r="K392" i="2"/>
  <c r="J393" i="2"/>
  <c r="K393" i="2"/>
  <c r="J394" i="2"/>
  <c r="K394" i="2"/>
  <c r="J395" i="2"/>
  <c r="K395" i="2"/>
  <c r="J396" i="2"/>
  <c r="K396" i="2"/>
  <c r="J397" i="2"/>
  <c r="K397" i="2"/>
  <c r="J398" i="2"/>
  <c r="K398" i="2"/>
  <c r="J399" i="2"/>
  <c r="K399" i="2"/>
  <c r="J400" i="2"/>
  <c r="K400" i="2"/>
  <c r="J401" i="2"/>
  <c r="K401" i="2"/>
  <c r="J402" i="2"/>
  <c r="K402" i="2"/>
  <c r="J403" i="2"/>
  <c r="K403" i="2"/>
  <c r="J404" i="2"/>
  <c r="K404" i="2"/>
  <c r="J405" i="2"/>
  <c r="K405" i="2"/>
  <c r="J406" i="2"/>
  <c r="K406" i="2"/>
  <c r="J407" i="2"/>
  <c r="K407" i="2"/>
  <c r="J408" i="2"/>
  <c r="K408" i="2"/>
  <c r="J409" i="2"/>
  <c r="K409" i="2"/>
  <c r="J410" i="2"/>
  <c r="K410" i="2"/>
  <c r="J411" i="2"/>
  <c r="K411" i="2"/>
  <c r="J412" i="2"/>
  <c r="K412" i="2"/>
  <c r="J413" i="2"/>
  <c r="K413" i="2"/>
  <c r="J414" i="2"/>
  <c r="K414" i="2"/>
  <c r="J415" i="2"/>
  <c r="K415" i="2"/>
  <c r="J416" i="2"/>
  <c r="K416" i="2"/>
  <c r="J417" i="2"/>
  <c r="K417" i="2"/>
  <c r="J418" i="2"/>
  <c r="K418" i="2"/>
  <c r="J419" i="2"/>
  <c r="K419" i="2"/>
  <c r="J420" i="2"/>
  <c r="K420" i="2"/>
  <c r="J421" i="2"/>
  <c r="K421" i="2"/>
  <c r="J422" i="2"/>
  <c r="K422" i="2"/>
  <c r="J423" i="2"/>
  <c r="K423" i="2"/>
  <c r="J424" i="2"/>
  <c r="K424" i="2"/>
  <c r="J425" i="2"/>
  <c r="K425" i="2"/>
  <c r="J426" i="2"/>
  <c r="K426" i="2"/>
  <c r="J427" i="2"/>
  <c r="K427" i="2"/>
  <c r="J428" i="2"/>
  <c r="K428" i="2"/>
  <c r="J429" i="2"/>
  <c r="K429" i="2"/>
  <c r="J430" i="2"/>
  <c r="K430" i="2"/>
  <c r="J431" i="2"/>
  <c r="K431" i="2"/>
  <c r="J432" i="2"/>
  <c r="K432" i="2"/>
  <c r="J433" i="2"/>
  <c r="K433" i="2"/>
  <c r="J434" i="2"/>
  <c r="K434" i="2"/>
  <c r="J435" i="2"/>
  <c r="K435" i="2"/>
  <c r="J436" i="2"/>
  <c r="K436" i="2"/>
  <c r="J437" i="2"/>
  <c r="K437" i="2"/>
  <c r="J438" i="2"/>
  <c r="K438" i="2"/>
  <c r="J439" i="2"/>
  <c r="K439" i="2"/>
  <c r="J440" i="2"/>
  <c r="K440" i="2"/>
  <c r="J441" i="2"/>
  <c r="K441" i="2"/>
  <c r="J442" i="2"/>
  <c r="K442" i="2"/>
  <c r="J443" i="2"/>
  <c r="K443" i="2"/>
  <c r="J444" i="2"/>
  <c r="K444" i="2"/>
  <c r="J445" i="2"/>
  <c r="K445" i="2"/>
  <c r="J446" i="2"/>
  <c r="K446" i="2"/>
  <c r="J447" i="2"/>
  <c r="K447" i="2"/>
  <c r="J448" i="2"/>
  <c r="K448" i="2"/>
  <c r="J449" i="2"/>
  <c r="K449" i="2"/>
  <c r="J450" i="2"/>
  <c r="K450" i="2"/>
  <c r="J451" i="2"/>
  <c r="K451" i="2"/>
  <c r="J452" i="2"/>
  <c r="K452" i="2"/>
  <c r="J453" i="2"/>
  <c r="K453" i="2"/>
  <c r="J454" i="2"/>
  <c r="K454" i="2"/>
  <c r="J455" i="2"/>
  <c r="K455" i="2"/>
  <c r="J456" i="2"/>
  <c r="K456" i="2"/>
  <c r="J457" i="2"/>
  <c r="K457" i="2"/>
  <c r="J458" i="2"/>
  <c r="K458" i="2"/>
  <c r="J459" i="2"/>
  <c r="K459" i="2"/>
  <c r="J460" i="2"/>
  <c r="K460" i="2"/>
  <c r="J461" i="2"/>
  <c r="K461" i="2"/>
  <c r="J462" i="2"/>
  <c r="K462" i="2"/>
  <c r="J463" i="2"/>
  <c r="K463" i="2"/>
  <c r="J464" i="2"/>
  <c r="K464" i="2"/>
  <c r="J465" i="2"/>
  <c r="K465" i="2"/>
  <c r="J466" i="2"/>
  <c r="K466" i="2"/>
  <c r="J467" i="2"/>
  <c r="K467" i="2"/>
  <c r="J468" i="2"/>
  <c r="K468" i="2"/>
  <c r="J469" i="2"/>
  <c r="K469" i="2"/>
  <c r="J470" i="2"/>
  <c r="K470" i="2"/>
  <c r="J471" i="2"/>
  <c r="K471" i="2"/>
  <c r="J472" i="2"/>
  <c r="K472" i="2"/>
  <c r="J473" i="2"/>
  <c r="K473" i="2"/>
  <c r="J474" i="2"/>
  <c r="K474" i="2"/>
  <c r="J475" i="2"/>
  <c r="K475" i="2"/>
  <c r="J476" i="2"/>
  <c r="K476" i="2"/>
  <c r="J477" i="2"/>
  <c r="K477" i="2"/>
  <c r="J478" i="2"/>
  <c r="K478" i="2"/>
  <c r="J479" i="2"/>
  <c r="K479" i="2"/>
  <c r="J480" i="2"/>
  <c r="K480" i="2"/>
  <c r="J481" i="2"/>
  <c r="K481" i="2"/>
  <c r="J482" i="2"/>
  <c r="K482" i="2"/>
  <c r="J483" i="2"/>
  <c r="K483" i="2"/>
  <c r="J484" i="2"/>
  <c r="K484" i="2"/>
  <c r="J485" i="2"/>
  <c r="K485" i="2"/>
  <c r="J486" i="2"/>
  <c r="K486" i="2"/>
  <c r="J487" i="2"/>
  <c r="K487" i="2"/>
  <c r="J488" i="2"/>
  <c r="K488" i="2"/>
  <c r="J489" i="2"/>
  <c r="K489" i="2"/>
  <c r="J490" i="2"/>
  <c r="K490" i="2"/>
  <c r="J491" i="2"/>
  <c r="K491" i="2"/>
  <c r="J492" i="2"/>
  <c r="K492" i="2"/>
  <c r="J493" i="2"/>
  <c r="K493" i="2"/>
  <c r="J494" i="2"/>
  <c r="K494" i="2"/>
  <c r="J495" i="2"/>
  <c r="K495" i="2"/>
  <c r="J496" i="2"/>
  <c r="K496" i="2"/>
  <c r="J497" i="2"/>
  <c r="K497" i="2"/>
  <c r="J498" i="2"/>
  <c r="K498" i="2"/>
  <c r="J499" i="2"/>
  <c r="K499" i="2"/>
  <c r="J500" i="2"/>
  <c r="K500" i="2"/>
  <c r="J501" i="2"/>
  <c r="K501" i="2"/>
  <c r="J502" i="2"/>
  <c r="K502" i="2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J4" i="3"/>
  <c r="K4" i="3" s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O4" i="3"/>
  <c r="N4" i="3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O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3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4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C23" i="8"/>
  <c r="C47" i="8"/>
  <c r="C48" i="8"/>
  <c r="C49" i="8"/>
  <c r="K49" i="8"/>
  <c r="L49" i="8" s="1"/>
  <c r="K48" i="8"/>
  <c r="L48" i="8" s="1"/>
  <c r="K47" i="8"/>
  <c r="L47" i="8"/>
  <c r="K46" i="8"/>
  <c r="K45" i="8"/>
  <c r="L45" i="8" s="1"/>
  <c r="K44" i="8"/>
  <c r="L44" i="8" s="1"/>
  <c r="K43" i="8"/>
  <c r="L43" i="8" s="1"/>
  <c r="K42" i="8"/>
  <c r="K41" i="8"/>
  <c r="L41" i="8"/>
  <c r="K40" i="8"/>
  <c r="L40" i="8"/>
  <c r="K39" i="8"/>
  <c r="L39" i="8"/>
  <c r="K38" i="8"/>
  <c r="L38" i="8"/>
  <c r="K37" i="8"/>
  <c r="L37" i="8"/>
  <c r="L42" i="8"/>
  <c r="L46" i="8"/>
</calcChain>
</file>

<file path=xl/sharedStrings.xml><?xml version="1.0" encoding="utf-8"?>
<sst xmlns="http://schemas.openxmlformats.org/spreadsheetml/2006/main" count="2009" uniqueCount="966">
  <si>
    <t>販売名</t>
    <rPh sb="0" eb="2">
      <t>ハンバイ</t>
    </rPh>
    <rPh sb="2" eb="3">
      <t>メイ</t>
    </rPh>
    <phoneticPr fontId="2"/>
  </si>
  <si>
    <t>一般的名称</t>
    <rPh sb="0" eb="3">
      <t>イッパンテキ</t>
    </rPh>
    <rPh sb="3" eb="5">
      <t>メイショウ</t>
    </rPh>
    <phoneticPr fontId="2"/>
  </si>
  <si>
    <t>承認日</t>
    <rPh sb="0" eb="2">
      <t>ショウニン</t>
    </rPh>
    <rPh sb="2" eb="3">
      <t>ビ</t>
    </rPh>
    <phoneticPr fontId="2"/>
  </si>
  <si>
    <t>適合証
管理No.</t>
    <rPh sb="0" eb="2">
      <t>テキゴウ</t>
    </rPh>
    <rPh sb="2" eb="3">
      <t>ショウ</t>
    </rPh>
    <rPh sb="4" eb="6">
      <t>カンリ</t>
    </rPh>
    <phoneticPr fontId="2"/>
  </si>
  <si>
    <t>販売名
管理No.</t>
    <rPh sb="0" eb="2">
      <t>ハンバイ</t>
    </rPh>
    <rPh sb="2" eb="3">
      <t>メイ</t>
    </rPh>
    <rPh sb="4" eb="6">
      <t>カンリ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</si>
  <si>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3"/>
  </si>
  <si>
    <t>PMDA</t>
    <phoneticPr fontId="3"/>
  </si>
  <si>
    <t>（承認/認証）機関</t>
    <rPh sb="1" eb="3">
      <t>ショウニン</t>
    </rPh>
    <rPh sb="4" eb="6">
      <t>ニンショウ</t>
    </rPh>
    <rPh sb="7" eb="9">
      <t>キカン</t>
    </rPh>
    <phoneticPr fontId="2"/>
  </si>
  <si>
    <t>×</t>
    <phoneticPr fontId="3"/>
  </si>
  <si>
    <t>海外本社</t>
    <rPh sb="0" eb="2">
      <t>カイガイ</t>
    </rPh>
    <rPh sb="2" eb="4">
      <t>ホンシャ</t>
    </rPh>
    <phoneticPr fontId="3"/>
  </si>
  <si>
    <t>海外本社</t>
    <rPh sb="0" eb="2">
      <t>カイガイ</t>
    </rPh>
    <rPh sb="2" eb="4">
      <t>ホンシャ</t>
    </rPh>
    <phoneticPr fontId="2"/>
  </si>
  <si>
    <t>日本支社</t>
    <rPh sb="0" eb="2">
      <t>ニホン</t>
    </rPh>
    <rPh sb="2" eb="4">
      <t>シシャ</t>
    </rPh>
    <phoneticPr fontId="2"/>
  </si>
  <si>
    <t>□工場</t>
    <rPh sb="1" eb="3">
      <t>コウジョウ</t>
    </rPh>
    <phoneticPr fontId="3"/>
  </si>
  <si>
    <t>○工場</t>
    <rPh sb="1" eb="3">
      <t>コウジョウ</t>
    </rPh>
    <phoneticPr fontId="3"/>
  </si>
  <si>
    <t>－</t>
    <phoneticPr fontId="3"/>
  </si>
  <si>
    <t>●</t>
  </si>
  <si>
    <t>●</t>
    <phoneticPr fontId="3"/>
  </si>
  <si>
    <t>（承認/認証）
番号</t>
    <rPh sb="1" eb="3">
      <t>ショウニン</t>
    </rPh>
    <rPh sb="4" eb="6">
      <t>ニンショウ</t>
    </rPh>
    <rPh sb="8" eb="10">
      <t>バンゴウ</t>
    </rPh>
    <phoneticPr fontId="2"/>
  </si>
  <si>
    <t>■倉庫</t>
    <rPh sb="1" eb="3">
      <t>ソウコ</t>
    </rPh>
    <phoneticPr fontId="3"/>
  </si>
  <si>
    <t>▲倉庫</t>
    <rPh sb="1" eb="3">
      <t>ソウコ</t>
    </rPh>
    <phoneticPr fontId="3"/>
  </si>
  <si>
    <t>Ⅱ</t>
  </si>
  <si>
    <t>Ⅲ</t>
  </si>
  <si>
    <t>-</t>
    <phoneticPr fontId="3"/>
  </si>
  <si>
    <t>例２</t>
    <rPh sb="0" eb="1">
      <t>レイ</t>
    </rPh>
    <phoneticPr fontId="3"/>
  </si>
  <si>
    <t>例１</t>
    <rPh sb="0" eb="1">
      <t>レイ</t>
    </rPh>
    <phoneticPr fontId="3"/>
  </si>
  <si>
    <t>●</t>
    <phoneticPr fontId="3"/>
  </si>
  <si>
    <t>日本支社</t>
    <rPh sb="0" eb="2">
      <t>ニホン</t>
    </rPh>
    <rPh sb="2" eb="4">
      <t>シシャ</t>
    </rPh>
    <phoneticPr fontId="3"/>
  </si>
  <si>
    <t>-</t>
    <phoneticPr fontId="3"/>
  </si>
  <si>
    <t>クラス
分類</t>
    <rPh sb="4" eb="6">
      <t>ブンルイ</t>
    </rPh>
    <phoneticPr fontId="3"/>
  </si>
  <si>
    <t xml:space="preserve"> </t>
    <phoneticPr fontId="5"/>
  </si>
  <si>
    <t>X</t>
    <phoneticPr fontId="3"/>
  </si>
  <si>
    <t>Y</t>
    <phoneticPr fontId="3"/>
  </si>
  <si>
    <t>登録製造所</t>
    <rPh sb="0" eb="2">
      <t>トウロク</t>
    </rPh>
    <rPh sb="2" eb="4">
      <t>セイゾウ</t>
    </rPh>
    <rPh sb="4" eb="5">
      <t>ショ</t>
    </rPh>
    <phoneticPr fontId="3"/>
  </si>
  <si>
    <t>更新</t>
    <rPh sb="0" eb="2">
      <t>コウシン</t>
    </rPh>
    <phoneticPr fontId="3"/>
  </si>
  <si>
    <t>区分（経過措置対象品目/一般品目/経過措置対象外）</t>
    <rPh sb="0" eb="2">
      <t>クブン</t>
    </rPh>
    <rPh sb="3" eb="11">
      <t>ケイカソチタイショウヒンモク</t>
    </rPh>
    <rPh sb="12" eb="14">
      <t>イッパン</t>
    </rPh>
    <rPh sb="14" eb="16">
      <t>ヒンモク</t>
    </rPh>
    <rPh sb="17" eb="19">
      <t>ケイカ</t>
    </rPh>
    <rPh sb="19" eb="21">
      <t>ソチ</t>
    </rPh>
    <rPh sb="21" eb="24">
      <t>タイショウガイ</t>
    </rPh>
    <phoneticPr fontId="3"/>
  </si>
  <si>
    <t>備考</t>
    <rPh sb="0" eb="2">
      <t>ビコウ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</si>
  <si>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2"/>
  </si>
  <si>
    <t>様式３－１</t>
    <rPh sb="0" eb="2">
      <t>ヨウシキ</t>
    </rPh>
    <phoneticPr fontId="5"/>
  </si>
  <si>
    <t>様式３－２</t>
    <rPh sb="0" eb="2">
      <t>ヨウシキ</t>
    </rPh>
    <phoneticPr fontId="5"/>
  </si>
  <si>
    <t>□工場</t>
    <rPh sb="1" eb="3">
      <t>コウジョウ</t>
    </rPh>
    <phoneticPr fontId="3"/>
  </si>
  <si>
    <t>▲倉庫</t>
    <rPh sb="1" eb="3">
      <t>ソウコ</t>
    </rPh>
    <phoneticPr fontId="3"/>
  </si>
  <si>
    <t>▲倉庫</t>
    <rPh sb="1" eb="3">
      <t>ソウコ</t>
    </rPh>
    <phoneticPr fontId="5"/>
  </si>
  <si>
    <t>クラスⅢ汎用・血液・免疫・内分泌検査用シリーズ</t>
    <rPh sb="7" eb="9">
      <t>ケツエキ</t>
    </rPh>
    <phoneticPr fontId="3"/>
  </si>
  <si>
    <t>クラスⅡ汎用・血液・免疫・内分泌検査用シリーズ</t>
    <rPh sb="7" eb="9">
      <t>ケツエキ</t>
    </rPh>
    <phoneticPr fontId="3"/>
  </si>
  <si>
    <t>Ⅲ</t>
    <phoneticPr fontId="3"/>
  </si>
  <si>
    <t>クラスⅢ汎用・生化学・免疫・内分泌検査用シリーズ</t>
    <phoneticPr fontId="3"/>
  </si>
  <si>
    <t>Ⅱ</t>
    <phoneticPr fontId="3"/>
  </si>
  <si>
    <t>クラスⅡ汎用・生化学・免疫・内分泌検査用シリーズ</t>
    <phoneticPr fontId="3"/>
  </si>
  <si>
    <t>クラスⅢ生化学・免疫・内分泌検査用シリーズ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</si>
  <si>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クラスⅡ生化学・免疫・内分泌検査用シリーズ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</si>
  <si>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Ⅰ</t>
    <phoneticPr fontId="3"/>
  </si>
  <si>
    <t>クラスⅠ生化学・免疫・内分泌検査用シリーズ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</si>
  <si>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Ⅲ</t>
    <phoneticPr fontId="3"/>
  </si>
  <si>
    <t>クラスⅢ汎用・免疫・内分泌検査用シリーズ</t>
    <phoneticPr fontId="3"/>
  </si>
  <si>
    <t>Ⅱ</t>
    <phoneticPr fontId="3"/>
  </si>
  <si>
    <t>クラスⅡ汎用・免疫・内分泌検査用シリーズ</t>
    <phoneticPr fontId="3"/>
  </si>
  <si>
    <t>クラスⅢ汎用・生化学・免疫検査用シリーズ</t>
    <phoneticPr fontId="3"/>
  </si>
  <si>
    <t>クラスⅡ汎用・生化学・免疫検査用シリーズ</t>
    <phoneticPr fontId="3"/>
  </si>
  <si>
    <t>クラスⅢ汎用・血液・内分泌検査用シリーズ</t>
    <phoneticPr fontId="3"/>
  </si>
  <si>
    <t>クラスⅡ汎用・血液・内分泌検査用シリーズ</t>
    <phoneticPr fontId="3"/>
  </si>
  <si>
    <t>クラスⅢ免疫・内分泌検査用シリーズ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</si>
  <si>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クラスⅡ免疫・内分泌検査用シリーズ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</si>
  <si>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クラスⅠ免疫・内分泌検査用シリーズ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</si>
  <si>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クラスⅢ生化学・内分泌検査用シリーズ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</si>
  <si>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クラスⅡ生化学・内分泌検査用シリーズ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</si>
  <si>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クラスⅠ生化学・内分泌検査用シリーズ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</si>
  <si>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クラスⅢ生化学・免疫検査用シリーズ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</si>
  <si>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クラスⅡ生化学・免疫検査用シリーズ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</si>
  <si>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クラスⅠ生化学・免疫検査用シリーズ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</si>
  <si>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クラスⅢ血液・内分泌検査用シリーズ</t>
    <phoneticPr fontId="3"/>
  </si>
  <si>
    <t>クラスⅡ血液・内分泌検査用シリーズ</t>
    <phoneticPr fontId="3"/>
  </si>
  <si>
    <t>クラスⅠ血液・内分泌検査用シリーズ</t>
    <phoneticPr fontId="3"/>
  </si>
  <si>
    <t>クラスⅢ血液・免疫検査用シリーズ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</si>
  <si>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クラスⅡ血液・免疫検査用シリーズ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</si>
  <si>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クラスⅠ血液・免疫検査用シリーズ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</si>
  <si>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クラスⅢ血液・生化学検査用シリーズ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</si>
  <si>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クラスⅡ血液・生化学検査用シリーズ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</si>
  <si>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クラスⅠ血液・生化学検査用シリーズ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</si>
  <si>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クラスⅢ汎用・内分泌検査用シリーズ</t>
    <phoneticPr fontId="3"/>
  </si>
  <si>
    <t>クラスⅡ汎用・内分泌検査用シリーズ</t>
    <phoneticPr fontId="3"/>
  </si>
  <si>
    <t>クラスⅢ汎用・生化学検査用シリーズ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</si>
  <si>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クラスⅡ汎用・生化学検査用シリーズ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</si>
  <si>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クラスⅢ汎用・血液検査用シリーズ</t>
    <phoneticPr fontId="3"/>
  </si>
  <si>
    <t>クラスⅡ汎用・血液検査用シリーズ</t>
    <phoneticPr fontId="3"/>
  </si>
  <si>
    <t>クラスⅢ免疫組織学検査用シリーズ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</si>
  <si>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クラスⅡ免疫組織学検査用シリーズ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</si>
  <si>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クラスⅠ免疫組織学検査用シリーズ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</si>
  <si>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クラスⅢ細菌検査用シリーズ</t>
    <rPh sb="4" eb="6">
      <t>サイキン</t>
    </rPh>
    <rPh sb="6" eb="9">
      <t>ケンサヨウ</t>
    </rPh>
    <phoneticPr fontId="3"/>
  </si>
  <si>
    <t>クラスⅡ細菌検査用シリーズ</t>
    <rPh sb="4" eb="6">
      <t>サイキン</t>
    </rPh>
    <rPh sb="6" eb="9">
      <t>ケンサヨウ</t>
    </rPh>
    <phoneticPr fontId="3"/>
  </si>
  <si>
    <t>クラスⅠ細菌検査用シリーズ</t>
    <rPh sb="4" eb="6">
      <t>サイキン</t>
    </rPh>
    <rPh sb="6" eb="9">
      <t>ケンサヨウ</t>
    </rPh>
    <phoneticPr fontId="3"/>
  </si>
  <si>
    <t>クラスⅢ内分泌検査用シリーズ</t>
    <rPh sb="4" eb="7">
      <t>ナイブンピ</t>
    </rPh>
    <rPh sb="7" eb="10">
      <t>ケンサヨウ</t>
    </rPh>
    <phoneticPr fontId="3"/>
  </si>
  <si>
    <t>クラスⅡ内分泌検査用シリーズ</t>
    <rPh sb="4" eb="7">
      <t>ナイブンピ</t>
    </rPh>
    <rPh sb="7" eb="10">
      <t>ケンサヨウ</t>
    </rPh>
    <phoneticPr fontId="3"/>
  </si>
  <si>
    <t>クラスⅠ内分泌検査用シリーズ</t>
    <rPh sb="4" eb="7">
      <t>ナイブンピ</t>
    </rPh>
    <rPh sb="7" eb="10">
      <t>ケンサヨウ</t>
    </rPh>
    <phoneticPr fontId="3"/>
  </si>
  <si>
    <t>クラスⅢ免疫検査用シリーズ</t>
    <rPh sb="4" eb="6">
      <t>メンエキ</t>
    </rPh>
    <rPh sb="6" eb="9">
      <t>ケンサヨウ</t>
    </rPh>
    <phoneticPr fontId="3"/>
  </si>
  <si>
    <t>クラスⅡ免疫検査用シリーズ</t>
    <rPh sb="4" eb="6">
      <t>メンエキ</t>
    </rPh>
    <rPh sb="6" eb="9">
      <t>ケンサヨウ</t>
    </rPh>
    <phoneticPr fontId="3"/>
  </si>
  <si>
    <t>クラスⅠ免疫検査用シリーズ</t>
    <rPh sb="4" eb="6">
      <t>メンエキ</t>
    </rPh>
    <rPh sb="6" eb="9">
      <t>ケンサヨウ</t>
    </rPh>
    <phoneticPr fontId="3"/>
  </si>
  <si>
    <t>クラスⅢ生化学検査用シリーズ</t>
    <rPh sb="4" eb="7">
      <t>セイカガク</t>
    </rPh>
    <rPh sb="7" eb="10">
      <t>ケンサヨウ</t>
    </rPh>
    <phoneticPr fontId="3"/>
  </si>
  <si>
    <t>クラスⅡ生化学検査用シリーズ</t>
    <rPh sb="4" eb="7">
      <t>セイカガク</t>
    </rPh>
    <rPh sb="7" eb="10">
      <t>ケンサヨウ</t>
    </rPh>
    <phoneticPr fontId="3"/>
  </si>
  <si>
    <t>クラスⅠ生化学検査用シリーズ</t>
    <rPh sb="4" eb="7">
      <t>セイカガク</t>
    </rPh>
    <rPh sb="7" eb="10">
      <t>ケンサヨウ</t>
    </rPh>
    <phoneticPr fontId="3"/>
  </si>
  <si>
    <t>クラスⅢ血液検査用シリーズ</t>
    <rPh sb="6" eb="9">
      <t>ケンサヨウ</t>
    </rPh>
    <phoneticPr fontId="3"/>
  </si>
  <si>
    <t>クラスⅡ血液検査用シリーズ</t>
    <rPh sb="4" eb="6">
      <t>ケツエキ</t>
    </rPh>
    <rPh sb="6" eb="9">
      <t>ケンサヨウ</t>
    </rPh>
    <phoneticPr fontId="3"/>
  </si>
  <si>
    <t>クラスⅠ血液検査用シリーズ</t>
    <rPh sb="4" eb="6">
      <t>ケツエキ</t>
    </rPh>
    <rPh sb="6" eb="9">
      <t>ケンサヨウ</t>
    </rPh>
    <phoneticPr fontId="3"/>
  </si>
  <si>
    <t>クラスⅢ汎用検査用シリーズ</t>
    <phoneticPr fontId="3"/>
  </si>
  <si>
    <t>クラスⅡ汎用検査用シリーズ</t>
    <phoneticPr fontId="3"/>
  </si>
  <si>
    <t>一般用ヒト絨毛性性腺刺激ホルモンキット</t>
    <phoneticPr fontId="3"/>
  </si>
  <si>
    <t>一般用総蛋白キット</t>
    <rPh sb="0" eb="2">
      <t>イッパン</t>
    </rPh>
    <rPh sb="2" eb="3">
      <t>ヨウ</t>
    </rPh>
    <rPh sb="3" eb="4">
      <t>ソウ</t>
    </rPh>
    <phoneticPr fontId="3"/>
  </si>
  <si>
    <t>ALK融合タンパクキット</t>
    <phoneticPr fontId="3"/>
  </si>
  <si>
    <t>ALK融合遺伝子検出キット</t>
    <rPh sb="3" eb="5">
      <t>ユウゴウ</t>
    </rPh>
    <rPh sb="5" eb="8">
      <t>イデンシ</t>
    </rPh>
    <rPh sb="8" eb="10">
      <t>ケンシュツ</t>
    </rPh>
    <phoneticPr fontId="4"/>
  </si>
  <si>
    <t>組織検査用酵素キット</t>
    <rPh sb="2" eb="4">
      <t>ケンサ</t>
    </rPh>
    <rPh sb="4" eb="5">
      <t>ヨウ</t>
    </rPh>
    <rPh sb="5" eb="7">
      <t>コウソ</t>
    </rPh>
    <phoneticPr fontId="3"/>
  </si>
  <si>
    <t>組織検査用凝固・線溶関連物質キット</t>
    <rPh sb="2" eb="4">
      <t>ケンサ</t>
    </rPh>
    <rPh sb="4" eb="5">
      <t>ヨウ</t>
    </rPh>
    <rPh sb="5" eb="7">
      <t>ギョウコ</t>
    </rPh>
    <rPh sb="8" eb="10">
      <t>センヨウ</t>
    </rPh>
    <rPh sb="10" eb="12">
      <t>カンレン</t>
    </rPh>
    <rPh sb="12" eb="14">
      <t>ブッシツ</t>
    </rPh>
    <phoneticPr fontId="3"/>
  </si>
  <si>
    <t>組織検査用免疫グロブリンキット</t>
    <rPh sb="2" eb="4">
      <t>ケンサ</t>
    </rPh>
    <rPh sb="4" eb="5">
      <t>ヨウ</t>
    </rPh>
    <rPh sb="5" eb="7">
      <t>メンエキ</t>
    </rPh>
    <phoneticPr fontId="3"/>
  </si>
  <si>
    <t>組織検査用蛋白キット</t>
    <rPh sb="2" eb="4">
      <t>ケンサ</t>
    </rPh>
    <rPh sb="4" eb="5">
      <t>ヨウ</t>
    </rPh>
    <rPh sb="5" eb="7">
      <t>タンパク</t>
    </rPh>
    <phoneticPr fontId="3"/>
  </si>
  <si>
    <t>組織検査用神経ホルモンキット</t>
    <rPh sb="2" eb="4">
      <t>ケンサ</t>
    </rPh>
    <rPh sb="4" eb="5">
      <t>ヨウ</t>
    </rPh>
    <rPh sb="5" eb="7">
      <t>シンケイ</t>
    </rPh>
    <phoneticPr fontId="3"/>
  </si>
  <si>
    <t>組織検査用性腺ホルモンキット</t>
    <rPh sb="2" eb="4">
      <t>ケンサ</t>
    </rPh>
    <rPh sb="4" eb="5">
      <t>ヨウ</t>
    </rPh>
    <rPh sb="5" eb="7">
      <t>セイセン</t>
    </rPh>
    <phoneticPr fontId="3"/>
  </si>
  <si>
    <t>組織検査用消化管ホルモンキット</t>
    <rPh sb="2" eb="4">
      <t>ケンサ</t>
    </rPh>
    <rPh sb="4" eb="5">
      <t>ヨウ</t>
    </rPh>
    <rPh sb="5" eb="8">
      <t>ショウカカン</t>
    </rPh>
    <phoneticPr fontId="3"/>
  </si>
  <si>
    <t>組織検査用甲状腺・副甲状腺ホルモンキット</t>
    <rPh sb="2" eb="4">
      <t>ケンサ</t>
    </rPh>
    <rPh sb="4" eb="5">
      <t>ヨウ</t>
    </rPh>
    <rPh sb="5" eb="8">
      <t>コウジョウセン</t>
    </rPh>
    <rPh sb="9" eb="13">
      <t>フクコウジョウセン</t>
    </rPh>
    <phoneticPr fontId="3"/>
  </si>
  <si>
    <t>組織検査用視床下部・下垂体ホルモンキット</t>
    <rPh sb="2" eb="4">
      <t>ケンサ</t>
    </rPh>
    <rPh sb="4" eb="5">
      <t>ヨウ</t>
    </rPh>
    <rPh sb="5" eb="9">
      <t>シショウカブ</t>
    </rPh>
    <rPh sb="10" eb="13">
      <t>カスイタイ</t>
    </rPh>
    <phoneticPr fontId="3"/>
  </si>
  <si>
    <t>組織検査用細胞性免疫キット</t>
    <rPh sb="2" eb="4">
      <t>ケンサ</t>
    </rPh>
    <rPh sb="4" eb="5">
      <t>ヨウ</t>
    </rPh>
    <rPh sb="5" eb="7">
      <t>サイボウ</t>
    </rPh>
    <rPh sb="7" eb="8">
      <t>セイ</t>
    </rPh>
    <rPh sb="8" eb="10">
      <t>メンエキ</t>
    </rPh>
    <phoneticPr fontId="3"/>
  </si>
  <si>
    <t>組織検査用血液型・細胞型キット</t>
    <phoneticPr fontId="3"/>
  </si>
  <si>
    <t>組織検査用腫瘍マーカーキット</t>
    <rPh sb="2" eb="4">
      <t>ケンサ</t>
    </rPh>
    <rPh sb="4" eb="5">
      <t>ヨウ</t>
    </rPh>
    <rPh sb="5" eb="7">
      <t>シュヨウ</t>
    </rPh>
    <phoneticPr fontId="3"/>
  </si>
  <si>
    <t>組織検査用非ウイルス感染症キット</t>
    <rPh sb="2" eb="4">
      <t>ケンサ</t>
    </rPh>
    <rPh sb="4" eb="5">
      <t>ヨウ</t>
    </rPh>
    <rPh sb="5" eb="6">
      <t>ヒ</t>
    </rPh>
    <phoneticPr fontId="3"/>
  </si>
  <si>
    <t>組織検査用ウイルス感染症キット</t>
    <rPh sb="0" eb="2">
      <t>ソシキ</t>
    </rPh>
    <rPh sb="2" eb="4">
      <t>ケンサ</t>
    </rPh>
    <rPh sb="4" eb="5">
      <t>ヨウ</t>
    </rPh>
    <phoneticPr fontId="3"/>
  </si>
  <si>
    <t>薬剤感受性（真菌）キット</t>
    <phoneticPr fontId="3"/>
  </si>
  <si>
    <t>薬剤感受性（抗酸菌）キット</t>
    <rPh sb="0" eb="2">
      <t>ヤクザイ</t>
    </rPh>
    <rPh sb="6" eb="7">
      <t>コウ</t>
    </rPh>
    <rPh sb="7" eb="8">
      <t>サン</t>
    </rPh>
    <rPh sb="8" eb="9">
      <t>キン</t>
    </rPh>
    <phoneticPr fontId="3"/>
  </si>
  <si>
    <t>薬剤感受性（一般細菌・液体培地希釈法）キット</t>
    <rPh sb="11" eb="13">
      <t>エキタイ</t>
    </rPh>
    <rPh sb="13" eb="15">
      <t>バイチ</t>
    </rPh>
    <rPh sb="15" eb="17">
      <t>キシャク</t>
    </rPh>
    <rPh sb="17" eb="18">
      <t>ホウ</t>
    </rPh>
    <phoneticPr fontId="3"/>
  </si>
  <si>
    <t>薬剤感受性（一般細菌・ディスク法）キット</t>
    <rPh sb="0" eb="2">
      <t>ヤクザイ</t>
    </rPh>
    <rPh sb="6" eb="8">
      <t>イッパン</t>
    </rPh>
    <rPh sb="8" eb="10">
      <t>サイキン</t>
    </rPh>
    <rPh sb="15" eb="16">
      <t>ホウ</t>
    </rPh>
    <phoneticPr fontId="3"/>
  </si>
  <si>
    <t>Ⅲ</t>
    <phoneticPr fontId="3"/>
  </si>
  <si>
    <t>結核菌群イソニアジド耐性遺伝子同定キット</t>
  </si>
  <si>
    <t>結核菌群ピラジナミド耐性遺伝子同定キット</t>
  </si>
  <si>
    <t>細菌毒素検出キット</t>
    <rPh sb="0" eb="2">
      <t>サイキン</t>
    </rPh>
    <rPh sb="4" eb="6">
      <t>ケンシュツ</t>
    </rPh>
    <phoneticPr fontId="3"/>
  </si>
  <si>
    <t>血清学的同定・真菌キット</t>
    <phoneticPr fontId="3"/>
  </si>
  <si>
    <t>血清学的同定・アルカレッセンス・ジスパールキット</t>
    <phoneticPr fontId="3"/>
  </si>
  <si>
    <t>カンピロバクターキット</t>
    <phoneticPr fontId="3"/>
  </si>
  <si>
    <t>耐熱性Ａ型ウェルシュ菌型別キット</t>
    <phoneticPr fontId="3"/>
  </si>
  <si>
    <t>インフルエンザ莢膜型別・ヘモフィルス莢膜型別キット</t>
    <phoneticPr fontId="3"/>
  </si>
  <si>
    <t>コレラ菌キット</t>
    <phoneticPr fontId="3"/>
  </si>
  <si>
    <t>腸炎ビブリオ血清型別・ビブリオ科血清型別キット</t>
    <phoneticPr fontId="3"/>
  </si>
  <si>
    <t>フラボバクテリウム群別キット</t>
    <phoneticPr fontId="3"/>
  </si>
  <si>
    <t>シュードモナス菌キット</t>
    <phoneticPr fontId="3"/>
  </si>
  <si>
    <t>偽結核菌別キット</t>
    <rPh sb="0" eb="1">
      <t>ニセ</t>
    </rPh>
    <phoneticPr fontId="3"/>
  </si>
  <si>
    <t>セラチア・マルセサンスキット</t>
    <phoneticPr fontId="3"/>
  </si>
  <si>
    <t>クレブシエラキット</t>
    <phoneticPr fontId="3"/>
  </si>
  <si>
    <t>エルシニアキット</t>
    <phoneticPr fontId="3"/>
  </si>
  <si>
    <t>大腸菌キット</t>
  </si>
  <si>
    <t>赤痢菌キット</t>
  </si>
  <si>
    <t>サルモネラ菌キット</t>
    <phoneticPr fontId="3"/>
  </si>
  <si>
    <t>ｂ型インフルエンザ菌キット</t>
    <phoneticPr fontId="3"/>
  </si>
  <si>
    <t>連鎖球菌キット</t>
    <phoneticPr fontId="3"/>
  </si>
  <si>
    <t>嫌気性菌生化学的同定キット</t>
    <phoneticPr fontId="3"/>
  </si>
  <si>
    <t>培養同定・ナイアシンテストキット</t>
    <phoneticPr fontId="3"/>
  </si>
  <si>
    <t>培養同定・抗酸菌キット</t>
    <phoneticPr fontId="3"/>
  </si>
  <si>
    <t>培養同定・真菌キット</t>
    <phoneticPr fontId="3"/>
  </si>
  <si>
    <t>ＭＲＳＡコアグラーゼ型別・ブドウ球菌コアグラーゼ型別キット</t>
    <phoneticPr fontId="3"/>
  </si>
  <si>
    <t>核酸同定・一般細菌キット</t>
    <phoneticPr fontId="3"/>
  </si>
  <si>
    <t>核酸同定・レジオネラ群キット</t>
    <phoneticPr fontId="3"/>
  </si>
  <si>
    <t>核酸同定・抗酸菌群キット</t>
    <rPh sb="0" eb="2">
      <t>カクサン</t>
    </rPh>
    <rPh sb="2" eb="4">
      <t>ドウテイ</t>
    </rPh>
    <rPh sb="5" eb="6">
      <t>コウ</t>
    </rPh>
    <rPh sb="6" eb="7">
      <t>サン</t>
    </rPh>
    <rPh sb="7" eb="8">
      <t>キン</t>
    </rPh>
    <rPh sb="8" eb="9">
      <t>グン</t>
    </rPh>
    <phoneticPr fontId="3"/>
  </si>
  <si>
    <t>核酸同定・ブドウ球菌キット</t>
    <phoneticPr fontId="3"/>
  </si>
  <si>
    <t>結核菌群リファンピシン耐性遺伝子同定キット</t>
    <phoneticPr fontId="3"/>
  </si>
  <si>
    <t>ブドウ球菌キット</t>
    <phoneticPr fontId="3"/>
  </si>
  <si>
    <t>グルコース非発酵性グラム陰性悍菌キット</t>
    <rPh sb="8" eb="9">
      <t>セイ</t>
    </rPh>
    <phoneticPr fontId="3"/>
  </si>
  <si>
    <t>培養同定・一般細菌キット</t>
    <rPh sb="0" eb="2">
      <t>バイヨウ</t>
    </rPh>
    <rPh sb="2" eb="4">
      <t>ドウテイ</t>
    </rPh>
    <rPh sb="5" eb="7">
      <t>イッパン</t>
    </rPh>
    <rPh sb="7" eb="9">
      <t>サイキン</t>
    </rPh>
    <phoneticPr fontId="3"/>
  </si>
  <si>
    <t>ヒト脳性ナトリウム利尿ペプチド前駆体Ｎ端フラグメントキット</t>
    <rPh sb="15" eb="16">
      <t>ゼン</t>
    </rPh>
    <rPh sb="16" eb="17">
      <t>ク</t>
    </rPh>
    <rPh sb="17" eb="18">
      <t>タイ</t>
    </rPh>
    <rPh sb="19" eb="20">
      <t>ハシ</t>
    </rPh>
    <phoneticPr fontId="3"/>
  </si>
  <si>
    <t>低カルボキシル化オステオカルシンキット</t>
    <phoneticPr fontId="3"/>
  </si>
  <si>
    <t>グリココール酸キット</t>
    <rPh sb="6" eb="7">
      <t>サン</t>
    </rPh>
    <phoneticPr fontId="3"/>
  </si>
  <si>
    <t>オステオカルシンキット</t>
    <phoneticPr fontId="3"/>
  </si>
  <si>
    <t>ヒト脳性ナトリウム利尿ペプチドキット</t>
    <phoneticPr fontId="3"/>
  </si>
  <si>
    <t>心房性ナトリウム利尿ペプチドキット</t>
    <phoneticPr fontId="3"/>
  </si>
  <si>
    <t>サイクリックアデノシン一リン酸キット</t>
    <phoneticPr fontId="3"/>
  </si>
  <si>
    <t>ヒスタミンキット</t>
    <phoneticPr fontId="3"/>
  </si>
  <si>
    <t>活性型レニンキット</t>
    <rPh sb="0" eb="3">
      <t>カッセイガタ</t>
    </rPh>
    <phoneticPr fontId="3"/>
  </si>
  <si>
    <t>アンジオテンシンⅠ／レニンキット</t>
  </si>
  <si>
    <t>レニンキット</t>
    <phoneticPr fontId="3"/>
  </si>
  <si>
    <t>プレグナンジオールー３アルファーグルクロナイドキット</t>
    <phoneticPr fontId="3"/>
  </si>
  <si>
    <t>ヒト胎盤性ラクトゲンキット</t>
    <phoneticPr fontId="3"/>
  </si>
  <si>
    <t>ヒト絨毛性ゴナドトロピンベータ分画コアキット</t>
    <phoneticPr fontId="3"/>
  </si>
  <si>
    <t>血液検査用ベーターヒト絨毛性ゴナドトロピンキット</t>
    <rPh sb="0" eb="2">
      <t>ケツエキ</t>
    </rPh>
    <rPh sb="2" eb="5">
      <t>ケンサヨウ</t>
    </rPh>
    <phoneticPr fontId="3"/>
  </si>
  <si>
    <t>血液検査用ヒト絨毛性性腺刺激ホルモンキット</t>
    <phoneticPr fontId="3"/>
  </si>
  <si>
    <t>遊離テストステロンキット</t>
    <phoneticPr fontId="3"/>
  </si>
  <si>
    <t>血液検査用テストステロンキット</t>
    <rPh sb="0" eb="2">
      <t>ケツエキ</t>
    </rPh>
    <rPh sb="2" eb="4">
      <t>ケンサ</t>
    </rPh>
    <rPh sb="4" eb="5">
      <t>ヨウ</t>
    </rPh>
    <phoneticPr fontId="3"/>
  </si>
  <si>
    <t>１７－ヒドロキシプロゲステロンキット</t>
    <phoneticPr fontId="3"/>
  </si>
  <si>
    <t>プロジェステロンキット</t>
    <phoneticPr fontId="3"/>
  </si>
  <si>
    <t>エストロンキット</t>
  </si>
  <si>
    <t>エストラジオールキット</t>
    <phoneticPr fontId="3"/>
  </si>
  <si>
    <t>エストリオールー１６アルファーグルクロナイドキット</t>
    <phoneticPr fontId="3"/>
  </si>
  <si>
    <t>血液検査用エストリオールキット</t>
    <rPh sb="0" eb="2">
      <t>ケツエキ</t>
    </rPh>
    <rPh sb="2" eb="4">
      <t>ケンサ</t>
    </rPh>
    <rPh sb="4" eb="5">
      <t>ヨウ</t>
    </rPh>
    <phoneticPr fontId="3"/>
  </si>
  <si>
    <t>エストロジェンキット</t>
  </si>
  <si>
    <t>血液検査用バニールマンデル酸キット</t>
    <phoneticPr fontId="3"/>
  </si>
  <si>
    <t>ホモバニリン酸キット</t>
    <rPh sb="6" eb="7">
      <t>サン</t>
    </rPh>
    <phoneticPr fontId="3"/>
  </si>
  <si>
    <t>カテコールアミンキット</t>
  </si>
  <si>
    <t>アンドロステンジオンキット</t>
  </si>
  <si>
    <t>アルドステロンキット</t>
  </si>
  <si>
    <t>デヒドロエピアンドロステロン－サルフェイトキット</t>
    <phoneticPr fontId="3"/>
  </si>
  <si>
    <t>デヒドロエピアンドロステロンキット</t>
  </si>
  <si>
    <t>血液検査用コルチゾールキット</t>
    <rPh sb="0" eb="2">
      <t>ケツエキ</t>
    </rPh>
    <rPh sb="2" eb="5">
      <t>ケンサヨウ</t>
    </rPh>
    <phoneticPr fontId="3"/>
  </si>
  <si>
    <t>１７－ハイドロキシコルチコステロイドキット</t>
    <phoneticPr fontId="3"/>
  </si>
  <si>
    <t>１７－ケトステロイドキット</t>
    <phoneticPr fontId="3"/>
  </si>
  <si>
    <t>プロインスリンキット</t>
    <phoneticPr fontId="3"/>
  </si>
  <si>
    <t>セクレチンキット</t>
    <phoneticPr fontId="3"/>
  </si>
  <si>
    <t>ガストリンキット</t>
    <phoneticPr fontId="3"/>
  </si>
  <si>
    <t>グルカゴンキット</t>
    <phoneticPr fontId="3"/>
  </si>
  <si>
    <t>血液検査用Ｃ－ペプチドキット</t>
    <phoneticPr fontId="3"/>
  </si>
  <si>
    <t>インスリンキット</t>
    <phoneticPr fontId="3"/>
  </si>
  <si>
    <t>カルシトニンキット</t>
    <phoneticPr fontId="3"/>
  </si>
  <si>
    <t>副甲状腺ホルモン関連ペプチドキット</t>
    <phoneticPr fontId="3"/>
  </si>
  <si>
    <t>インタクト副甲状腺ホルモンキット</t>
    <phoneticPr fontId="3"/>
  </si>
  <si>
    <t>副甲状腺ホルモンキット</t>
    <phoneticPr fontId="3"/>
  </si>
  <si>
    <t>サイロキシン結合能キット</t>
    <rPh sb="6" eb="8">
      <t>ケツゴウ</t>
    </rPh>
    <rPh sb="8" eb="9">
      <t>ノウ</t>
    </rPh>
    <phoneticPr fontId="3"/>
  </si>
  <si>
    <t>サイロキシン結合グロブリンキット</t>
    <phoneticPr fontId="3"/>
  </si>
  <si>
    <t>サイログロブリンキット</t>
    <phoneticPr fontId="3"/>
  </si>
  <si>
    <t>遊離サイロキシンキット</t>
    <phoneticPr fontId="3"/>
  </si>
  <si>
    <t>サイロキシンキット</t>
    <phoneticPr fontId="3"/>
  </si>
  <si>
    <t>トリヨードサイロニン摂取率キット</t>
    <phoneticPr fontId="3"/>
  </si>
  <si>
    <t>遊離トリヨードサイロニンキット</t>
    <phoneticPr fontId="3"/>
  </si>
  <si>
    <t>トリヨードサイロニンキット</t>
    <phoneticPr fontId="3"/>
  </si>
  <si>
    <t>甲状腺刺激ホルモンキット</t>
    <phoneticPr fontId="3"/>
  </si>
  <si>
    <t>Ⅰ</t>
  </si>
  <si>
    <t>血液検査用プロラクチンキット</t>
    <phoneticPr fontId="3"/>
  </si>
  <si>
    <t>アルギニンバソプレッシンキット</t>
    <phoneticPr fontId="3"/>
  </si>
  <si>
    <t>血液検査用卵胞刺激ホルモンキット</t>
    <rPh sb="0" eb="2">
      <t>ケツエキ</t>
    </rPh>
    <rPh sb="2" eb="5">
      <t>ケンサヨウ</t>
    </rPh>
    <phoneticPr fontId="3"/>
  </si>
  <si>
    <t>自己検査用エストロン－３－グルクロニドキット</t>
    <phoneticPr fontId="3"/>
  </si>
  <si>
    <t>自己検査用黄体形成ホルモンキット</t>
    <phoneticPr fontId="3"/>
  </si>
  <si>
    <t>血液検査用黄体形成ホルモンキット</t>
    <phoneticPr fontId="3"/>
  </si>
  <si>
    <t>副腎皮質刺激ホルモンキット</t>
    <rPh sb="4" eb="6">
      <t>シゲキ</t>
    </rPh>
    <phoneticPr fontId="3"/>
  </si>
  <si>
    <t>プロラクチンキット</t>
    <phoneticPr fontId="3"/>
  </si>
  <si>
    <t>インスリン様成長因子結合蛋白３キット</t>
    <rPh sb="12" eb="14">
      <t>タンパク</t>
    </rPh>
    <phoneticPr fontId="3"/>
  </si>
  <si>
    <t>インスリン様成長因子結合蛋白１キット</t>
    <rPh sb="12" eb="14">
      <t>タンパク</t>
    </rPh>
    <phoneticPr fontId="3"/>
  </si>
  <si>
    <t>インスリン様成長因子Ⅰキット</t>
    <phoneticPr fontId="3"/>
  </si>
  <si>
    <t>血液検査用ヒト成長ホルモンキット</t>
    <rPh sb="0" eb="2">
      <t>ケツエキ</t>
    </rPh>
    <rPh sb="2" eb="5">
      <t>ケンサヨウ</t>
    </rPh>
    <phoneticPr fontId="3"/>
  </si>
  <si>
    <t>抗トリコスポロン・アサヒ抗体キット</t>
    <phoneticPr fontId="3"/>
  </si>
  <si>
    <t>EGFR遺伝子変異検出キット</t>
    <rPh sb="4" eb="7">
      <t>イデンシ</t>
    </rPh>
    <rPh sb="7" eb="9">
      <t>ヘンイ</t>
    </rPh>
    <rPh sb="9" eb="11">
      <t>ケンシュツ</t>
    </rPh>
    <phoneticPr fontId="4"/>
  </si>
  <si>
    <t>チトクロームＰ４５０（ＣＹＰ）ジェノタイプ解析キット</t>
  </si>
  <si>
    <t>ＫＲＡＳ遺伝子変異検出キット</t>
    <phoneticPr fontId="3"/>
  </si>
  <si>
    <t>ペプシノーゲンキット</t>
    <phoneticPr fontId="3"/>
  </si>
  <si>
    <t>好酸球塩基性蛋白キット</t>
    <phoneticPr fontId="3"/>
  </si>
  <si>
    <t>Ｔｈ２ケモカイン・ＴＡＲＣキット</t>
    <phoneticPr fontId="3"/>
  </si>
  <si>
    <t>ネオプテリンキット</t>
  </si>
  <si>
    <t>肝細胞増殖因子キット</t>
    <phoneticPr fontId="3"/>
  </si>
  <si>
    <t>ＩＬ－１ａ／ＩＬ１ｂ／ＩＬ１ＲＡ／ＩＬ２ｒ／ＩＬ６ｒキット</t>
    <phoneticPr fontId="3"/>
  </si>
  <si>
    <t>パンＴ細胞キット</t>
    <rPh sb="3" eb="5">
      <t>サイボウ</t>
    </rPh>
    <phoneticPr fontId="3"/>
  </si>
  <si>
    <t>顆粒球キット</t>
    <rPh sb="0" eb="2">
      <t>カリュウ</t>
    </rPh>
    <rPh sb="2" eb="3">
      <t>キュウ</t>
    </rPh>
    <phoneticPr fontId="3"/>
  </si>
  <si>
    <t>ＬｅＹ発現リンパ球キット</t>
    <phoneticPr fontId="3"/>
  </si>
  <si>
    <t>胸腺細胞キット</t>
  </si>
  <si>
    <t>ＣＡＬＬＡ発現細胞キット</t>
    <rPh sb="5" eb="7">
      <t>ハツゲン</t>
    </rPh>
    <rPh sb="7" eb="9">
      <t>サイボウ</t>
    </rPh>
    <phoneticPr fontId="3"/>
  </si>
  <si>
    <t>細胞周期キット</t>
  </si>
  <si>
    <t>血小板キット</t>
    <rPh sb="0" eb="3">
      <t>ケッショウバン</t>
    </rPh>
    <phoneticPr fontId="3"/>
  </si>
  <si>
    <t>白血球キット</t>
  </si>
  <si>
    <t>単球キット</t>
    <rPh sb="0" eb="1">
      <t>タン</t>
    </rPh>
    <rPh sb="1" eb="2">
      <t>キュウ</t>
    </rPh>
    <phoneticPr fontId="3"/>
  </si>
  <si>
    <t>ＮＫ細胞キット</t>
    <phoneticPr fontId="3"/>
  </si>
  <si>
    <t>Ｔ細胞サブセットキット</t>
    <rPh sb="1" eb="3">
      <t>サイボウ</t>
    </rPh>
    <phoneticPr fontId="3"/>
  </si>
  <si>
    <t>Ｔ細胞キット</t>
    <phoneticPr fontId="3"/>
  </si>
  <si>
    <t>Ｂ細胞サブセットキット</t>
    <rPh sb="1" eb="3">
      <t>サイボウ</t>
    </rPh>
    <phoneticPr fontId="3"/>
  </si>
  <si>
    <t>Ｂ細胞キット</t>
    <rPh sb="1" eb="3">
      <t>サイボウ</t>
    </rPh>
    <phoneticPr fontId="3"/>
  </si>
  <si>
    <t>リンパ球幼若化能キット</t>
    <phoneticPr fontId="3"/>
  </si>
  <si>
    <t>ヒト白血球抗原クラスＩＩ決定因子抗体キット</t>
    <phoneticPr fontId="3"/>
  </si>
  <si>
    <t>ヒト白血球抗原判定キット</t>
    <rPh sb="7" eb="9">
      <t>ハンテイ</t>
    </rPh>
    <phoneticPr fontId="3"/>
  </si>
  <si>
    <t>不規則抗体検出・同定キット</t>
    <phoneticPr fontId="3"/>
  </si>
  <si>
    <t>クームス試験キット</t>
    <phoneticPr fontId="3"/>
  </si>
  <si>
    <t>Ａ－トランスフェラーゼ活性およびＢ－トランスフェラーゼ活性キット</t>
    <phoneticPr fontId="3"/>
  </si>
  <si>
    <t>Ｒｈ式血液型キット</t>
    <phoneticPr fontId="3"/>
  </si>
  <si>
    <t>ＡＢＯ式血液型キット</t>
    <rPh sb="3" eb="4">
      <t>シキ</t>
    </rPh>
    <rPh sb="4" eb="7">
      <t>ケツエキガタ</t>
    </rPh>
    <phoneticPr fontId="3"/>
  </si>
  <si>
    <t>抗ARS抗体キット</t>
  </si>
  <si>
    <t>抗筋特異的チロシンキナーゼ抗体キット</t>
    <rPh sb="0" eb="1">
      <t>コウ</t>
    </rPh>
    <rPh sb="1" eb="2">
      <t>スジ</t>
    </rPh>
    <rPh sb="2" eb="4">
      <t>トクイ</t>
    </rPh>
    <rPh sb="4" eb="5">
      <t>テキ</t>
    </rPh>
    <rPh sb="13" eb="15">
      <t>コウタイ</t>
    </rPh>
    <phoneticPr fontId="4"/>
  </si>
  <si>
    <t>抗アクアポリン4抗体キット</t>
    <rPh sb="0" eb="1">
      <t>コウ</t>
    </rPh>
    <rPh sb="8" eb="10">
      <t>コウタイ</t>
    </rPh>
    <phoneticPr fontId="4"/>
  </si>
  <si>
    <t>抗リボソームP抗体キット</t>
    <rPh sb="0" eb="1">
      <t>コウ</t>
    </rPh>
    <rPh sb="7" eb="9">
      <t>コウタイ</t>
    </rPh>
    <phoneticPr fontId="4"/>
  </si>
  <si>
    <t>血小板第4因子-ヘパリン複合体抗体キット</t>
  </si>
  <si>
    <t>抗表皮基底膜部抗体キット</t>
    <rPh sb="0" eb="1">
      <t>コウ</t>
    </rPh>
    <rPh sb="1" eb="3">
      <t>ヒョウヒ</t>
    </rPh>
    <rPh sb="3" eb="4">
      <t>モト</t>
    </rPh>
    <rPh sb="4" eb="5">
      <t>ソコ</t>
    </rPh>
    <rPh sb="5" eb="6">
      <t>マク</t>
    </rPh>
    <rPh sb="6" eb="7">
      <t>ブ</t>
    </rPh>
    <rPh sb="7" eb="9">
      <t>コウタイ</t>
    </rPh>
    <phoneticPr fontId="4"/>
  </si>
  <si>
    <t>抗ＲＮＡポリメラーゼⅢ抗体キット</t>
    <phoneticPr fontId="3"/>
  </si>
  <si>
    <t>シトルリン化抗原に対する抗体キット</t>
    <rPh sb="5" eb="6">
      <t>カ</t>
    </rPh>
    <rPh sb="6" eb="8">
      <t>コウゲン</t>
    </rPh>
    <rPh sb="9" eb="10">
      <t>タイ</t>
    </rPh>
    <rPh sb="12" eb="14">
      <t>コウタイ</t>
    </rPh>
    <phoneticPr fontId="3"/>
  </si>
  <si>
    <t>抗ＢＰ１８０ＮＣ１６ａ抗体キット</t>
    <rPh sb="0" eb="1">
      <t>コウ</t>
    </rPh>
    <rPh sb="11" eb="13">
      <t>コウタイ</t>
    </rPh>
    <phoneticPr fontId="9"/>
  </si>
  <si>
    <t>ＩｇＧ抗ＧＱ１ｂ抗体キット</t>
    <phoneticPr fontId="3"/>
  </si>
  <si>
    <t>ＩｇＧ抗ＧＭ１抗体キット</t>
    <rPh sb="3" eb="4">
      <t>コウ</t>
    </rPh>
    <rPh sb="7" eb="9">
      <t>コウタイ</t>
    </rPh>
    <phoneticPr fontId="9"/>
  </si>
  <si>
    <t>血液検査用サイログロブリン自己抗体キット</t>
    <phoneticPr fontId="3"/>
  </si>
  <si>
    <t>血液検査用甲状腺ペルオキシダーゼ抗体キット</t>
    <phoneticPr fontId="3"/>
  </si>
  <si>
    <t>血液検査用甲状腺刺激ホルモンレセプター抗体キット</t>
    <phoneticPr fontId="3"/>
  </si>
  <si>
    <t>抗ＩＡ－２抗体キット</t>
    <phoneticPr fontId="3"/>
  </si>
  <si>
    <t>インスリン抗体キット</t>
    <rPh sb="5" eb="7">
      <t>コウタイ</t>
    </rPh>
    <phoneticPr fontId="3"/>
  </si>
  <si>
    <t>抗デスモグレイン抗体キット</t>
    <phoneticPr fontId="3"/>
  </si>
  <si>
    <t>抗ＬＫＭ－１抗体キット</t>
    <phoneticPr fontId="3"/>
  </si>
  <si>
    <t>抗ＧＢＭ抗体キット</t>
    <phoneticPr fontId="3"/>
  </si>
  <si>
    <t>ループス抗凝固因子キット</t>
  </si>
  <si>
    <t>抗グルタミン酸脱炭酸酵素抗体／抗ランゲルハンス島抗体キット</t>
    <phoneticPr fontId="3"/>
  </si>
  <si>
    <t>抗Ｊｏ-1抗体キット</t>
    <phoneticPr fontId="3"/>
  </si>
  <si>
    <t>循環免疫複合体キット</t>
  </si>
  <si>
    <t>ミエロペルオキシダーゼ抗好中球細胞質自己抗体キット</t>
    <rPh sb="14" eb="15">
      <t>キュウ</t>
    </rPh>
    <phoneticPr fontId="3"/>
  </si>
  <si>
    <t>プロテイナーゼ３－抗好中球細胞質自己抗体キット</t>
    <phoneticPr fontId="3"/>
  </si>
  <si>
    <t>抗血小板抗体キット</t>
    <phoneticPr fontId="3"/>
  </si>
  <si>
    <t>抗カルジオリピンベータ２グリコプロテインＩ複合体抗体キット</t>
    <phoneticPr fontId="3"/>
  </si>
  <si>
    <t>抗カルジオリピン抗体キット</t>
  </si>
  <si>
    <t>抗アセチルコリンレセプター抗体キット</t>
    <phoneticPr fontId="3"/>
  </si>
  <si>
    <t>甲状腺刺激性自己抗体キット</t>
    <phoneticPr fontId="3"/>
  </si>
  <si>
    <t>甲状腺刺激ホルモンレセプター抗体キット</t>
    <phoneticPr fontId="3"/>
  </si>
  <si>
    <t>甲状腺ペルオキシダーゼ抗体キット</t>
    <phoneticPr fontId="3"/>
  </si>
  <si>
    <t>甲状腺マイクロゾーム抗体キット</t>
    <phoneticPr fontId="3"/>
  </si>
  <si>
    <t>サイログロブリン自己抗体キット</t>
    <phoneticPr fontId="3"/>
  </si>
  <si>
    <t>抗ミトコンドリアＭ２抗体キット</t>
    <phoneticPr fontId="3"/>
  </si>
  <si>
    <t>抗ミトコンドリア抗体キット</t>
  </si>
  <si>
    <t>抗ガラクトース欠損免疫グロブリンＧ抗体キット</t>
    <phoneticPr fontId="3"/>
  </si>
  <si>
    <t>免疫グロブリンＧ型リウマトイド因子キット</t>
    <rPh sb="0" eb="2">
      <t>メンエキ</t>
    </rPh>
    <phoneticPr fontId="3"/>
  </si>
  <si>
    <t>リウマチ因子キット</t>
    <phoneticPr fontId="3"/>
  </si>
  <si>
    <t>抗Scl-70抗体キット</t>
    <phoneticPr fontId="3"/>
  </si>
  <si>
    <t>抗ＳＳ－Ｂ抗体／Ｌａ抗体キット</t>
    <rPh sb="10" eb="12">
      <t>コウタイ</t>
    </rPh>
    <phoneticPr fontId="3"/>
  </si>
  <si>
    <t>抗ＳＳ－Ａ／Ｒｏ抗体キット</t>
    <phoneticPr fontId="3"/>
  </si>
  <si>
    <t>抗リボ核蛋白抗体キット</t>
    <phoneticPr fontId="3"/>
  </si>
  <si>
    <t>抗Ｓｍ抗体キット</t>
    <phoneticPr fontId="3"/>
  </si>
  <si>
    <t>抗ＥＮＡ抗体キット</t>
    <phoneticPr fontId="3"/>
  </si>
  <si>
    <t>抗デオキシリボ核酸抗体キット</t>
    <phoneticPr fontId="3"/>
  </si>
  <si>
    <t>抗核抗体・抗セントロメア抗体キット</t>
    <phoneticPr fontId="3"/>
  </si>
  <si>
    <t>抗核抗体・ＬＥ因子キット</t>
    <phoneticPr fontId="3"/>
  </si>
  <si>
    <t>抗胃壁細胞抗体キット</t>
    <phoneticPr fontId="3"/>
  </si>
  <si>
    <t>抗平滑筋抗体キット</t>
  </si>
  <si>
    <t>抗核抗体キット</t>
  </si>
  <si>
    <t>ヒトメタニューモウイルスキット</t>
  </si>
  <si>
    <t>ヒトパピローマウイルス核酸タイピングキット</t>
    <phoneticPr fontId="3"/>
  </si>
  <si>
    <t>Ｂ型肝炎ウイルス抗原エピトープキット</t>
    <phoneticPr fontId="3"/>
  </si>
  <si>
    <t>Ｂ型肝炎ウイルス表面核酸キット</t>
    <rPh sb="8" eb="10">
      <t>ヒョウメン</t>
    </rPh>
    <phoneticPr fontId="3"/>
  </si>
  <si>
    <t>Ｂ型肝炎ウイルスコア関連抗原キット</t>
    <rPh sb="1" eb="2">
      <t>ガタ</t>
    </rPh>
    <rPh sb="2" eb="4">
      <t>カンエン</t>
    </rPh>
    <rPh sb="10" eb="12">
      <t>カンレン</t>
    </rPh>
    <rPh sb="12" eb="14">
      <t>コウゲン</t>
    </rPh>
    <phoneticPr fontId="3"/>
  </si>
  <si>
    <t>Ｂ型肝炎ウイルス ＤＮＡポリメラーゼ遺伝子変異検出キット</t>
    <rPh sb="1" eb="2">
      <t>ガタ</t>
    </rPh>
    <rPh sb="2" eb="4">
      <t>カンエン</t>
    </rPh>
    <rPh sb="18" eb="21">
      <t>イデンシ</t>
    </rPh>
    <rPh sb="21" eb="23">
      <t>ヘンイ</t>
    </rPh>
    <rPh sb="23" eb="25">
      <t>ケンシュツ</t>
    </rPh>
    <phoneticPr fontId="3"/>
  </si>
  <si>
    <t>ノロウイルス抗原キット</t>
    <rPh sb="6" eb="8">
      <t>コウゲン</t>
    </rPh>
    <phoneticPr fontId="3"/>
  </si>
  <si>
    <t>単純ヘルペスウイルスキット</t>
    <phoneticPr fontId="3"/>
  </si>
  <si>
    <t>新型インフルエンザ（Ｈ５亜型）ウイルス核酸キット</t>
    <rPh sb="0" eb="2">
      <t>シンガタ</t>
    </rPh>
    <rPh sb="19" eb="21">
      <t>カクサン</t>
    </rPh>
    <phoneticPr fontId="3"/>
  </si>
  <si>
    <t>インフルエンザウイルス核酸キット</t>
    <rPh sb="11" eb="13">
      <t>カクサン</t>
    </rPh>
    <phoneticPr fontId="3"/>
  </si>
  <si>
    <t>Ｅ型肝炎ウイルス抗体キット</t>
    <rPh sb="1" eb="2">
      <t>ガタ</t>
    </rPh>
    <rPh sb="2" eb="4">
      <t>カンエン</t>
    </rPh>
    <rPh sb="8" eb="10">
      <t>コウタイ</t>
    </rPh>
    <phoneticPr fontId="3"/>
  </si>
  <si>
    <t>ＳＡＲＳコロナウイルス核酸キット</t>
    <phoneticPr fontId="3"/>
  </si>
  <si>
    <t>Ｂ型肝炎ウイルスＤＮＡポリメラーゼキット</t>
    <phoneticPr fontId="3"/>
  </si>
  <si>
    <t>ヒトパルボウイルスＢ１９免疫グロブリンＭ抗体キット</t>
    <rPh sb="12" eb="14">
      <t>メンエキ</t>
    </rPh>
    <rPh sb="20" eb="21">
      <t>コウ</t>
    </rPh>
    <rPh sb="21" eb="22">
      <t>タイ</t>
    </rPh>
    <phoneticPr fontId="3"/>
  </si>
  <si>
    <t>ヒトパルボウイルスＢ１９免疫グロブリンＧ抗体キット</t>
    <rPh sb="12" eb="14">
      <t>メンエキ</t>
    </rPh>
    <rPh sb="20" eb="21">
      <t>コウ</t>
    </rPh>
    <rPh sb="21" eb="22">
      <t>タイ</t>
    </rPh>
    <phoneticPr fontId="3"/>
  </si>
  <si>
    <t>パルボウイルスキット</t>
    <phoneticPr fontId="3"/>
  </si>
  <si>
    <t>エンテロウイルスキット</t>
  </si>
  <si>
    <t>ＳＶ４１ウイルスキット</t>
    <phoneticPr fontId="3"/>
  </si>
  <si>
    <t>ＳＶ５ウイルス抗体キット</t>
    <phoneticPr fontId="3"/>
  </si>
  <si>
    <t>ＳＶ５ウイルスキット</t>
    <phoneticPr fontId="3"/>
  </si>
  <si>
    <t>ロタウイルス抗体キット</t>
    <rPh sb="6" eb="8">
      <t>コウタイ</t>
    </rPh>
    <phoneticPr fontId="3"/>
  </si>
  <si>
    <t>ロタウイルスキット</t>
    <phoneticPr fontId="3"/>
  </si>
  <si>
    <t>レオウイルス抗体キット</t>
    <rPh sb="6" eb="8">
      <t>コウタイ</t>
    </rPh>
    <phoneticPr fontId="3"/>
  </si>
  <si>
    <t>レオウイルスキット</t>
    <phoneticPr fontId="3"/>
  </si>
  <si>
    <t>ＨＩＶ構造蛋白特異抗体キット</t>
    <rPh sb="3" eb="5">
      <t>コウゾウ</t>
    </rPh>
    <rPh sb="5" eb="7">
      <t>タンパク</t>
    </rPh>
    <rPh sb="7" eb="9">
      <t>トクイ</t>
    </rPh>
    <rPh sb="9" eb="11">
      <t>コウタイ</t>
    </rPh>
    <phoneticPr fontId="3"/>
  </si>
  <si>
    <t>ＡＩＤＳ関連ウイルス抗体キット</t>
    <rPh sb="4" eb="6">
      <t>カンレン</t>
    </rPh>
    <rPh sb="10" eb="12">
      <t>コウタイ</t>
    </rPh>
    <phoneticPr fontId="3"/>
  </si>
  <si>
    <t>ヒト免疫不全症ウイルス抗体キット</t>
    <phoneticPr fontId="3"/>
  </si>
  <si>
    <t>ヒト免疫不全症ウイルス２抗体確認キット</t>
    <rPh sb="12" eb="14">
      <t>コウタイ</t>
    </rPh>
    <rPh sb="14" eb="16">
      <t>カクニン</t>
    </rPh>
    <phoneticPr fontId="3"/>
  </si>
  <si>
    <t>ヒト免疫不全症ウイルス１抗体確認キット</t>
    <rPh sb="12" eb="14">
      <t>コウタイ</t>
    </rPh>
    <rPh sb="14" eb="16">
      <t>カクニン</t>
    </rPh>
    <phoneticPr fontId="3"/>
  </si>
  <si>
    <t>ヒト免疫不全症ウイルス２抗体キット</t>
    <phoneticPr fontId="3"/>
  </si>
  <si>
    <t>ヒト免疫不全症ウイルス１抗体キット</t>
    <phoneticPr fontId="3"/>
  </si>
  <si>
    <t>ヒト免疫不全症ウイルス１ｐ２４抗原・HIV抗体キット</t>
    <phoneticPr fontId="3"/>
  </si>
  <si>
    <t>ヒト免疫不全症ウイルス１ｐ２４抗原キット</t>
    <phoneticPr fontId="3"/>
  </si>
  <si>
    <t>ヒト免疫不全症ウイルス１核酸キット</t>
    <phoneticPr fontId="3"/>
  </si>
  <si>
    <t>ヒトＴ細胞白血病ウイルスⅠ／Ⅱ抗体キット</t>
    <phoneticPr fontId="3"/>
  </si>
  <si>
    <t>ヒトＴ細胞白血病ウイルスⅡ抗体確認キット</t>
    <phoneticPr fontId="3"/>
  </si>
  <si>
    <t>ヒトＴ細胞白血病ウイルスⅠ抗体確認キット</t>
    <phoneticPr fontId="3"/>
  </si>
  <si>
    <t>ヒトＴ細胞白血病ウイルスⅡ抗体キット</t>
    <phoneticPr fontId="3"/>
  </si>
  <si>
    <t>ヒトＴ細胞白血病ウイルスⅠ抗体キット</t>
    <phoneticPr fontId="3"/>
  </si>
  <si>
    <t>ムンプスウイルスキット</t>
  </si>
  <si>
    <t>麻疹ウイルス免疫グロブリンＭ抗体キット</t>
    <phoneticPr fontId="3"/>
  </si>
  <si>
    <t>麻疹ウイルス免疫グロブリンＧ抗体キット</t>
    <rPh sb="6" eb="8">
      <t>メンエキ</t>
    </rPh>
    <rPh sb="14" eb="16">
      <t>コウタイ</t>
    </rPh>
    <phoneticPr fontId="3"/>
  </si>
  <si>
    <t>麻疹ウイルス抗体キット</t>
    <phoneticPr fontId="3"/>
  </si>
  <si>
    <t>麻疹ウイルスキット</t>
    <phoneticPr fontId="3"/>
  </si>
  <si>
    <t>ＲＳウイルスキット</t>
    <phoneticPr fontId="3"/>
  </si>
  <si>
    <t>パラインフルエンザウイルスキット</t>
    <phoneticPr fontId="3"/>
  </si>
  <si>
    <t>インフルエンザウイルスＡ型及びインフルエンザウイルスＢ型由来のノイラミニダーゼキット</t>
    <rPh sb="12" eb="13">
      <t>カタ</t>
    </rPh>
    <rPh sb="13" eb="14">
      <t>オヨ</t>
    </rPh>
    <rPh sb="27" eb="28">
      <t>カタ</t>
    </rPh>
    <rPh sb="28" eb="30">
      <t>ユライ</t>
    </rPh>
    <phoneticPr fontId="3"/>
  </si>
  <si>
    <t>インフルエンザウイルスキット</t>
    <phoneticPr fontId="3"/>
  </si>
  <si>
    <t>風疹ウイルス免疫グロブリンＭキット</t>
    <phoneticPr fontId="3"/>
  </si>
  <si>
    <t>風疹ウイルス免疫グロブリンＧキット</t>
    <phoneticPr fontId="3"/>
  </si>
  <si>
    <t>風疹ウイルス抗体キット</t>
    <phoneticPr fontId="3"/>
  </si>
  <si>
    <t>日本脳炎ウイルス抗体キット</t>
    <rPh sb="8" eb="10">
      <t>コウタイ</t>
    </rPh>
    <phoneticPr fontId="3"/>
  </si>
  <si>
    <t>エコーウイルスキット</t>
  </si>
  <si>
    <t>コクサッキーウイルスキット</t>
    <phoneticPr fontId="3"/>
  </si>
  <si>
    <t>ポリオウイルスキット</t>
    <phoneticPr fontId="3"/>
  </si>
  <si>
    <t>エプスタインバー・ウイルス免疫グロブリンＭキット</t>
    <phoneticPr fontId="3"/>
  </si>
  <si>
    <t>エプスタインバー・ウイルス免疫グロブリンＡキット</t>
    <phoneticPr fontId="3"/>
  </si>
  <si>
    <t>エプスタインバー・ウイルス免疫グロブリンGキット</t>
    <phoneticPr fontId="3"/>
  </si>
  <si>
    <t>エプスタインバー・ウイルス抗体キット</t>
    <phoneticPr fontId="3"/>
  </si>
  <si>
    <t>サイトメガロウイルス免疫グロブリンＭキット</t>
    <phoneticPr fontId="3"/>
  </si>
  <si>
    <t>サイトメガロウイルス免疫グロブリンＧキット</t>
    <rPh sb="10" eb="12">
      <t>メンエキ</t>
    </rPh>
    <phoneticPr fontId="3"/>
  </si>
  <si>
    <t>サイトメガロウイルス抗体キット</t>
    <phoneticPr fontId="3"/>
  </si>
  <si>
    <t>サイトメガロウイルス抗原キット</t>
  </si>
  <si>
    <t>水痘・帯状疱疹ウイルス免疫グロブリンＭキット</t>
    <phoneticPr fontId="3"/>
  </si>
  <si>
    <t>水痘・帯状疱疹ウイルス免疫グロブリンＧキット</t>
    <rPh sb="11" eb="13">
      <t>メンエキ</t>
    </rPh>
    <phoneticPr fontId="3"/>
  </si>
  <si>
    <t>水痘・帯状疱疹ウイルス抗原キット</t>
    <rPh sb="0" eb="2">
      <t>スイトウ</t>
    </rPh>
    <rPh sb="11" eb="13">
      <t>コウゲン</t>
    </rPh>
    <phoneticPr fontId="3"/>
  </si>
  <si>
    <t>水痘・帯状疱疹ウイルス抗体キット</t>
    <rPh sb="0" eb="2">
      <t>スイトウ</t>
    </rPh>
    <rPh sb="11" eb="13">
      <t>コウタイ</t>
    </rPh>
    <phoneticPr fontId="3"/>
  </si>
  <si>
    <t>単純ヘルペスウイルス２型キット</t>
    <rPh sb="11" eb="12">
      <t>カタ</t>
    </rPh>
    <phoneticPr fontId="3"/>
  </si>
  <si>
    <t>単純ヘルペスウイルス１型キット</t>
    <rPh sb="11" eb="12">
      <t>カタ</t>
    </rPh>
    <phoneticPr fontId="3"/>
  </si>
  <si>
    <t>単純ヘルペスウイルス抗体キット</t>
    <phoneticPr fontId="3"/>
  </si>
  <si>
    <t>単純ヘルペスウイルス免疫グロブリンＭキット</t>
    <phoneticPr fontId="3"/>
  </si>
  <si>
    <t>単純ヘルペスウイルス免疫グロブリンＧキット</t>
    <rPh sb="10" eb="12">
      <t>メンエキ</t>
    </rPh>
    <phoneticPr fontId="3"/>
  </si>
  <si>
    <t>アデノウイルスキット</t>
    <phoneticPr fontId="3"/>
  </si>
  <si>
    <t>パピローマウイルス核酸キット</t>
    <rPh sb="9" eb="11">
      <t>カクサン</t>
    </rPh>
    <phoneticPr fontId="3"/>
  </si>
  <si>
    <t>Ｄ型肝炎ウイルス抗体キット</t>
    <phoneticPr fontId="3"/>
  </si>
  <si>
    <t>Ｃ型肝炎ウイルス抗体確認用キット</t>
    <phoneticPr fontId="3"/>
  </si>
  <si>
    <t>ＧＯＲ抗体キット</t>
    <rPh sb="3" eb="5">
      <t>コウタイ</t>
    </rPh>
    <phoneticPr fontId="3"/>
  </si>
  <si>
    <t>Ｃ型肝炎ウイルス群別キット</t>
    <rPh sb="1" eb="2">
      <t>カタ</t>
    </rPh>
    <rPh sb="2" eb="4">
      <t>カンエン</t>
    </rPh>
    <rPh sb="8" eb="9">
      <t>グン</t>
    </rPh>
    <rPh sb="9" eb="10">
      <t>ベツ</t>
    </rPh>
    <phoneticPr fontId="3"/>
  </si>
  <si>
    <t>Ｃ型肝炎ウイルスコア抗体キット</t>
    <rPh sb="1" eb="2">
      <t>カタ</t>
    </rPh>
    <rPh sb="2" eb="4">
      <t>カンエン</t>
    </rPh>
    <rPh sb="10" eb="12">
      <t>コウタイ</t>
    </rPh>
    <phoneticPr fontId="3"/>
  </si>
  <si>
    <t>Ｃ型肝炎ウイルス免疫グロブリンＧキット</t>
    <phoneticPr fontId="3"/>
  </si>
  <si>
    <t>Ｃ型肝炎ウイルス抗体キット</t>
    <phoneticPr fontId="3"/>
  </si>
  <si>
    <t>Ｃ型肝炎ウイルスコア蛋白質キット</t>
    <rPh sb="1" eb="2">
      <t>カタ</t>
    </rPh>
    <rPh sb="2" eb="4">
      <t>カンエン</t>
    </rPh>
    <rPh sb="10" eb="13">
      <t>タンパクシツ</t>
    </rPh>
    <phoneticPr fontId="3"/>
  </si>
  <si>
    <t>Ｃ型肝炎ウイルス抗原キット</t>
    <phoneticPr fontId="3"/>
  </si>
  <si>
    <t>Ｃ型肝炎ウイルス核酸キット</t>
    <phoneticPr fontId="3"/>
  </si>
  <si>
    <t>Ｂ型肝炎ウイルスコア核酸キット</t>
    <phoneticPr fontId="3"/>
  </si>
  <si>
    <t>HBs抗原・アルブミンレセプター結合体キット</t>
    <phoneticPr fontId="3"/>
  </si>
  <si>
    <t>Ｂ型肝炎ウイルスｐｒｅ-Ｓ２抗原キット</t>
    <rPh sb="1" eb="2">
      <t>ガタ</t>
    </rPh>
    <rPh sb="2" eb="4">
      <t>カンエン</t>
    </rPh>
    <phoneticPr fontId="3"/>
  </si>
  <si>
    <t>Ｂ型肝炎ウイルス表面抗体キット</t>
    <phoneticPr fontId="3"/>
  </si>
  <si>
    <t>Ｂ型肝炎ウイルス表面抗原キット</t>
    <phoneticPr fontId="3"/>
  </si>
  <si>
    <t>Ｂ型肝炎ウイルス／ｅ抗原／抗体キット</t>
    <phoneticPr fontId="3"/>
  </si>
  <si>
    <t>Ｂ型肝炎ウイルスｅ抗体キット</t>
    <phoneticPr fontId="3"/>
  </si>
  <si>
    <t>Ｂ型肝炎ウイルスｅ抗原キット</t>
    <phoneticPr fontId="3"/>
  </si>
  <si>
    <t>Ｂ型肝炎ウイルスコア免疫グロブリンＭキット</t>
    <phoneticPr fontId="3"/>
  </si>
  <si>
    <t>Ｂ型肝炎ウイルスコア抗体キット</t>
    <phoneticPr fontId="3"/>
  </si>
  <si>
    <t>Ａ型肝炎ウイルス免疫グロブリンＭキット</t>
    <rPh sb="8" eb="10">
      <t>メンエキ</t>
    </rPh>
    <phoneticPr fontId="3"/>
  </si>
  <si>
    <t>Ａ型肝炎ウイルス抗体キット</t>
    <phoneticPr fontId="3"/>
  </si>
  <si>
    <t>プレセプシンキット</t>
    <phoneticPr fontId="3"/>
  </si>
  <si>
    <t>インフルエンザ菌抗原キット</t>
  </si>
  <si>
    <t>レジオネラ核酸キット</t>
    <rPh sb="5" eb="7">
      <t>カクサン</t>
    </rPh>
    <phoneticPr fontId="3"/>
  </si>
  <si>
    <t>マイコプラズマ核酸キット</t>
    <rPh sb="7" eb="9">
      <t>カクサン</t>
    </rPh>
    <phoneticPr fontId="3"/>
  </si>
  <si>
    <t>プロカルシトニンキット</t>
  </si>
  <si>
    <t>肺炎球菌莢膜抗原キット</t>
  </si>
  <si>
    <t>肺炎球菌キット</t>
  </si>
  <si>
    <t>インターフェロン－γ遊離試験キット</t>
    <rPh sb="10" eb="12">
      <t>ユウリ</t>
    </rPh>
    <rPh sb="12" eb="14">
      <t>シケン</t>
    </rPh>
    <phoneticPr fontId="3"/>
  </si>
  <si>
    <t>レジオネラキット</t>
    <phoneticPr fontId="3"/>
  </si>
  <si>
    <t>熱帯性マラリアＨＲＰ－２抗原キット</t>
    <phoneticPr fontId="3"/>
  </si>
  <si>
    <t>抗抗酸菌抗体キット</t>
    <phoneticPr fontId="3"/>
  </si>
  <si>
    <t>らい菌特異抗体キット</t>
    <rPh sb="3" eb="5">
      <t>トクイ</t>
    </rPh>
    <phoneticPr fontId="3"/>
  </si>
  <si>
    <t>マイコプラズマ抗原キット</t>
    <rPh sb="7" eb="9">
      <t>コウゲン</t>
    </rPh>
    <phoneticPr fontId="3"/>
  </si>
  <si>
    <t>抗アニサキス免疫グロブリンＧ・免疫グロブリンＡ抗体キット</t>
    <phoneticPr fontId="3"/>
  </si>
  <si>
    <t>ブルセラキット</t>
    <phoneticPr fontId="3"/>
  </si>
  <si>
    <t>腸炎ビブリオ菌耐熱性溶血毒キット</t>
    <rPh sb="0" eb="2">
      <t>チョウエン</t>
    </rPh>
    <rPh sb="6" eb="7">
      <t>キン</t>
    </rPh>
    <rPh sb="7" eb="10">
      <t>タイネツセイ</t>
    </rPh>
    <rPh sb="10" eb="11">
      <t>ヨウ</t>
    </rPh>
    <rPh sb="11" eb="12">
      <t>ケツ</t>
    </rPh>
    <rPh sb="12" eb="13">
      <t>ドク</t>
    </rPh>
    <phoneticPr fontId="3"/>
  </si>
  <si>
    <t>連鎖球菌抗原キット</t>
    <rPh sb="0" eb="2">
      <t>レンサ</t>
    </rPh>
    <rPh sb="2" eb="4">
      <t>キュウキン</t>
    </rPh>
    <rPh sb="4" eb="6">
      <t>コウゲン</t>
    </rPh>
    <phoneticPr fontId="3"/>
  </si>
  <si>
    <t>（１→３）ーベーターＤ－グルカンキット</t>
    <phoneticPr fontId="3"/>
  </si>
  <si>
    <t>大腸菌Ｏ１５７ＬＰＳ抗体キット</t>
    <rPh sb="0" eb="3">
      <t>ダイチョウキン</t>
    </rPh>
    <rPh sb="10" eb="12">
      <t>コウタイ</t>
    </rPh>
    <phoneticPr fontId="3"/>
  </si>
  <si>
    <t>大腸菌ベロ毒素キット</t>
    <rPh sb="0" eb="3">
      <t>ダイチョウキン</t>
    </rPh>
    <rPh sb="5" eb="7">
      <t>ドクソ</t>
    </rPh>
    <phoneticPr fontId="3"/>
  </si>
  <si>
    <t>大腸菌Ｈ７抗原キット</t>
    <phoneticPr fontId="3"/>
  </si>
  <si>
    <t>大腸菌Ｏ１５７抗原キット</t>
    <rPh sb="0" eb="3">
      <t>ダイチョウキン</t>
    </rPh>
    <rPh sb="7" eb="9">
      <t>コウゲン</t>
    </rPh>
    <phoneticPr fontId="3"/>
  </si>
  <si>
    <t>マイコバクテリウム抗原キット</t>
    <rPh sb="9" eb="11">
      <t>コウゲン</t>
    </rPh>
    <phoneticPr fontId="3"/>
  </si>
  <si>
    <t>マイコバクテリウム抗体キット</t>
    <phoneticPr fontId="3"/>
  </si>
  <si>
    <t>マイコバクテリウム核酸キット</t>
    <phoneticPr fontId="3"/>
  </si>
  <si>
    <t>赤痢アメーバ抗体キット</t>
    <phoneticPr fontId="3"/>
  </si>
  <si>
    <t>トキソプラズマ免疫グロブリンＧキット</t>
    <phoneticPr fontId="3"/>
  </si>
  <si>
    <t>トキソプラズマ免疫グロブリンＭキット</t>
    <phoneticPr fontId="3"/>
  </si>
  <si>
    <t>トキソプラズマ抗体キット</t>
    <phoneticPr fontId="3"/>
  </si>
  <si>
    <t>アスペルギルスキット</t>
    <phoneticPr fontId="3"/>
  </si>
  <si>
    <t>カンジダキット</t>
  </si>
  <si>
    <t>ツツガムシ病抗体キット</t>
    <phoneticPr fontId="3"/>
  </si>
  <si>
    <t>ツツガムシ病抗原キット</t>
    <phoneticPr fontId="3"/>
  </si>
  <si>
    <t>リケッチアキット</t>
    <phoneticPr fontId="3"/>
  </si>
  <si>
    <t>クロストリジウムディフィシルキット</t>
    <phoneticPr fontId="3"/>
  </si>
  <si>
    <t>マイコプラズマ抗体キット</t>
  </si>
  <si>
    <t>ボレリア抗体キット</t>
    <phoneticPr fontId="3"/>
  </si>
  <si>
    <t>非トレポネーマ脂質抗体キット</t>
    <rPh sb="7" eb="9">
      <t>シシツ</t>
    </rPh>
    <rPh sb="9" eb="11">
      <t>コウタイ</t>
    </rPh>
    <phoneticPr fontId="3"/>
  </si>
  <si>
    <t>トレポネーマ免疫グロブリンＭ抗体キット</t>
    <phoneticPr fontId="3"/>
  </si>
  <si>
    <t>トレポネーマ抗体キット</t>
    <phoneticPr fontId="3"/>
  </si>
  <si>
    <t>レプトスピラキット</t>
    <phoneticPr fontId="3"/>
  </si>
  <si>
    <t>ヘリコバクターピロリ抗体キット</t>
    <phoneticPr fontId="3"/>
  </si>
  <si>
    <t>ヘリコバクターピロリウレアーゼキット</t>
    <phoneticPr fontId="3"/>
  </si>
  <si>
    <t>ヘリコバクターピロリ抗原キット</t>
    <phoneticPr fontId="3"/>
  </si>
  <si>
    <t>百日咳菌抗体キット</t>
    <phoneticPr fontId="3"/>
  </si>
  <si>
    <t>百日咳菌抗原キット</t>
    <phoneticPr fontId="3"/>
  </si>
  <si>
    <t>チフス菌抗体キット</t>
    <phoneticPr fontId="3"/>
  </si>
  <si>
    <t>エンドトキシンキット</t>
    <phoneticPr fontId="3"/>
  </si>
  <si>
    <t>淋菌核酸キット</t>
    <phoneticPr fontId="3"/>
  </si>
  <si>
    <t>淋菌抗原キット</t>
  </si>
  <si>
    <t>抗連鎖球菌ヒアルロニダーゼキット</t>
    <phoneticPr fontId="3"/>
  </si>
  <si>
    <t>抗連鎖球菌ＤＮａｓｅーＢキット</t>
    <phoneticPr fontId="3"/>
  </si>
  <si>
    <t>Ａ群連鎖球菌多糖体抗体価キット</t>
    <rPh sb="1" eb="2">
      <t>グン</t>
    </rPh>
    <rPh sb="2" eb="4">
      <t>レンサ</t>
    </rPh>
    <rPh sb="4" eb="6">
      <t>キュウキン</t>
    </rPh>
    <rPh sb="6" eb="7">
      <t>タ</t>
    </rPh>
    <rPh sb="7" eb="8">
      <t>トウ</t>
    </rPh>
    <rPh sb="8" eb="9">
      <t>タイ</t>
    </rPh>
    <rPh sb="9" eb="11">
      <t>コウタイ</t>
    </rPh>
    <rPh sb="11" eb="12">
      <t>アタイ</t>
    </rPh>
    <phoneticPr fontId="3"/>
  </si>
  <si>
    <t>抗ストレプトキナーゼ抗体キット</t>
    <phoneticPr fontId="3"/>
  </si>
  <si>
    <t>抗ストレプトリジンＯキット</t>
    <rPh sb="0" eb="1">
      <t>コウ</t>
    </rPh>
    <phoneticPr fontId="3"/>
  </si>
  <si>
    <t>クラミジア免疫グロブリンＭキット</t>
    <phoneticPr fontId="3"/>
  </si>
  <si>
    <t>クラミジア免疫グロブリンＡキット</t>
    <phoneticPr fontId="3"/>
  </si>
  <si>
    <t>クラミジア免疫グロブリンＧキット</t>
    <phoneticPr fontId="3"/>
  </si>
  <si>
    <t>クラミジア抗体キット</t>
    <phoneticPr fontId="3"/>
  </si>
  <si>
    <t>クラミジア核酸キット</t>
    <phoneticPr fontId="3"/>
  </si>
  <si>
    <t>クラミジア抗原キット</t>
  </si>
  <si>
    <t>CCR４キット</t>
    <phoneticPr fontId="3"/>
  </si>
  <si>
    <t>サイトケラチン８・サイトケラチン１８総量キット</t>
  </si>
  <si>
    <t>サイトケラチン１９ｍＲＮＡキット</t>
  </si>
  <si>
    <t>抗ｐ５３抗体キット</t>
  </si>
  <si>
    <t>血液検査用フェリチンキット</t>
    <rPh sb="0" eb="2">
      <t>ケツエキ</t>
    </rPh>
    <rPh sb="2" eb="5">
      <t>ケンサヨウ</t>
    </rPh>
    <phoneticPr fontId="3"/>
  </si>
  <si>
    <t>可溶性メソテリン関連ペプチドキット</t>
  </si>
  <si>
    <t>ウイルムス腫瘍－１遺伝子(ＷＴ１)ｍＲＮＡキット</t>
    <rPh sb="5" eb="7">
      <t>シュヨウ</t>
    </rPh>
    <rPh sb="9" eb="12">
      <t>イデンシ</t>
    </rPh>
    <phoneticPr fontId="3"/>
  </si>
  <si>
    <t>胃型ムチンキット</t>
  </si>
  <si>
    <t>グルタチオン　Ｓ－トランスフェラーゼキット</t>
    <phoneticPr fontId="3"/>
  </si>
  <si>
    <t>ＨＥＲー２遺伝子キット</t>
    <phoneticPr fontId="3"/>
  </si>
  <si>
    <t>デオキシチミジンキナーゼキット</t>
    <phoneticPr fontId="3"/>
  </si>
  <si>
    <t>肺癌関連蛋白・ＬＣＡＰキット</t>
    <rPh sb="0" eb="2">
      <t>ハイガン</t>
    </rPh>
    <rPh sb="2" eb="4">
      <t>カンレン</t>
    </rPh>
    <rPh sb="4" eb="6">
      <t>タンパク</t>
    </rPh>
    <phoneticPr fontId="3"/>
  </si>
  <si>
    <t>Ｍａｊｏｒ　ｂｃｒーａｂｌ　ｍＲＮＡキット</t>
    <phoneticPr fontId="3"/>
  </si>
  <si>
    <t>デオキシピリジノリンキット</t>
  </si>
  <si>
    <t>遊離型フコースキット</t>
    <phoneticPr fontId="3"/>
  </si>
  <si>
    <t>便潜血キット</t>
    <phoneticPr fontId="3"/>
  </si>
  <si>
    <t>プロゲステロンレセプターキット</t>
    <phoneticPr fontId="3"/>
  </si>
  <si>
    <t>エストロジェンレセプターキット</t>
  </si>
  <si>
    <t>膀胱組織抗原・BTAキット</t>
    <rPh sb="4" eb="6">
      <t>コウゲン</t>
    </rPh>
    <phoneticPr fontId="3"/>
  </si>
  <si>
    <t>膵癌胎児性抗原・ＰＯＡキット</t>
    <phoneticPr fontId="3"/>
  </si>
  <si>
    <t>Ⅰ型コラーゲン架橋Ｎーテロペプチドキット</t>
    <phoneticPr fontId="3"/>
  </si>
  <si>
    <t>Ⅰ型コラーゲンーＣーテロペプチドキット</t>
    <phoneticPr fontId="3"/>
  </si>
  <si>
    <t>Ⅰ型プロコラーゲンーＣープロペプチドキット</t>
    <phoneticPr fontId="3"/>
  </si>
  <si>
    <r>
      <t>シアリルＬｅ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抗原キット</t>
    </r>
    <phoneticPr fontId="3"/>
  </si>
  <si>
    <t>ＥｒｂＢ－２キット</t>
    <phoneticPr fontId="3"/>
  </si>
  <si>
    <t>エラスターゼⅠキット</t>
    <phoneticPr fontId="3"/>
  </si>
  <si>
    <t>癌抗原５４／６１キット</t>
    <rPh sb="0" eb="1">
      <t>ガン</t>
    </rPh>
    <rPh sb="1" eb="3">
      <t>コウゲン</t>
    </rPh>
    <phoneticPr fontId="3"/>
  </si>
  <si>
    <t>ガストリン放出ペプチド前駆体キット</t>
    <phoneticPr fontId="3"/>
  </si>
  <si>
    <t>サイトケラチン１９フラグメントキット</t>
    <phoneticPr fontId="3"/>
  </si>
  <si>
    <t>ＰＩＶＫＡ－Ⅱキット</t>
    <phoneticPr fontId="3"/>
  </si>
  <si>
    <t>妊娠特異糖蛋白１キット</t>
    <rPh sb="0" eb="2">
      <t>ニンシン</t>
    </rPh>
    <rPh sb="4" eb="5">
      <t>トウ</t>
    </rPh>
    <rPh sb="5" eb="7">
      <t>タンパク</t>
    </rPh>
    <phoneticPr fontId="3"/>
  </si>
  <si>
    <t>癌関連ガラクトース転移酵素・ＧＡＴキット</t>
    <rPh sb="0" eb="1">
      <t>ガン</t>
    </rPh>
    <rPh sb="1" eb="3">
      <t>カンレン</t>
    </rPh>
    <rPh sb="9" eb="11">
      <t>テンイ</t>
    </rPh>
    <rPh sb="11" eb="13">
      <t>コウソ</t>
    </rPh>
    <phoneticPr fontId="3"/>
  </si>
  <si>
    <t>神経特異性エノラーゼキット</t>
    <phoneticPr fontId="3"/>
  </si>
  <si>
    <t>前立腺特異抗原・アルファ１ーアンチキモトリプシン複合体キット</t>
    <rPh sb="0" eb="3">
      <t>ゼンリツセン</t>
    </rPh>
    <rPh sb="3" eb="5">
      <t>トクイ</t>
    </rPh>
    <rPh sb="5" eb="6">
      <t>コウ</t>
    </rPh>
    <rPh sb="6" eb="7">
      <t>ゲン</t>
    </rPh>
    <phoneticPr fontId="3"/>
  </si>
  <si>
    <t>遊離型前立腺特異抗原キット</t>
    <rPh sb="2" eb="3">
      <t>ガタ</t>
    </rPh>
    <phoneticPr fontId="3"/>
  </si>
  <si>
    <t>前立腺特異抗原キット</t>
    <phoneticPr fontId="3"/>
  </si>
  <si>
    <t>前立腺酸性フォスファターゼキット</t>
  </si>
  <si>
    <t>免疫抑制酸性蛋白キット</t>
    <phoneticPr fontId="3"/>
  </si>
  <si>
    <t>組織ポリペプチド抗原キット</t>
    <phoneticPr fontId="3"/>
  </si>
  <si>
    <t>ガンマーセミノプロテインキット</t>
    <phoneticPr fontId="3"/>
  </si>
  <si>
    <t>扁平上皮癌抗原・ＳＣＣキット</t>
    <phoneticPr fontId="3"/>
  </si>
  <si>
    <t>ＳＰａｎー１抗原キット</t>
    <rPh sb="6" eb="7">
      <t>コウ</t>
    </rPh>
    <rPh sb="7" eb="8">
      <t>ゲン</t>
    </rPh>
    <phoneticPr fontId="3"/>
  </si>
  <si>
    <t>ＮＣＣ－ＳＴ－４３９抗原キット</t>
    <rPh sb="10" eb="11">
      <t>コウ</t>
    </rPh>
    <rPh sb="11" eb="12">
      <t>ゲン</t>
    </rPh>
    <phoneticPr fontId="3"/>
  </si>
  <si>
    <r>
      <t>シアリルLe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－i抗原キット</t>
    </r>
    <phoneticPr fontId="3"/>
  </si>
  <si>
    <t>ＤＵＰＡＮ－２抗原キット</t>
    <rPh sb="7" eb="8">
      <t>コウ</t>
    </rPh>
    <rPh sb="8" eb="9">
      <t>ゲン</t>
    </rPh>
    <phoneticPr fontId="3"/>
  </si>
  <si>
    <t>ヒト癌関連糖鎖抗原・ＫＭＯ１キット</t>
    <rPh sb="2" eb="3">
      <t>ガン</t>
    </rPh>
    <rPh sb="3" eb="5">
      <t>カンレン</t>
    </rPh>
    <rPh sb="5" eb="6">
      <t>トウ</t>
    </rPh>
    <rPh sb="6" eb="7">
      <t>サ</t>
    </rPh>
    <rPh sb="7" eb="9">
      <t>コウゲン</t>
    </rPh>
    <phoneticPr fontId="3"/>
  </si>
  <si>
    <t>シアリルＴｎ抗原キット</t>
    <phoneticPr fontId="3"/>
  </si>
  <si>
    <t>癌抗原７２－４キット</t>
    <phoneticPr fontId="3"/>
  </si>
  <si>
    <t>癌抗原５０キット</t>
    <phoneticPr fontId="3"/>
  </si>
  <si>
    <t>癌抗原１９－９キット</t>
    <phoneticPr fontId="3"/>
  </si>
  <si>
    <t>乳癌抗原・ＢＣＡ２２５キット</t>
    <phoneticPr fontId="3"/>
  </si>
  <si>
    <t>癌抗原１５－３キット</t>
    <phoneticPr fontId="3"/>
  </si>
  <si>
    <t>肺腺癌由来抗原１３０キット</t>
    <rPh sb="0" eb="1">
      <t>ハイ</t>
    </rPh>
    <rPh sb="1" eb="2">
      <t>セン</t>
    </rPh>
    <rPh sb="2" eb="3">
      <t>ガン</t>
    </rPh>
    <rPh sb="3" eb="5">
      <t>ユライ</t>
    </rPh>
    <rPh sb="5" eb="6">
      <t>コウ</t>
    </rPh>
    <rPh sb="6" eb="7">
      <t>ゲン</t>
    </rPh>
    <phoneticPr fontId="3"/>
  </si>
  <si>
    <t>癌抗原６０２キット</t>
    <rPh sb="0" eb="1">
      <t>ガン</t>
    </rPh>
    <rPh sb="1" eb="3">
      <t>コウゲン</t>
    </rPh>
    <phoneticPr fontId="3"/>
  </si>
  <si>
    <t>癌抗原１２５キット</t>
    <phoneticPr fontId="3"/>
  </si>
  <si>
    <t>塩基性胎児蛋白キット</t>
    <phoneticPr fontId="3"/>
  </si>
  <si>
    <t>アルファーフェトプロテインキット</t>
    <phoneticPr fontId="3"/>
  </si>
  <si>
    <t>癌胎児性抗原キット</t>
    <phoneticPr fontId="3"/>
  </si>
  <si>
    <t>Mac-2 結合蛋白（M2BP）糖鎖修飾異性体キット</t>
    <phoneticPr fontId="3"/>
  </si>
  <si>
    <t>チトクロムｃキット</t>
    <phoneticPr fontId="3"/>
  </si>
  <si>
    <t>ヒトＬ型脂肪酸結合蛋白（Ｌ-ＦＡＢＰ）キット</t>
    <phoneticPr fontId="3"/>
  </si>
  <si>
    <t>Ⅰ型プロコラーゲン-Ｎ-プロペプチドキット</t>
    <phoneticPr fontId="3"/>
  </si>
  <si>
    <t>血液検査用アルファ１-酸性糖蛋白キット</t>
    <phoneticPr fontId="3"/>
  </si>
  <si>
    <t>ベータクロスラプスキット</t>
    <phoneticPr fontId="3"/>
  </si>
  <si>
    <t>顆粒球エラスターゼキット</t>
    <phoneticPr fontId="3"/>
  </si>
  <si>
    <t>シアル化糖鎖抗原ＫＬ－６キット</t>
    <phoneticPr fontId="3"/>
  </si>
  <si>
    <t>サーファクタント蛋白Ｄキット</t>
    <rPh sb="8" eb="10">
      <t>タンパク</t>
    </rPh>
    <phoneticPr fontId="3"/>
  </si>
  <si>
    <t>肺サーファクタントアポ蛋白ーＡキット</t>
    <rPh sb="0" eb="1">
      <t>ハイ</t>
    </rPh>
    <rPh sb="11" eb="13">
      <t>タンパク</t>
    </rPh>
    <phoneticPr fontId="3"/>
  </si>
  <si>
    <t>ヒスタミン遊離試験キット</t>
    <rPh sb="7" eb="9">
      <t>シケン</t>
    </rPh>
    <phoneticPr fontId="3"/>
  </si>
  <si>
    <t>マトリックスメタロプロテイナーゼ－３キット</t>
    <phoneticPr fontId="3"/>
  </si>
  <si>
    <t>Ⅳ型コラーゲン・７Ｓキット</t>
    <phoneticPr fontId="3"/>
  </si>
  <si>
    <t>Ⅳ型コラーゲンキット</t>
    <phoneticPr fontId="3"/>
  </si>
  <si>
    <t>アミロイドＡ蛋白キット</t>
    <rPh sb="6" eb="8">
      <t>タンパク</t>
    </rPh>
    <phoneticPr fontId="3"/>
  </si>
  <si>
    <t>プロコラーゲンⅢペプチドキット</t>
    <phoneticPr fontId="3"/>
  </si>
  <si>
    <t>コンドロカルシンキット</t>
    <phoneticPr fontId="3"/>
  </si>
  <si>
    <t>フィブロネクチンキット</t>
  </si>
  <si>
    <t>フェリチンキット</t>
  </si>
  <si>
    <t>ミオシン軽鎖キット</t>
    <phoneticPr fontId="3"/>
  </si>
  <si>
    <t>トロポニンキット</t>
    <phoneticPr fontId="3"/>
  </si>
  <si>
    <t>ミオグロビンキット</t>
    <phoneticPr fontId="3"/>
  </si>
  <si>
    <t>ヒト心臓由来脂肪酸結合蛋白キット</t>
    <phoneticPr fontId="3"/>
  </si>
  <si>
    <t>ＡＰＲスコアキット</t>
    <phoneticPr fontId="3"/>
  </si>
  <si>
    <t>Ｃ反応性蛋白キット</t>
    <phoneticPr fontId="3"/>
  </si>
  <si>
    <t>血液検査用ベータ２ーマイクログロブリンキット</t>
    <rPh sb="0" eb="2">
      <t>ケツエキ</t>
    </rPh>
    <rPh sb="2" eb="5">
      <t>ケンサヨウ</t>
    </rPh>
    <phoneticPr fontId="3"/>
  </si>
  <si>
    <t>血液検査用トランスフェリンキット</t>
    <rPh sb="0" eb="2">
      <t>ケツエキ</t>
    </rPh>
    <rPh sb="2" eb="4">
      <t>ケンサ</t>
    </rPh>
    <rPh sb="4" eb="5">
      <t>ヨウ</t>
    </rPh>
    <phoneticPr fontId="3"/>
  </si>
  <si>
    <t>ヘモペキシンキット</t>
    <phoneticPr fontId="3"/>
  </si>
  <si>
    <t>セルロプラスミンキット</t>
  </si>
  <si>
    <t>ハプトグロビンキット</t>
  </si>
  <si>
    <t>アルファ２ーマクログロブリンキット</t>
    <phoneticPr fontId="3"/>
  </si>
  <si>
    <t>レチノール結合蛋白キット</t>
    <phoneticPr fontId="3"/>
  </si>
  <si>
    <t>アルファ１-酸性糖蛋白キット</t>
    <phoneticPr fontId="3"/>
  </si>
  <si>
    <t>血液検査用アルファ１－アンチトリプシンキット</t>
    <rPh sb="0" eb="2">
      <t>ケツエキ</t>
    </rPh>
    <rPh sb="2" eb="5">
      <t>ケンサヨウ</t>
    </rPh>
    <phoneticPr fontId="3"/>
  </si>
  <si>
    <t>アルファ１－マイクログロブリンキット</t>
    <phoneticPr fontId="3"/>
  </si>
  <si>
    <t>プレアルブミン／トランスサイレチンキット</t>
    <phoneticPr fontId="3"/>
  </si>
  <si>
    <t>補体制御因子キット</t>
    <phoneticPr fontId="3"/>
  </si>
  <si>
    <t>Ｃ３プロアクチベーターキット</t>
    <phoneticPr fontId="3"/>
  </si>
  <si>
    <t>補体成分Ｃ１不活性化因子キット</t>
    <phoneticPr fontId="3"/>
  </si>
  <si>
    <t>補体成分Ｃ４キット</t>
    <phoneticPr fontId="3"/>
  </si>
  <si>
    <t>補体成分Ｃ３ｃキット</t>
    <phoneticPr fontId="3"/>
  </si>
  <si>
    <t>補体成分Ｃ３キット</t>
    <phoneticPr fontId="3"/>
  </si>
  <si>
    <r>
      <t>血清補体価CH</t>
    </r>
    <r>
      <rPr>
        <vertAlign val="subscript"/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キット</t>
    </r>
    <rPh sb="0" eb="2">
      <t>ケッセイ</t>
    </rPh>
    <phoneticPr fontId="3"/>
  </si>
  <si>
    <t>アレルゲンコンポーネント特異的免疫グロブリンEキット</t>
    <phoneticPr fontId="3"/>
  </si>
  <si>
    <t>多項目免疫グロブリンキット</t>
    <rPh sb="0" eb="1">
      <t>タ</t>
    </rPh>
    <rPh sb="1" eb="3">
      <t>コウモク</t>
    </rPh>
    <rPh sb="3" eb="5">
      <t>メンエキ</t>
    </rPh>
    <phoneticPr fontId="3"/>
  </si>
  <si>
    <t>免疫グロブリンＧサブクラスキット</t>
    <phoneticPr fontId="3"/>
  </si>
  <si>
    <t>免疫グロブリンカッパ／ラムダ鎖キット</t>
    <phoneticPr fontId="3"/>
  </si>
  <si>
    <t>免疫グロブリンＥ単一試験・複数結果用多種抗原キット</t>
    <phoneticPr fontId="3"/>
  </si>
  <si>
    <t>免疫グロブリンＥ単一試験・単一結果用多種抗原キット</t>
    <phoneticPr fontId="3"/>
  </si>
  <si>
    <t>免疫グロブリンＥキット</t>
    <phoneticPr fontId="3"/>
  </si>
  <si>
    <t>免疫グロブリンＤキット</t>
    <phoneticPr fontId="3"/>
  </si>
  <si>
    <t>血液検査用免疫グロブリンＭキット</t>
    <rPh sb="0" eb="2">
      <t>ケツエキ</t>
    </rPh>
    <rPh sb="2" eb="5">
      <t>ケンサヨウ</t>
    </rPh>
    <phoneticPr fontId="3"/>
  </si>
  <si>
    <t>分泌型免疫グロブリンＡキット</t>
    <rPh sb="0" eb="2">
      <t>ブンピ</t>
    </rPh>
    <rPh sb="2" eb="3">
      <t>カタ</t>
    </rPh>
    <phoneticPr fontId="3"/>
  </si>
  <si>
    <t>血液検査用免疫グロブリンＡキット</t>
    <rPh sb="0" eb="2">
      <t>ケツエキ</t>
    </rPh>
    <rPh sb="2" eb="5">
      <t>ケンサヨウ</t>
    </rPh>
    <phoneticPr fontId="3"/>
  </si>
  <si>
    <t>免疫グロブリンＧ単一試験・単一結果用多種抗原キット</t>
    <phoneticPr fontId="3"/>
  </si>
  <si>
    <t>血液検査用免疫グロブリンＧキット</t>
    <rPh sb="0" eb="2">
      <t>ケツエキ</t>
    </rPh>
    <rPh sb="2" eb="5">
      <t>ケンサヨウ</t>
    </rPh>
    <phoneticPr fontId="3"/>
  </si>
  <si>
    <t>ＵＤＰグルクロン酸転移酵素（ＵＧＴ１Ａ１）遺伝子多型キット</t>
    <phoneticPr fontId="3"/>
  </si>
  <si>
    <t>トピラマートキット</t>
    <phoneticPr fontId="3"/>
  </si>
  <si>
    <t>エベロリムスキット</t>
    <phoneticPr fontId="3"/>
  </si>
  <si>
    <t>フェノールスルホフタレインキット</t>
    <phoneticPr fontId="3"/>
  </si>
  <si>
    <t>血液検査用キニジンキット</t>
    <phoneticPr fontId="3"/>
  </si>
  <si>
    <t>血液検査用エタノールキット</t>
    <phoneticPr fontId="3"/>
  </si>
  <si>
    <t>薬物中毒検出用キット</t>
    <rPh sb="0" eb="2">
      <t>ヤクブツ</t>
    </rPh>
    <rPh sb="2" eb="4">
      <t>チュウドク</t>
    </rPh>
    <rPh sb="4" eb="7">
      <t>ケンシュツヨウ</t>
    </rPh>
    <phoneticPr fontId="3"/>
  </si>
  <si>
    <t>メキシレチンキット</t>
    <phoneticPr fontId="3"/>
  </si>
  <si>
    <t>モルヒネキット</t>
    <phoneticPr fontId="3"/>
  </si>
  <si>
    <t>テイコプラニンキット</t>
    <phoneticPr fontId="3"/>
  </si>
  <si>
    <t>三環系抗うつ剤キット</t>
    <phoneticPr fontId="3"/>
  </si>
  <si>
    <t>バンコマイシンキット</t>
    <phoneticPr fontId="3"/>
  </si>
  <si>
    <t>タクロリムスキット</t>
    <phoneticPr fontId="3"/>
  </si>
  <si>
    <t>シクロスポリンキット</t>
  </si>
  <si>
    <t>イセパマイシンキット</t>
    <phoneticPr fontId="3"/>
  </si>
  <si>
    <t>アルベカシンキット</t>
    <phoneticPr fontId="3"/>
  </si>
  <si>
    <t>アプリンジンキット</t>
    <phoneticPr fontId="3"/>
  </si>
  <si>
    <t>ハロペリドールキット</t>
    <phoneticPr fontId="3"/>
  </si>
  <si>
    <t>ゾニサミドキット</t>
    <phoneticPr fontId="3"/>
  </si>
  <si>
    <t>ブロムペリドールキット</t>
    <phoneticPr fontId="3"/>
  </si>
  <si>
    <t>エタノールキット</t>
    <phoneticPr fontId="3"/>
  </si>
  <si>
    <t>メトトレキサートキット</t>
    <phoneticPr fontId="3"/>
  </si>
  <si>
    <t>血液検査用メトトレキサートキット</t>
    <rPh sb="0" eb="2">
      <t>ケツエキ</t>
    </rPh>
    <rPh sb="2" eb="4">
      <t>ケンサ</t>
    </rPh>
    <rPh sb="4" eb="5">
      <t>ヨウ</t>
    </rPh>
    <phoneticPr fontId="3"/>
  </si>
  <si>
    <t>ネチルマイシンキット</t>
    <phoneticPr fontId="3"/>
  </si>
  <si>
    <t>ジベカシンキット</t>
    <phoneticPr fontId="3"/>
  </si>
  <si>
    <t>ゲンタマイシンキット</t>
    <phoneticPr fontId="3"/>
  </si>
  <si>
    <t>トブラマイシンキット</t>
    <phoneticPr fontId="3"/>
  </si>
  <si>
    <t>アミカシンキット</t>
  </si>
  <si>
    <t>ヘパリンキット</t>
  </si>
  <si>
    <t>サリチル酸キット</t>
  </si>
  <si>
    <t>テオフィリンキット</t>
  </si>
  <si>
    <t>キニジンキット</t>
    <phoneticPr fontId="3"/>
  </si>
  <si>
    <t>プロカインアミドキット</t>
    <phoneticPr fontId="3"/>
  </si>
  <si>
    <t>Ｎ－アセチルプロカインアミドキット</t>
  </si>
  <si>
    <t>リドカインキット</t>
  </si>
  <si>
    <t>ジソピラミドキット</t>
  </si>
  <si>
    <t>ジゴキシンキット</t>
  </si>
  <si>
    <t>ジギトキシンキット</t>
  </si>
  <si>
    <t>バルプロ酸キット</t>
    <phoneticPr fontId="3"/>
  </si>
  <si>
    <t>遊離バルプロ酸キット</t>
  </si>
  <si>
    <t>フェニトインキット</t>
    <phoneticPr fontId="3"/>
  </si>
  <si>
    <t>遊離フェニトインキット</t>
    <phoneticPr fontId="3"/>
  </si>
  <si>
    <t>プリミドンキット</t>
    <phoneticPr fontId="3"/>
  </si>
  <si>
    <t>フェノバルビタールキット</t>
    <phoneticPr fontId="3"/>
  </si>
  <si>
    <t>エトサクシミドキット</t>
    <phoneticPr fontId="3"/>
  </si>
  <si>
    <t>カルバマゼピンキット</t>
  </si>
  <si>
    <t>遊離カルバマゼピンキット</t>
    <phoneticPr fontId="3"/>
  </si>
  <si>
    <t>アセトアミノフェンキット</t>
  </si>
  <si>
    <t>間接ビリルビンキット</t>
    <rPh sb="0" eb="2">
      <t>カンセツ</t>
    </rPh>
    <phoneticPr fontId="3"/>
  </si>
  <si>
    <t>アンバウンドビリルビンキット</t>
    <phoneticPr fontId="3"/>
  </si>
  <si>
    <t>直接ビリルビンキット</t>
    <rPh sb="0" eb="2">
      <t>チョクセツ</t>
    </rPh>
    <phoneticPr fontId="3"/>
  </si>
  <si>
    <t>血液検査用総ビリルビンキット</t>
    <rPh sb="0" eb="2">
      <t>ケツエキ</t>
    </rPh>
    <rPh sb="2" eb="4">
      <t>ケンサ</t>
    </rPh>
    <rPh sb="4" eb="5">
      <t>ヨウ</t>
    </rPh>
    <rPh sb="5" eb="6">
      <t>ソウ</t>
    </rPh>
    <phoneticPr fontId="3"/>
  </si>
  <si>
    <t>亜鉛キット</t>
    <rPh sb="0" eb="2">
      <t>アエン</t>
    </rPh>
    <phoneticPr fontId="3"/>
  </si>
  <si>
    <t>不飽和鉄結合能キット</t>
    <phoneticPr fontId="3"/>
  </si>
  <si>
    <t>鉄結合能キット</t>
    <phoneticPr fontId="3"/>
  </si>
  <si>
    <t>鉄キット</t>
    <phoneticPr fontId="3"/>
  </si>
  <si>
    <t>尿検査用リン／無機リンキット</t>
    <phoneticPr fontId="3"/>
  </si>
  <si>
    <t>尿検査用マグネシウムキット</t>
    <phoneticPr fontId="3"/>
  </si>
  <si>
    <t>尿検査用カルシウムキット</t>
    <phoneticPr fontId="3"/>
  </si>
  <si>
    <t>血液・尿検査用リン／無機リンキット</t>
    <phoneticPr fontId="3"/>
  </si>
  <si>
    <t>血液・尿検査用マグネシウムキット</t>
    <rPh sb="0" eb="2">
      <t>ケツエキ</t>
    </rPh>
    <phoneticPr fontId="3"/>
  </si>
  <si>
    <t>血液・尿検査用カルシウムキット</t>
    <phoneticPr fontId="3"/>
  </si>
  <si>
    <t>リチウムキット</t>
    <phoneticPr fontId="3"/>
  </si>
  <si>
    <t>マンガンキット</t>
    <phoneticPr fontId="3"/>
  </si>
  <si>
    <t>コバルトキット</t>
    <phoneticPr fontId="3"/>
  </si>
  <si>
    <t>セレンキット</t>
    <phoneticPr fontId="3"/>
  </si>
  <si>
    <t>鉛キット</t>
    <rPh sb="0" eb="1">
      <t>ナマリ</t>
    </rPh>
    <phoneticPr fontId="3"/>
  </si>
  <si>
    <t>モリブデンキット</t>
    <phoneticPr fontId="3"/>
  </si>
  <si>
    <t>クロムキット</t>
    <phoneticPr fontId="3"/>
  </si>
  <si>
    <t>カドミウムキット</t>
    <phoneticPr fontId="3"/>
  </si>
  <si>
    <t>アルミニウムキット</t>
    <phoneticPr fontId="3"/>
  </si>
  <si>
    <t>重炭酸塩キット</t>
    <phoneticPr fontId="3"/>
  </si>
  <si>
    <t>血液検査用リン／無機リンキット</t>
    <rPh sb="0" eb="2">
      <t>ケツエキ</t>
    </rPh>
    <rPh sb="2" eb="5">
      <t>ケンサヨウ</t>
    </rPh>
    <phoneticPr fontId="3"/>
  </si>
  <si>
    <t>血液検査用カルシウムキット</t>
    <rPh sb="0" eb="2">
      <t>ケツエキ</t>
    </rPh>
    <rPh sb="2" eb="4">
      <t>ケンサ</t>
    </rPh>
    <rPh sb="4" eb="5">
      <t>ヨウ</t>
    </rPh>
    <phoneticPr fontId="3"/>
  </si>
  <si>
    <t>血液検査用マグネシウムキット</t>
    <rPh sb="0" eb="2">
      <t>ケツエキ</t>
    </rPh>
    <rPh sb="2" eb="4">
      <t>ケンサ</t>
    </rPh>
    <rPh sb="4" eb="5">
      <t>ヨウ</t>
    </rPh>
    <phoneticPr fontId="3"/>
  </si>
  <si>
    <t>クロールキット</t>
    <phoneticPr fontId="3"/>
  </si>
  <si>
    <t>カリウムキット</t>
    <phoneticPr fontId="3"/>
  </si>
  <si>
    <t>ナトリウムキット</t>
    <phoneticPr fontId="3"/>
  </si>
  <si>
    <t>１、２５ージヒドロキシビタミンＤ３キット</t>
    <phoneticPr fontId="3"/>
  </si>
  <si>
    <t>葉酸キット</t>
    <phoneticPr fontId="3"/>
  </si>
  <si>
    <t>ビタミンＢ１２キット</t>
    <phoneticPr fontId="3"/>
  </si>
  <si>
    <t>ＭＤＡ－ＬＤＬ（酸化ＬＤＬ）キット</t>
    <phoneticPr fontId="3"/>
  </si>
  <si>
    <t>コレステリルエステル輸送蛋白キット</t>
    <phoneticPr fontId="3"/>
  </si>
  <si>
    <t>アポリポ蛋白Ｅキット</t>
    <phoneticPr fontId="3"/>
  </si>
  <si>
    <t>アポリポ蛋白Ｃ-Ⅲキット</t>
    <phoneticPr fontId="3"/>
  </si>
  <si>
    <t>アポリポ蛋白Ｃ-Ⅱキット</t>
    <phoneticPr fontId="3"/>
  </si>
  <si>
    <t>アポリポ蛋白Ｂキット</t>
    <phoneticPr fontId="3"/>
  </si>
  <si>
    <t>アポリポ蛋白Ａ－Ⅱキット</t>
    <phoneticPr fontId="3"/>
  </si>
  <si>
    <t>アポリポ蛋白Ａ－Iキット</t>
    <phoneticPr fontId="3"/>
  </si>
  <si>
    <t>レシチンコレステロールアシルトランスフェラーゼキット</t>
    <phoneticPr fontId="3"/>
  </si>
  <si>
    <t>リポ蛋白リパーゼキット</t>
    <phoneticPr fontId="3"/>
  </si>
  <si>
    <t>リポ蛋白（ａ）キット</t>
    <phoneticPr fontId="3"/>
  </si>
  <si>
    <t>リポ蛋白Ⅹキット</t>
    <phoneticPr fontId="3"/>
  </si>
  <si>
    <t>リポ蛋白分画キット</t>
    <phoneticPr fontId="3"/>
  </si>
  <si>
    <t>ベーターリポ蛋白キット</t>
    <phoneticPr fontId="3"/>
  </si>
  <si>
    <t>胆汁酸キット</t>
    <phoneticPr fontId="3"/>
  </si>
  <si>
    <t>過酸化脂質キット</t>
    <phoneticPr fontId="3"/>
  </si>
  <si>
    <t>レムナント様リポ蛋白コレステロールキット</t>
    <phoneticPr fontId="3"/>
  </si>
  <si>
    <t>ＬＤＬ－コレステロールキット</t>
    <phoneticPr fontId="3"/>
  </si>
  <si>
    <t>ＨＤＬーコレステロールキット</t>
    <phoneticPr fontId="3"/>
  </si>
  <si>
    <t>遊離型コレステロールキット</t>
    <phoneticPr fontId="3"/>
  </si>
  <si>
    <t>コレステロール分画キット</t>
    <phoneticPr fontId="3"/>
  </si>
  <si>
    <t>コレステロールキット</t>
  </si>
  <si>
    <t>非エステル結合型脂肪酸キット</t>
    <phoneticPr fontId="3"/>
  </si>
  <si>
    <t>リン脂質キット</t>
    <phoneticPr fontId="3"/>
  </si>
  <si>
    <t>トリグリセライド分画キット</t>
    <rPh sb="8" eb="9">
      <t>ブン</t>
    </rPh>
    <rPh sb="9" eb="10">
      <t>カク</t>
    </rPh>
    <phoneticPr fontId="3"/>
  </si>
  <si>
    <t>トリグリセライドキット</t>
    <phoneticPr fontId="3"/>
  </si>
  <si>
    <t>総脂質キット</t>
    <phoneticPr fontId="3"/>
  </si>
  <si>
    <t>２,３ージフォスフォグリセリン酸キット</t>
    <phoneticPr fontId="3"/>
  </si>
  <si>
    <t>自己検査用３ーヒドロキシ酪酸キット</t>
    <rPh sb="0" eb="2">
      <t>ジコ</t>
    </rPh>
    <rPh sb="2" eb="5">
      <t>ケンサヨウ</t>
    </rPh>
    <phoneticPr fontId="3"/>
  </si>
  <si>
    <t>３ーヒドロキシ酪酸キット</t>
    <phoneticPr fontId="3"/>
  </si>
  <si>
    <t>ピルビン酸キット</t>
    <phoneticPr fontId="3"/>
  </si>
  <si>
    <t>乳酸キット</t>
    <phoneticPr fontId="3"/>
  </si>
  <si>
    <t>イヌリンキット</t>
    <phoneticPr fontId="3"/>
  </si>
  <si>
    <t>尿検査用グルコースキット</t>
    <phoneticPr fontId="3"/>
  </si>
  <si>
    <t>血液・尿検査用グルコースキット</t>
    <rPh sb="0" eb="2">
      <t>ケツエキ</t>
    </rPh>
    <phoneticPr fontId="3"/>
  </si>
  <si>
    <t>ペントシジンキット</t>
    <phoneticPr fontId="3"/>
  </si>
  <si>
    <t>ソルビトールキット</t>
    <phoneticPr fontId="3"/>
  </si>
  <si>
    <t>Ｄ－アラビニトールキット</t>
    <phoneticPr fontId="3"/>
  </si>
  <si>
    <t>シアル酸キット</t>
    <phoneticPr fontId="3"/>
  </si>
  <si>
    <t>１，５アンヒドログルシトールキット</t>
    <phoneticPr fontId="3"/>
  </si>
  <si>
    <t>ヒアルロン酸キット</t>
    <phoneticPr fontId="3"/>
  </si>
  <si>
    <t>ムコ蛋白キット</t>
    <phoneticPr fontId="3"/>
  </si>
  <si>
    <t>グリコアルブミンキット</t>
    <phoneticPr fontId="3"/>
  </si>
  <si>
    <t>フルクトサミンキット</t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</si>
  <si>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ｃキット</t>
    </r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</si>
  <si>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キット</t>
    </r>
    <phoneticPr fontId="3"/>
  </si>
  <si>
    <t>ガラクトースキット</t>
    <phoneticPr fontId="3"/>
  </si>
  <si>
    <t>自己検査用グルコースキット</t>
    <rPh sb="0" eb="2">
      <t>ジコ</t>
    </rPh>
    <rPh sb="2" eb="5">
      <t>ケンサヨウ</t>
    </rPh>
    <phoneticPr fontId="3"/>
  </si>
  <si>
    <t>血液検査用グルコースキット</t>
    <rPh sb="0" eb="2">
      <t>ケツエキ</t>
    </rPh>
    <rPh sb="2" eb="4">
      <t>ケンサ</t>
    </rPh>
    <rPh sb="4" eb="5">
      <t>ヨウ</t>
    </rPh>
    <phoneticPr fontId="3"/>
  </si>
  <si>
    <t>遊離カルニチンキット</t>
    <phoneticPr fontId="3"/>
  </si>
  <si>
    <t>総カルニチンキット</t>
    <phoneticPr fontId="3"/>
  </si>
  <si>
    <t>尿検査用尿素窒素キット</t>
    <phoneticPr fontId="3"/>
  </si>
  <si>
    <t>尿検査用尿酸キット</t>
    <phoneticPr fontId="3"/>
  </si>
  <si>
    <t>尿検査用クレアチニンキット</t>
    <rPh sb="1" eb="4">
      <t>ケンサヨウ</t>
    </rPh>
    <phoneticPr fontId="3"/>
  </si>
  <si>
    <t>血液・尿検査用尿素窒素キット</t>
    <rPh sb="0" eb="2">
      <t>ケツエキ</t>
    </rPh>
    <phoneticPr fontId="3"/>
  </si>
  <si>
    <t>血液・尿検査用尿酸キット</t>
    <rPh sb="0" eb="2">
      <t>ケツエキ</t>
    </rPh>
    <phoneticPr fontId="3"/>
  </si>
  <si>
    <t>血液・尿検査用クレアチニンキット</t>
    <rPh sb="0" eb="2">
      <t>ケツエキ</t>
    </rPh>
    <rPh sb="4" eb="7">
      <t>ケンサヨウ</t>
    </rPh>
    <phoneticPr fontId="3"/>
  </si>
  <si>
    <t>総分岐鎖アミノ酸／チロシンキット</t>
    <phoneticPr fontId="3"/>
  </si>
  <si>
    <t>チロシンキット</t>
    <phoneticPr fontId="3"/>
  </si>
  <si>
    <t>ヒスチジンキット</t>
    <phoneticPr fontId="3"/>
  </si>
  <si>
    <t>ロイシンキット</t>
    <phoneticPr fontId="3"/>
  </si>
  <si>
    <t>血液検査用アミノ酸キット</t>
    <rPh sb="0" eb="2">
      <t>ケツエキ</t>
    </rPh>
    <rPh sb="2" eb="5">
      <t>ケンサヨウ</t>
    </rPh>
    <phoneticPr fontId="3"/>
  </si>
  <si>
    <t>ｐーアミノ安息香酸キット</t>
    <phoneticPr fontId="3"/>
  </si>
  <si>
    <t>ｐーアミノ馬尿酸キット</t>
    <phoneticPr fontId="3"/>
  </si>
  <si>
    <t>フェニルアラニンキット</t>
    <phoneticPr fontId="3"/>
  </si>
  <si>
    <t>総分岐鎖アミノ酸キット</t>
    <rPh sb="0" eb="1">
      <t>ソウ</t>
    </rPh>
    <phoneticPr fontId="3"/>
  </si>
  <si>
    <t>メチオニンキット</t>
    <phoneticPr fontId="3"/>
  </si>
  <si>
    <t>ポリアミンキット</t>
    <phoneticPr fontId="3"/>
  </si>
  <si>
    <t>アミノ酸分画キット</t>
    <phoneticPr fontId="3"/>
  </si>
  <si>
    <t>残余窒素キット</t>
    <phoneticPr fontId="3"/>
  </si>
  <si>
    <t>血液検査用アンモニアキット</t>
    <rPh sb="0" eb="2">
      <t>ケツエキ</t>
    </rPh>
    <rPh sb="2" eb="4">
      <t>ケンサ</t>
    </rPh>
    <rPh sb="4" eb="5">
      <t>ヨウ</t>
    </rPh>
    <phoneticPr fontId="3"/>
  </si>
  <si>
    <t>血液検査用尿素窒素キット</t>
    <phoneticPr fontId="3"/>
  </si>
  <si>
    <t>血液検査用尿酸キット</t>
    <rPh sb="0" eb="2">
      <t>ケツエキ</t>
    </rPh>
    <rPh sb="2" eb="5">
      <t>ケンサヨウ</t>
    </rPh>
    <phoneticPr fontId="3"/>
  </si>
  <si>
    <t>血液検査用クレアチニンキット</t>
    <rPh sb="0" eb="2">
      <t>ケツエキ</t>
    </rPh>
    <rPh sb="2" eb="5">
      <t>ケンサヨウ</t>
    </rPh>
    <phoneticPr fontId="3"/>
  </si>
  <si>
    <t>血液検査用クレアチンキット</t>
    <rPh sb="0" eb="2">
      <t>ケツエキ</t>
    </rPh>
    <rPh sb="2" eb="5">
      <t>ケンサヨウ</t>
    </rPh>
    <phoneticPr fontId="3"/>
  </si>
  <si>
    <t>骨型酒石酸抵抗性酸性フォスファターゼキット</t>
    <rPh sb="0" eb="1">
      <t>コツ</t>
    </rPh>
    <rPh sb="1" eb="2">
      <t>ガタ</t>
    </rPh>
    <rPh sb="2" eb="5">
      <t>シュセキサン</t>
    </rPh>
    <rPh sb="5" eb="7">
      <t>テイコウ</t>
    </rPh>
    <rPh sb="7" eb="8">
      <t>セイ</t>
    </rPh>
    <rPh sb="8" eb="10">
      <t>サンセイ</t>
    </rPh>
    <phoneticPr fontId="9"/>
  </si>
  <si>
    <t>トリプシノーゲン２キット</t>
  </si>
  <si>
    <t>シスタチンＣキット</t>
    <phoneticPr fontId="3"/>
  </si>
  <si>
    <t>ガラクトースー１ーリン酸キット</t>
    <phoneticPr fontId="3"/>
  </si>
  <si>
    <t>Ｎ－アセチル－ベータ－Ｄ－グルコサミニダーゼキット</t>
    <phoneticPr fontId="3"/>
  </si>
  <si>
    <t>アンジオテンシン転換酵素キット</t>
    <rPh sb="8" eb="10">
      <t>テンカン</t>
    </rPh>
    <phoneticPr fontId="3"/>
  </si>
  <si>
    <t>スーパーオキサイドディスムターゼキット</t>
    <phoneticPr fontId="3"/>
  </si>
  <si>
    <t>プロリルヒドロキシラーゼキット</t>
    <phoneticPr fontId="3"/>
  </si>
  <si>
    <t>２－５Ａ合成酵素キット</t>
    <phoneticPr fontId="3"/>
  </si>
  <si>
    <t>フォスフォヘキソースイソメラーゼキット</t>
    <phoneticPr fontId="3"/>
  </si>
  <si>
    <t>グルコース－６ーリン酸脱水素酵素キット</t>
    <phoneticPr fontId="3"/>
  </si>
  <si>
    <t>ピルビン酸キナーゼキット</t>
    <phoneticPr fontId="3"/>
  </si>
  <si>
    <t>リゾチームキット</t>
  </si>
  <si>
    <t>アルファ－ヒドロキシ酪酸脱水素酵素キット</t>
    <phoneticPr fontId="3"/>
  </si>
  <si>
    <t>オルニチンカルバミールトランスフェラーゼキット</t>
    <phoneticPr fontId="3"/>
  </si>
  <si>
    <t>イソクエン酸脱水素酵素キット</t>
    <phoneticPr fontId="3"/>
  </si>
  <si>
    <t>グルタミン酸脱水素酵素キット</t>
  </si>
  <si>
    <t>酸性フォスファターゼアイソザイムキット</t>
  </si>
  <si>
    <t>酸性フォスファターゼキット</t>
  </si>
  <si>
    <t>５’－ヌクレオチダーゼキット</t>
    <phoneticPr fontId="3"/>
  </si>
  <si>
    <t>フォスフォリパーゼＡ２キット</t>
    <phoneticPr fontId="3"/>
  </si>
  <si>
    <t>トリプシンインヒビターキット</t>
    <phoneticPr fontId="3"/>
  </si>
  <si>
    <t>キモトリプシンキット</t>
  </si>
  <si>
    <t>歯周病原性細菌由来ペプチダーゼキット</t>
    <rPh sb="0" eb="2">
      <t>シシュウ</t>
    </rPh>
    <rPh sb="2" eb="3">
      <t>ビョウ</t>
    </rPh>
    <rPh sb="3" eb="4">
      <t>ゲン</t>
    </rPh>
    <rPh sb="4" eb="5">
      <t>セイ</t>
    </rPh>
    <rPh sb="5" eb="7">
      <t>サイキン</t>
    </rPh>
    <rPh sb="7" eb="9">
      <t>ユライ</t>
    </rPh>
    <phoneticPr fontId="3"/>
  </si>
  <si>
    <t>トリプシンキット</t>
    <phoneticPr fontId="3"/>
  </si>
  <si>
    <t>リパーゼキット</t>
  </si>
  <si>
    <t>ガンマーグルタミルトランスペプチターゼアイソザイムキット</t>
    <phoneticPr fontId="3"/>
  </si>
  <si>
    <t>血液検査用アミラーゼアイソザイムキット</t>
    <rPh sb="0" eb="2">
      <t>ケツエキ</t>
    </rPh>
    <rPh sb="2" eb="5">
      <t>ケンサヨウ</t>
    </rPh>
    <phoneticPr fontId="3"/>
  </si>
  <si>
    <t>血液検査用アミラーゼキット</t>
    <rPh sb="0" eb="2">
      <t>ケツエキ</t>
    </rPh>
    <rPh sb="2" eb="4">
      <t>ケンサ</t>
    </rPh>
    <rPh sb="4" eb="5">
      <t>ヨウ</t>
    </rPh>
    <phoneticPr fontId="3"/>
  </si>
  <si>
    <t>シスチンアミノペプチダーゼキット</t>
    <phoneticPr fontId="3"/>
  </si>
  <si>
    <t>ロイシンアミノペプチダーゼキット</t>
    <phoneticPr fontId="3"/>
  </si>
  <si>
    <t>アデノシンデアミナーゼキット</t>
    <phoneticPr fontId="3"/>
  </si>
  <si>
    <t>グアナーゼキット</t>
    <phoneticPr fontId="3"/>
  </si>
  <si>
    <t>血液検査用コリンエステラーゼキット</t>
    <rPh sb="0" eb="2">
      <t>ケツエキ</t>
    </rPh>
    <rPh sb="2" eb="5">
      <t>ケンサヨウ</t>
    </rPh>
    <phoneticPr fontId="3"/>
  </si>
  <si>
    <t>コリンエステラーゼキット</t>
    <phoneticPr fontId="3"/>
  </si>
  <si>
    <t>モノアミンオキシダーゼキット</t>
    <phoneticPr fontId="3"/>
  </si>
  <si>
    <t>アルドラーゼキット</t>
  </si>
  <si>
    <t>血液検査用ガンマｰグルタミルトランスペプチダーゼキット</t>
    <rPh sb="0" eb="2">
      <t>ケツエキ</t>
    </rPh>
    <rPh sb="2" eb="4">
      <t>ケンサ</t>
    </rPh>
    <rPh sb="4" eb="5">
      <t>ヨウ</t>
    </rPh>
    <phoneticPr fontId="3"/>
  </si>
  <si>
    <t>アルカリ性フォスファターゼアイソザイムキット</t>
    <phoneticPr fontId="3"/>
  </si>
  <si>
    <t>血液検査用アルカリ性フォスファターゼキット</t>
    <rPh sb="0" eb="2">
      <t>ケツエキ</t>
    </rPh>
    <rPh sb="2" eb="4">
      <t>ケンサ</t>
    </rPh>
    <rPh sb="4" eb="5">
      <t>ヨウ</t>
    </rPh>
    <phoneticPr fontId="3"/>
  </si>
  <si>
    <t>乳酸脱水素酵素アイソザイム・LD1キット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</si>
  <si>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乳酸脱水素酵素アイソザイムキット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</si>
  <si>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乳酸脱水素酵素キット</t>
    <phoneticPr fontId="3"/>
  </si>
  <si>
    <t>アラニンアミノトランスフェラーゼキット</t>
    <phoneticPr fontId="3"/>
  </si>
  <si>
    <t>アスパラギン酸アミノトランスフェラーゼアイソザイムキット</t>
    <phoneticPr fontId="3"/>
  </si>
  <si>
    <t>アスパラギン酸アミノトランスフェラーゼキット</t>
    <phoneticPr fontId="3"/>
  </si>
  <si>
    <t>クレアチンキナーゼアイソフォームキット</t>
    <phoneticPr fontId="3"/>
  </si>
  <si>
    <t>クレアチンキナーゼアイソザイムキット</t>
    <phoneticPr fontId="3"/>
  </si>
  <si>
    <t>クレアチンキナーゼキット</t>
    <phoneticPr fontId="3"/>
  </si>
  <si>
    <t>リン酸化タウ蛋白キット</t>
  </si>
  <si>
    <t>コバルト反応キット</t>
    <phoneticPr fontId="3"/>
  </si>
  <si>
    <t>セファリンコレステロールキット</t>
    <phoneticPr fontId="3"/>
  </si>
  <si>
    <t>硫酸亜鉛混濁試験キット</t>
    <phoneticPr fontId="3"/>
  </si>
  <si>
    <t>チモール混濁試験キット</t>
    <phoneticPr fontId="3"/>
  </si>
  <si>
    <t>蛋白分画キット</t>
    <phoneticPr fontId="3"/>
  </si>
  <si>
    <t>Ａ／Ｇ比キット</t>
    <phoneticPr fontId="3"/>
  </si>
  <si>
    <t>血液検査用アルブミンキット</t>
    <rPh sb="0" eb="2">
      <t>ケツエキ</t>
    </rPh>
    <rPh sb="2" eb="4">
      <t>ケンサ</t>
    </rPh>
    <rPh sb="4" eb="5">
      <t>ヨウ</t>
    </rPh>
    <phoneticPr fontId="3"/>
  </si>
  <si>
    <t>血液検査用総蛋白キット</t>
    <rPh sb="0" eb="2">
      <t>ケツエキ</t>
    </rPh>
    <rPh sb="2" eb="4">
      <t>ケンサ</t>
    </rPh>
    <rPh sb="4" eb="5">
      <t>ヨウ</t>
    </rPh>
    <phoneticPr fontId="3"/>
  </si>
  <si>
    <t>プレカリクレイン／カリクレインキット</t>
    <phoneticPr fontId="3"/>
  </si>
  <si>
    <t>血液比重キット</t>
    <phoneticPr fontId="3"/>
  </si>
  <si>
    <t>血沈キット</t>
    <phoneticPr fontId="3"/>
  </si>
  <si>
    <t>血液化学検査用デオキシチミジンキナーゼキット</t>
    <phoneticPr fontId="3"/>
  </si>
  <si>
    <t>エリスロポエチンキット</t>
  </si>
  <si>
    <t>ターミナルデオキシヌクレオチジルトランスフェラーゼキット</t>
    <phoneticPr fontId="3"/>
  </si>
  <si>
    <t>血液検査用プロテインＣキット</t>
    <phoneticPr fontId="3"/>
  </si>
  <si>
    <t>血液検査用プロテインＳキット</t>
    <phoneticPr fontId="3"/>
  </si>
  <si>
    <t>血液検査用アンチトロンビンⅢキット</t>
    <phoneticPr fontId="3"/>
  </si>
  <si>
    <t>血小板凝集能キット</t>
    <phoneticPr fontId="3"/>
  </si>
  <si>
    <t>活性プロテインＣ抵抗性第Ⅴ因子キット</t>
    <rPh sb="8" eb="10">
      <t>テイコウ</t>
    </rPh>
    <rPh sb="10" eb="11">
      <t>セイ</t>
    </rPh>
    <rPh sb="11" eb="12">
      <t>ダイ</t>
    </rPh>
    <rPh sb="13" eb="15">
      <t>インシ</t>
    </rPh>
    <phoneticPr fontId="3"/>
  </si>
  <si>
    <t>トロンボモジュリンキット</t>
    <phoneticPr fontId="3"/>
  </si>
  <si>
    <t>プロテインＳキット</t>
    <phoneticPr fontId="3"/>
  </si>
  <si>
    <t>プロテインＣキット</t>
    <phoneticPr fontId="3"/>
  </si>
  <si>
    <t>血小板第４因子キット</t>
    <phoneticPr fontId="3"/>
  </si>
  <si>
    <t>ベータートロンボグロブリンキット</t>
    <phoneticPr fontId="3"/>
  </si>
  <si>
    <t>血液凝固因子検査用ＰＩＶＫＡーⅡキット</t>
    <rPh sb="0" eb="2">
      <t>ケツエキ</t>
    </rPh>
    <rPh sb="2" eb="4">
      <t>ギョウコ</t>
    </rPh>
    <rPh sb="4" eb="6">
      <t>インシ</t>
    </rPh>
    <rPh sb="6" eb="9">
      <t>ケンサヨウ</t>
    </rPh>
    <phoneticPr fontId="3"/>
  </si>
  <si>
    <t>第Ⅷ因子リストセチンコファクターキット</t>
    <phoneticPr fontId="3"/>
  </si>
  <si>
    <t>第Ⅷ因子関連抗原キット</t>
    <phoneticPr fontId="3"/>
  </si>
  <si>
    <t>フォン・ウィルブランド因子キット</t>
    <phoneticPr fontId="3"/>
  </si>
  <si>
    <t>第Ⅹａ因子インヒビターキット</t>
    <phoneticPr fontId="3"/>
  </si>
  <si>
    <t>第ⅩⅢ凝固因子キット</t>
    <phoneticPr fontId="3"/>
  </si>
  <si>
    <t>第ⅩⅢａ凝固因子キット</t>
    <phoneticPr fontId="3"/>
  </si>
  <si>
    <t>第Ⅹ凝固因子キット</t>
    <phoneticPr fontId="3"/>
  </si>
  <si>
    <t>第Ⅸ凝固因子キット</t>
    <phoneticPr fontId="3"/>
  </si>
  <si>
    <t>第Ⅷ凝固因子キット</t>
    <phoneticPr fontId="3"/>
  </si>
  <si>
    <t>第Ⅶ凝固因子キット</t>
    <phoneticPr fontId="3"/>
  </si>
  <si>
    <t>第Ⅴ凝固因子キット</t>
    <rPh sb="0" eb="1">
      <t>ダイ</t>
    </rPh>
    <phoneticPr fontId="3"/>
  </si>
  <si>
    <t>第Ⅱ凝固因子キット</t>
    <phoneticPr fontId="3"/>
  </si>
  <si>
    <t>組織プラスミノーゲンアクチベーターインヒビター１複合体キット</t>
    <phoneticPr fontId="3"/>
  </si>
  <si>
    <t>プラスミノーゲンアクチベーターインヒビター１キット</t>
    <phoneticPr fontId="3"/>
  </si>
  <si>
    <t>プラスミン－アルファ２－アンチプラスミン複合体キット</t>
    <phoneticPr fontId="3"/>
  </si>
  <si>
    <t>アルファ２－アンチプラスミンキット</t>
    <phoneticPr fontId="3"/>
  </si>
  <si>
    <t>プラスミノーゲンキット</t>
    <phoneticPr fontId="3"/>
  </si>
  <si>
    <t>トロンビンアンチトロンビンⅢ複合体キット</t>
    <phoneticPr fontId="3"/>
  </si>
  <si>
    <t>アンチトロンビンⅢキット</t>
    <phoneticPr fontId="3"/>
  </si>
  <si>
    <t>プロトロンビンフラグメントＦ１＋２キット</t>
    <phoneticPr fontId="3"/>
  </si>
  <si>
    <t>フィブリノペプタイドＡキット</t>
    <phoneticPr fontId="3"/>
  </si>
  <si>
    <t>フィブリン分解産物キット</t>
    <phoneticPr fontId="3"/>
  </si>
  <si>
    <t>フィブリン・フィブリノーゲン分解産物・Ｅ分画キット</t>
    <phoneticPr fontId="3"/>
  </si>
  <si>
    <t>フィブリン・フィブリノーゲン分解産物キット</t>
    <phoneticPr fontId="3"/>
  </si>
  <si>
    <t>可溶性フィブリンモノマー複合体キット</t>
    <phoneticPr fontId="3"/>
  </si>
  <si>
    <t>フィブリノーゲンキット</t>
    <phoneticPr fontId="3"/>
  </si>
  <si>
    <t>内因性凝固系凝固因子キット</t>
    <phoneticPr fontId="3"/>
  </si>
  <si>
    <t>凝固第Ⅱ、第Ⅶ、第Ⅹ因子キット</t>
    <rPh sb="2" eb="3">
      <t>ダイ</t>
    </rPh>
    <rPh sb="5" eb="6">
      <t>ダイ</t>
    </rPh>
    <rPh sb="8" eb="9">
      <t>ダイ</t>
    </rPh>
    <rPh sb="10" eb="12">
      <t>インシ</t>
    </rPh>
    <phoneticPr fontId="3"/>
  </si>
  <si>
    <t>プロトロンビン時間キット</t>
  </si>
  <si>
    <t>活性化部分トロンボプラスチン時間キット</t>
    <phoneticPr fontId="3"/>
  </si>
  <si>
    <t>白血球分類キット</t>
    <phoneticPr fontId="3"/>
  </si>
  <si>
    <t>赤血球直径キット</t>
    <phoneticPr fontId="3"/>
  </si>
  <si>
    <t>好塩基赤血球数キット</t>
    <rPh sb="6" eb="7">
      <t>スウ</t>
    </rPh>
    <phoneticPr fontId="3"/>
  </si>
  <si>
    <t>好酸球数キット</t>
    <phoneticPr fontId="3"/>
  </si>
  <si>
    <t>平均赤血球血色素濃度キット</t>
    <rPh sb="0" eb="2">
      <t>ヘイキン</t>
    </rPh>
    <rPh sb="2" eb="5">
      <t>セッケッキュウ</t>
    </rPh>
    <rPh sb="5" eb="7">
      <t>ケッショク</t>
    </rPh>
    <rPh sb="7" eb="8">
      <t>ソ</t>
    </rPh>
    <rPh sb="8" eb="10">
      <t>ノウド</t>
    </rPh>
    <phoneticPr fontId="3"/>
  </si>
  <si>
    <t>平均赤血球血色素量キット</t>
    <rPh sb="7" eb="8">
      <t>ソ</t>
    </rPh>
    <rPh sb="8" eb="9">
      <t>リョウ</t>
    </rPh>
    <phoneticPr fontId="3"/>
  </si>
  <si>
    <t>平均赤血球容積キット</t>
    <phoneticPr fontId="3"/>
  </si>
  <si>
    <t>赤血球数キット</t>
    <phoneticPr fontId="3"/>
  </si>
  <si>
    <t>白血球数キット</t>
    <phoneticPr fontId="3"/>
  </si>
  <si>
    <t>ヘマトクリットキット</t>
    <phoneticPr fontId="3"/>
  </si>
  <si>
    <t>網状赤血球キット</t>
    <phoneticPr fontId="3"/>
  </si>
  <si>
    <t>血小板数キット</t>
    <rPh sb="0" eb="3">
      <t>ケッショウバン</t>
    </rPh>
    <rPh sb="3" eb="4">
      <t>スウ</t>
    </rPh>
    <phoneticPr fontId="3"/>
  </si>
  <si>
    <t>血液検査用ヘモグロビンキット</t>
    <rPh sb="0" eb="2">
      <t>ケツエキ</t>
    </rPh>
    <rPh sb="2" eb="4">
      <t>ケンサ</t>
    </rPh>
    <rPh sb="4" eb="5">
      <t>ヨウ</t>
    </rPh>
    <phoneticPr fontId="3"/>
  </si>
  <si>
    <t>ミオイノシトールキット</t>
  </si>
  <si>
    <t>汎用検査用免疫グロブリンＥキット</t>
  </si>
  <si>
    <t>汎用検査用総ヨウ素キット</t>
    <rPh sb="0" eb="2">
      <t>ハンヨウ</t>
    </rPh>
    <rPh sb="2" eb="5">
      <t>ケンサヨウ</t>
    </rPh>
    <rPh sb="5" eb="6">
      <t>ソウ</t>
    </rPh>
    <rPh sb="8" eb="9">
      <t>ソ</t>
    </rPh>
    <phoneticPr fontId="3"/>
  </si>
  <si>
    <t>汎用検査用クロールキット</t>
    <rPh sb="0" eb="2">
      <t>ハンヨウ</t>
    </rPh>
    <rPh sb="2" eb="5">
      <t>ケンサヨウ</t>
    </rPh>
    <phoneticPr fontId="3"/>
  </si>
  <si>
    <t>汎用検査用亜鉛キット</t>
    <rPh sb="0" eb="2">
      <t>ハンヨウ</t>
    </rPh>
    <rPh sb="2" eb="5">
      <t>ケンサヨウ</t>
    </rPh>
    <rPh sb="5" eb="7">
      <t>アエン</t>
    </rPh>
    <phoneticPr fontId="3"/>
  </si>
  <si>
    <t>多項目試験紙キット</t>
    <phoneticPr fontId="3"/>
  </si>
  <si>
    <t>アミノ酸キット</t>
    <rPh sb="3" eb="4">
      <t>サン</t>
    </rPh>
    <phoneticPr fontId="3"/>
  </si>
  <si>
    <t>ヘモグロビン／トランスフェリンキット</t>
    <phoneticPr fontId="3"/>
  </si>
  <si>
    <t>アルファ１－アンチトリプシンキット</t>
    <phoneticPr fontId="3"/>
  </si>
  <si>
    <t>エストリオールキット</t>
    <phoneticPr fontId="3"/>
  </si>
  <si>
    <t>卵胞刺激ホルモンキット</t>
    <phoneticPr fontId="3"/>
  </si>
  <si>
    <t>ベーターヒト絨毛性ゴナドトロピンキット</t>
    <phoneticPr fontId="3"/>
  </si>
  <si>
    <t>タウ蛋白キット</t>
    <rPh sb="2" eb="4">
      <t>タンパク</t>
    </rPh>
    <phoneticPr fontId="3"/>
  </si>
  <si>
    <t>ヘモグロビンキット</t>
    <phoneticPr fontId="3"/>
  </si>
  <si>
    <t>アミラーゼアイソザイムキット</t>
    <phoneticPr fontId="3"/>
  </si>
  <si>
    <t>クレアチンキット</t>
    <phoneticPr fontId="3"/>
  </si>
  <si>
    <t>Ｃ－ペプチドキット</t>
    <phoneticPr fontId="3"/>
  </si>
  <si>
    <t>尿素窒素キット</t>
    <phoneticPr fontId="3"/>
  </si>
  <si>
    <t>尿酸キット</t>
    <phoneticPr fontId="3"/>
  </si>
  <si>
    <t>トランスフェリンキット</t>
    <phoneticPr fontId="3"/>
  </si>
  <si>
    <t>免疫グロブリンＭキット</t>
    <phoneticPr fontId="3"/>
  </si>
  <si>
    <t>免疫グロブリンＡキット</t>
    <rPh sb="0" eb="2">
      <t>メンエキ</t>
    </rPh>
    <phoneticPr fontId="3"/>
  </si>
  <si>
    <t>免疫グロブリンＧキット</t>
    <phoneticPr fontId="3"/>
  </si>
  <si>
    <t>コルチゾールキット</t>
    <phoneticPr fontId="3"/>
  </si>
  <si>
    <t>テストステロンキット</t>
    <phoneticPr fontId="3"/>
  </si>
  <si>
    <t>リン／無機リンキット</t>
    <rPh sb="3" eb="5">
      <t>ムキ</t>
    </rPh>
    <phoneticPr fontId="3"/>
  </si>
  <si>
    <t>ガンマーグルタミルトランスペプチダーゼキット</t>
    <phoneticPr fontId="3"/>
  </si>
  <si>
    <t>マグネシウムキット</t>
    <phoneticPr fontId="3"/>
  </si>
  <si>
    <t>カルシウムキット</t>
    <phoneticPr fontId="3"/>
  </si>
  <si>
    <t>アルカリ性フォスファターゼキット</t>
    <rPh sb="4" eb="5">
      <t>セイ</t>
    </rPh>
    <phoneticPr fontId="3"/>
  </si>
  <si>
    <t>ベータ２－マイクログロブリンキット</t>
    <phoneticPr fontId="3"/>
  </si>
  <si>
    <t>ヒト成長ホルモンキット</t>
    <phoneticPr fontId="3"/>
  </si>
  <si>
    <t>バニールマンデル酸キット</t>
    <phoneticPr fontId="3"/>
  </si>
  <si>
    <t>黄体形成ホルモンキット</t>
    <phoneticPr fontId="3"/>
  </si>
  <si>
    <t>ヒト絨毛性性腺刺激ホルモンキット</t>
    <phoneticPr fontId="3"/>
  </si>
  <si>
    <t>ウロペプシンキット</t>
    <phoneticPr fontId="3"/>
  </si>
  <si>
    <t>クレアチニンキット</t>
    <phoneticPr fontId="3"/>
  </si>
  <si>
    <t>ポルフォビリノーゲンキット</t>
    <phoneticPr fontId="3"/>
  </si>
  <si>
    <t>デルタアミノレブリン酸キット</t>
    <phoneticPr fontId="3"/>
  </si>
  <si>
    <t>アンモニアキット</t>
    <phoneticPr fontId="3"/>
  </si>
  <si>
    <t>カタラーゼキット</t>
    <phoneticPr fontId="3"/>
  </si>
  <si>
    <t>アルブミンキット</t>
    <phoneticPr fontId="3"/>
  </si>
  <si>
    <t>アミラーゼキット</t>
    <phoneticPr fontId="3"/>
  </si>
  <si>
    <t>食塩キット</t>
    <rPh sb="0" eb="2">
      <t>ショクエン</t>
    </rPh>
    <phoneticPr fontId="3"/>
  </si>
  <si>
    <t>アスコルビン酸キット</t>
    <phoneticPr fontId="3"/>
  </si>
  <si>
    <t>比重キット</t>
    <rPh sb="0" eb="2">
      <t>ヒジュウ</t>
    </rPh>
    <phoneticPr fontId="3"/>
  </si>
  <si>
    <t>ウロビリノーゲンキット</t>
    <phoneticPr fontId="3"/>
  </si>
  <si>
    <t>ビリルビンキット</t>
    <phoneticPr fontId="3"/>
  </si>
  <si>
    <t>潜血キット</t>
    <rPh sb="0" eb="2">
      <t>センケツ</t>
    </rPh>
    <phoneticPr fontId="3"/>
  </si>
  <si>
    <t>ケトン体キット</t>
    <rPh sb="3" eb="4">
      <t>タイ</t>
    </rPh>
    <phoneticPr fontId="3"/>
  </si>
  <si>
    <t>総蛋白キット</t>
    <rPh sb="0" eb="1">
      <t>ソウ</t>
    </rPh>
    <phoneticPr fontId="3"/>
  </si>
  <si>
    <t>ｐＨキット</t>
    <phoneticPr fontId="3"/>
  </si>
  <si>
    <t>白血球キット</t>
    <phoneticPr fontId="3"/>
  </si>
  <si>
    <t>分類</t>
    <rPh sb="0" eb="2">
      <t>ブンルイ</t>
    </rPh>
    <phoneticPr fontId="3"/>
  </si>
  <si>
    <t>一般的名称</t>
    <rPh sb="0" eb="3">
      <t>イッパンテキ</t>
    </rPh>
    <rPh sb="3" eb="5">
      <t>メイショウ</t>
    </rPh>
    <phoneticPr fontId="3"/>
  </si>
  <si>
    <t>ｃｏｄｅ</t>
    <phoneticPr fontId="3"/>
  </si>
  <si>
    <t>code</t>
    <phoneticPr fontId="3"/>
  </si>
  <si>
    <t>イ</t>
    <phoneticPr fontId="3"/>
  </si>
  <si>
    <t>オプション項目
（生物由来/マイクロマシン/ナノ材料）</t>
    <rPh sb="5" eb="7">
      <t>コウモク</t>
    </rPh>
    <rPh sb="9" eb="11">
      <t>セイブツ</t>
    </rPh>
    <rPh sb="11" eb="13">
      <t>ユライ</t>
    </rPh>
    <rPh sb="24" eb="26">
      <t>ザイリョウ</t>
    </rPh>
    <phoneticPr fontId="3"/>
  </si>
  <si>
    <t>オプション項目
（生物由来/マイクロマシン/ナノ材料）</t>
    <phoneticPr fontId="3"/>
  </si>
  <si>
    <t>ロ</t>
    <phoneticPr fontId="3"/>
  </si>
  <si>
    <t>code</t>
    <phoneticPr fontId="3"/>
  </si>
  <si>
    <t>イ</t>
    <phoneticPr fontId="5"/>
  </si>
  <si>
    <t>ロ</t>
    <phoneticPr fontId="5"/>
  </si>
  <si>
    <t>アンチトロンビンⅢキット</t>
    <phoneticPr fontId="5"/>
  </si>
  <si>
    <t>22700AMZ00xxx000</t>
    <phoneticPr fontId="3"/>
  </si>
  <si>
    <t>22100AMZ00xxx000</t>
    <phoneticPr fontId="3"/>
  </si>
  <si>
    <t>亜硝酸塩キット</t>
    <phoneticPr fontId="3"/>
  </si>
  <si>
    <t>トロンビン時間キット</t>
    <phoneticPr fontId="3"/>
  </si>
  <si>
    <t>第XI凝固因子キット</t>
    <phoneticPr fontId="3"/>
  </si>
  <si>
    <r>
      <t>第ⅩⅡ凝固因子キット</t>
    </r>
    <r>
      <rPr>
        <b/>
        <u/>
        <sz val="11"/>
        <color indexed="10"/>
        <rFont val="ＭＳ Ｐゴシック"/>
        <family val="3"/>
        <charset val="128"/>
      </rPr>
      <t/>
    </r>
    <phoneticPr fontId="3"/>
  </si>
  <si>
    <t>25‐ヒドロキシビタミンDキット</t>
    <phoneticPr fontId="12"/>
  </si>
  <si>
    <t>銅キット</t>
    <phoneticPr fontId="3"/>
  </si>
  <si>
    <t>インターロイキン28B遺伝子多型キット</t>
    <phoneticPr fontId="12"/>
  </si>
  <si>
    <t>H240330_薬食発0330第17号</t>
  </si>
  <si>
    <t>Ａ群ベータ溶血連鎖球菌抗原キット</t>
    <rPh sb="7" eb="9">
      <t>レンサ</t>
    </rPh>
    <phoneticPr fontId="3"/>
  </si>
  <si>
    <t>脳脊髄膜炎起炎菌莢膜多糖抗原キット</t>
    <phoneticPr fontId="3"/>
  </si>
  <si>
    <t>一般用グルコースキット</t>
    <rPh sb="0" eb="2">
      <t>イッパン</t>
    </rPh>
    <phoneticPr fontId="3"/>
  </si>
  <si>
    <t>Ⅱ</t>
    <phoneticPr fontId="3"/>
  </si>
  <si>
    <t>アルファーフェトプロテインのレクチン反応性による分画比キット</t>
    <phoneticPr fontId="3"/>
  </si>
  <si>
    <t>クリプトコッカス  ネオフォルマンスキット</t>
    <phoneticPr fontId="3"/>
  </si>
  <si>
    <t>ヒト精巣上体タンパク4キット</t>
    <phoneticPr fontId="12"/>
  </si>
  <si>
    <t>H280601_薬生発0601第8号</t>
    <phoneticPr fontId="7"/>
  </si>
  <si>
    <t>百日咳菌核酸キット</t>
    <phoneticPr fontId="12"/>
  </si>
  <si>
    <t>クロストリジウム・ディフィシル核酸キット</t>
    <phoneticPr fontId="12"/>
  </si>
  <si>
    <t>白癬菌抗原キット</t>
    <phoneticPr fontId="12"/>
  </si>
  <si>
    <t>デングウイルスNS1抗原キット</t>
    <phoneticPr fontId="12"/>
  </si>
  <si>
    <t>デングウイルス抗体キット</t>
    <phoneticPr fontId="12"/>
  </si>
  <si>
    <t>抗MDA5抗体キット</t>
    <phoneticPr fontId="12"/>
  </si>
  <si>
    <t>抗TIF1-γ抗体キット</t>
    <phoneticPr fontId="12"/>
  </si>
  <si>
    <t>抗Mi-2抗体キット</t>
    <phoneticPr fontId="12"/>
  </si>
  <si>
    <t>BRAF遺伝子変異検出キット</t>
    <phoneticPr fontId="12"/>
  </si>
  <si>
    <t>好中球ゼラチナーゼ結合性リポカリンキット</t>
    <phoneticPr fontId="12"/>
  </si>
  <si>
    <t>RAS遺伝子変異検出キット</t>
    <phoneticPr fontId="12"/>
  </si>
  <si>
    <t>バンコマイシン耐性遺伝子キット</t>
    <phoneticPr fontId="12"/>
  </si>
  <si>
    <t>β-ラクタマーゼ遺伝子キット</t>
    <phoneticPr fontId="12"/>
  </si>
  <si>
    <t>FIP1L1-PDGFRα融合遺伝子検出キット</t>
    <phoneticPr fontId="12"/>
  </si>
  <si>
    <t>核マトリックス蛋白２２キット</t>
    <phoneticPr fontId="3"/>
  </si>
  <si>
    <t>トリプシノーゲンアクチベーションペプチドキット</t>
    <phoneticPr fontId="3"/>
  </si>
  <si>
    <t>グルコースキット</t>
    <phoneticPr fontId="3"/>
  </si>
  <si>
    <t>H261119_薬食発1119第13号</t>
  </si>
  <si>
    <t>H280601_薬生発0601第8号</t>
  </si>
  <si>
    <t>備考</t>
    <rPh sb="0" eb="2">
      <t>ビコウ</t>
    </rPh>
    <phoneticPr fontId="7"/>
  </si>
  <si>
    <t>次回
更新期限</t>
    <rPh sb="0" eb="2">
      <t>ジカイ</t>
    </rPh>
    <rPh sb="3" eb="5">
      <t>コウシン</t>
    </rPh>
    <rPh sb="5" eb="7">
      <t>キゲン</t>
    </rPh>
    <phoneticPr fontId="2"/>
  </si>
  <si>
    <t>設計</t>
    <rPh sb="0" eb="2">
      <t>セッケイ</t>
    </rPh>
    <phoneticPr fontId="2"/>
  </si>
  <si>
    <t>充填</t>
    <rPh sb="0" eb="2">
      <t>ジュウテン</t>
    </rPh>
    <phoneticPr fontId="2"/>
  </si>
  <si>
    <t>最終製品の保管</t>
    <rPh sb="0" eb="2">
      <t>サイシュウ</t>
    </rPh>
    <rPh sb="2" eb="4">
      <t>セイヒン</t>
    </rPh>
    <rPh sb="5" eb="7">
      <t>ホカン</t>
    </rPh>
    <phoneticPr fontId="2"/>
  </si>
  <si>
    <t>最終製品の保管</t>
    <rPh sb="0" eb="2">
      <t>サイシュウ</t>
    </rPh>
    <rPh sb="2" eb="4">
      <t>セイヒン</t>
    </rPh>
    <rPh sb="5" eb="7">
      <t>ホカン</t>
    </rPh>
    <phoneticPr fontId="3"/>
  </si>
  <si>
    <t>充填</t>
    <rPh sb="0" eb="2">
      <t>ジュウテン</t>
    </rPh>
    <phoneticPr fontId="3"/>
  </si>
  <si>
    <t>設計</t>
    <rPh sb="0" eb="2">
      <t>セッケイ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</si>
</sst>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2" tint="-0.249977111117893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  <xf numFmtId="0" fontId="1" fillId="0" borderId="0"/>
  </cellStyleXfs>
  <cellXfs count="2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15" fillId="0" borderId="4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15" fillId="0" borderId="6" xfId="0" applyFont="1" applyBorder="1" applyProtection="1">
      <alignment vertical="center"/>
    </xf>
    <xf numFmtId="0" fontId="0" fillId="0" borderId="2" xfId="0" applyFill="1" applyBorder="1" applyProtection="1">
      <alignment vertical="center"/>
    </xf>
    <xf numFmtId="49" fontId="0" fillId="0" borderId="4" xfId="0" applyNumberFormat="1" applyFill="1" applyBorder="1">
      <alignment vertical="center"/>
    </xf>
    <xf numFmtId="0" fontId="0" fillId="0" borderId="1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7" xfId="0" applyFont="1" applyFill="1" applyBorder="1" applyProtection="1">
      <alignment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8" xfId="0" applyFont="1" applyBorder="1" applyProtection="1">
      <alignment vertical="center"/>
    </xf>
    <xf numFmtId="0" fontId="15" fillId="0" borderId="8" xfId="0" applyFont="1" applyFill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5" fillId="0" borderId="10" xfId="0" applyFont="1" applyBorder="1" applyProtection="1">
      <alignment vertical="center"/>
    </xf>
    <xf numFmtId="0" fontId="15" fillId="0" borderId="11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2" xfId="0" applyFont="1" applyBorder="1" applyProtection="1">
      <alignment vertical="center"/>
    </xf>
    <xf numFmtId="0" fontId="15" fillId="0" borderId="3" xfId="0" applyFont="1" applyBorder="1" applyProtection="1">
      <alignment vertical="center"/>
    </xf>
    <xf numFmtId="0" fontId="15" fillId="0" borderId="5" xfId="0" applyFont="1" applyBorder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Protection="1">
      <alignment vertical="center"/>
    </xf>
    <xf numFmtId="0" fontId="0" fillId="0" borderId="2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15" fillId="2" borderId="16" xfId="0" applyFont="1" applyFill="1" applyBorder="1" applyAlignment="1">
      <alignment vertical="center" wrapText="1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horizontal="left" vertical="center"/>
    </xf>
    <xf numFmtId="0" fontId="15" fillId="0" borderId="18" xfId="0" applyFont="1" applyBorder="1" applyProtection="1">
      <alignment vertical="center"/>
    </xf>
    <xf numFmtId="0" fontId="15" fillId="0" borderId="2" xfId="0" applyFont="1" applyFill="1" applyBorder="1" applyProtection="1">
      <alignment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19" xfId="0" applyFont="1" applyBorder="1" applyProtection="1">
      <alignment vertical="center"/>
    </xf>
    <xf numFmtId="0" fontId="15" fillId="0" borderId="2" xfId="0" applyFont="1" applyFill="1" applyBorder="1" applyAlignment="1" applyProtection="1">
      <alignment horizontal="left" vertical="center"/>
    </xf>
    <xf numFmtId="177" fontId="15" fillId="0" borderId="7" xfId="0" applyNumberFormat="1" applyFont="1" applyBorder="1" applyProtection="1">
      <alignment vertical="center"/>
    </xf>
    <xf numFmtId="177" fontId="15" fillId="0" borderId="8" xfId="0" applyNumberFormat="1" applyFont="1" applyBorder="1" applyProtection="1">
      <alignment vertical="center"/>
    </xf>
    <xf numFmtId="177" fontId="15" fillId="0" borderId="1" xfId="0" applyNumberFormat="1" applyFont="1" applyBorder="1" applyProtection="1">
      <alignment vertical="center"/>
    </xf>
    <xf numFmtId="177" fontId="15" fillId="0" borderId="2" xfId="0" applyNumberFormat="1" applyFont="1" applyBorder="1" applyProtection="1">
      <alignment vertical="center"/>
    </xf>
    <xf numFmtId="177" fontId="0" fillId="0" borderId="1" xfId="0" applyNumberFormat="1" applyFont="1" applyBorder="1" applyProtection="1">
      <alignment vertical="center"/>
    </xf>
    <xf numFmtId="177" fontId="0" fillId="0" borderId="2" xfId="0" applyNumberFormat="1" applyFon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7" fontId="0" fillId="0" borderId="2" xfId="0" applyNumberFormat="1" applyBorder="1" applyProtection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quotePrefix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0" xfId="0" applyFill="1" applyBorder="1">
      <alignment vertical="center"/>
    </xf>
    <xf numFmtId="177" fontId="0" fillId="0" borderId="20" xfId="0" applyNumberFormat="1" applyBorder="1">
      <alignment vertical="center"/>
    </xf>
    <xf numFmtId="0" fontId="0" fillId="0" borderId="20" xfId="0" applyFill="1" applyBorder="1" applyAlignment="1">
      <alignment horizontal="center" vertical="center"/>
    </xf>
    <xf numFmtId="49" fontId="0" fillId="0" borderId="15" xfId="0" applyNumberForma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quotePrefix="1" applyFill="1" applyBorder="1" applyAlignment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>
      <alignment vertical="center"/>
    </xf>
    <xf numFmtId="0" fontId="4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9" fillId="0" borderId="0" xfId="2" applyFont="1" applyFill="1" applyBorder="1"/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horizontal="center"/>
    </xf>
    <xf numFmtId="176" fontId="4" fillId="0" borderId="1" xfId="2" applyNumberFormat="1" applyFont="1" applyFill="1" applyBorder="1" applyAlignment="1">
      <alignment vertical="center"/>
    </xf>
    <xf numFmtId="176" fontId="13" fillId="0" borderId="1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 applyProtection="1">
      <alignment vertical="center"/>
    </xf>
    <xf numFmtId="176" fontId="13" fillId="0" borderId="1" xfId="2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6" fillId="0" borderId="0" xfId="0" applyFont="1" applyProtection="1">
      <alignment vertical="center"/>
    </xf>
    <xf numFmtId="0" fontId="16" fillId="0" borderId="0" xfId="0" applyFont="1" applyBorder="1" applyProtection="1">
      <alignment vertical="center"/>
    </xf>
    <xf numFmtId="0" fontId="0" fillId="0" borderId="1" xfId="0" quotePrefix="1" applyFill="1" applyBorder="1">
      <alignment vertical="center"/>
    </xf>
    <xf numFmtId="0" fontId="0" fillId="0" borderId="1" xfId="0" quotePrefix="1" applyFill="1" applyBorder="1" applyAlignment="1">
      <alignment vertical="center"/>
    </xf>
    <xf numFmtId="0" fontId="0" fillId="2" borderId="20" xfId="0" applyFont="1" applyFill="1" applyBorder="1" applyAlignment="1" applyProtection="1">
      <alignment horizontal="center" vertical="center"/>
    </xf>
    <xf numFmtId="0" fontId="15" fillId="0" borderId="4" xfId="0" quotePrefix="1" applyNumberFormat="1" applyFont="1" applyFill="1" applyBorder="1" applyAlignment="1">
      <alignment horizontal="left" vertical="center"/>
    </xf>
    <xf numFmtId="0" fontId="0" fillId="0" borderId="5" xfId="0" quotePrefix="1" applyFill="1" applyBorder="1" applyAlignment="1">
      <alignment horizontal="left" vertical="center"/>
    </xf>
    <xf numFmtId="0" fontId="0" fillId="0" borderId="0" xfId="0" applyFill="1" applyBorder="1" applyProtection="1">
      <alignment vertical="center"/>
    </xf>
    <xf numFmtId="177" fontId="14" fillId="0" borderId="7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Protection="1">
      <alignment vertical="center"/>
    </xf>
    <xf numFmtId="177" fontId="14" fillId="0" borderId="1" xfId="0" applyNumberFormat="1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Protection="1">
      <alignment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4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4" fillId="0" borderId="8" xfId="0" applyFont="1" applyBorder="1" applyProtection="1">
      <alignment vertical="center"/>
    </xf>
    <xf numFmtId="0" fontId="14" fillId="0" borderId="2" xfId="0" applyFont="1" applyBorder="1" applyProtection="1">
      <alignment vertical="center"/>
    </xf>
    <xf numFmtId="0" fontId="14" fillId="3" borderId="11" xfId="0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textRotation="90"/>
    </xf>
    <xf numFmtId="0" fontId="17" fillId="0" borderId="22" xfId="0" applyFont="1" applyFill="1" applyBorder="1" applyAlignment="1">
      <alignment horizontal="center" vertical="center" textRotation="90"/>
    </xf>
    <xf numFmtId="0" fontId="17" fillId="0" borderId="23" xfId="0" applyFont="1" applyFill="1" applyBorder="1" applyAlignment="1">
      <alignment horizontal="center" vertical="center" textRotation="90"/>
    </xf>
    <xf numFmtId="0" fontId="17" fillId="0" borderId="21" xfId="0" applyFont="1" applyFill="1" applyBorder="1" applyAlignment="1" applyProtection="1">
      <alignment horizontal="center" vertical="center" textRotation="90"/>
    </xf>
    <xf numFmtId="0" fontId="17" fillId="0" borderId="22" xfId="0" applyFont="1" applyFill="1" applyBorder="1" applyAlignment="1" applyProtection="1">
      <alignment horizontal="center" vertical="center" textRotation="90"/>
    </xf>
    <xf numFmtId="0" fontId="17" fillId="0" borderId="23" xfId="0" applyFont="1" applyFill="1" applyBorder="1" applyAlignment="1" applyProtection="1">
      <alignment horizontal="center" vertical="center" textRotation="90"/>
    </xf>
    <xf numFmtId="0" fontId="0" fillId="4" borderId="24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vertical="center" wrapText="1"/>
    </xf>
    <xf numFmtId="0" fontId="0" fillId="2" borderId="16" xfId="0" applyFont="1" applyFill="1" applyBorder="1" applyAlignment="1" applyProtection="1">
      <alignment vertical="center" wrapText="1"/>
    </xf>
    <xf numFmtId="177" fontId="0" fillId="4" borderId="24" xfId="0" applyNumberFormat="1" applyFont="1" applyFill="1" applyBorder="1" applyAlignment="1" applyProtection="1">
      <alignment horizontal="center" vertical="center"/>
    </xf>
    <xf numFmtId="177" fontId="0" fillId="4" borderId="1" xfId="0" applyNumberFormat="1" applyFont="1" applyFill="1" applyBorder="1" applyAlignment="1" applyProtection="1">
      <alignment horizontal="center" vertical="center"/>
    </xf>
    <xf numFmtId="177" fontId="0" fillId="4" borderId="20" xfId="0" applyNumberFormat="1" applyFont="1" applyFill="1" applyBorder="1" applyAlignment="1" applyProtection="1">
      <alignment horizontal="center" vertical="center"/>
    </xf>
    <xf numFmtId="177" fontId="0" fillId="4" borderId="24" xfId="0" applyNumberFormat="1" applyFont="1" applyFill="1" applyBorder="1" applyAlignment="1" applyProtection="1">
      <alignment horizontal="center" vertical="center" wrapText="1"/>
    </xf>
    <xf numFmtId="177" fontId="0" fillId="4" borderId="1" xfId="0" applyNumberFormat="1" applyFont="1" applyFill="1" applyBorder="1" applyAlignment="1" applyProtection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20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0" fillId="4" borderId="27" xfId="0" applyFont="1" applyFill="1" applyBorder="1" applyAlignment="1" applyProtection="1">
      <alignment horizontal="center" vertical="center" wrapText="1"/>
    </xf>
    <xf numFmtId="0" fontId="0" fillId="4" borderId="19" xfId="0" applyFont="1" applyFill="1" applyBorder="1" applyAlignment="1" applyProtection="1">
      <alignment horizontal="center" vertical="center" wrapText="1"/>
    </xf>
    <xf numFmtId="0" fontId="0" fillId="4" borderId="1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0" fontId="15" fillId="4" borderId="27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177" fontId="15" fillId="4" borderId="24" xfId="0" applyNumberFormat="1" applyFont="1" applyFill="1" applyBorder="1" applyAlignment="1" applyProtection="1">
      <alignment horizontal="center" vertical="center" wrapText="1"/>
    </xf>
    <xf numFmtId="177" fontId="15" fillId="4" borderId="20" xfId="0" applyNumberFormat="1" applyFont="1" applyFill="1" applyBorder="1" applyAlignment="1" applyProtection="1">
      <alignment horizontal="center" vertical="center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4" borderId="20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/>
    </xf>
    <xf numFmtId="177" fontId="15" fillId="4" borderId="24" xfId="0" applyNumberFormat="1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177" fontId="15" fillId="4" borderId="30" xfId="0" applyNumberFormat="1" applyFont="1" applyFill="1" applyBorder="1" applyAlignment="1" applyProtection="1">
      <alignment horizontal="center" vertical="center" wrapText="1"/>
    </xf>
    <xf numFmtId="177" fontId="15" fillId="4" borderId="14" xfId="0" applyNumberFormat="1" applyFont="1" applyFill="1" applyBorder="1" applyAlignment="1" applyProtection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32" xfId="0" applyNumberFormat="1" applyFont="1" applyFill="1" applyBorder="1" applyAlignment="1">
      <alignment horizontal="center" vertical="center"/>
    </xf>
    <xf numFmtId="49" fontId="15" fillId="2" borderId="33" xfId="0" applyNumberFormat="1" applyFont="1" applyFill="1" applyBorder="1" applyAlignment="1">
      <alignment horizontal="center" vertical="center"/>
    </xf>
    <xf numFmtId="0" fontId="0" fillId="4" borderId="28" xfId="0" applyFont="1" applyFill="1" applyBorder="1" applyAlignment="1" applyProtection="1">
      <alignment horizontal="center" vertical="center" wrapText="1"/>
    </xf>
    <xf numFmtId="0" fontId="0" fillId="4" borderId="34" xfId="0" applyFont="1" applyFill="1" applyBorder="1" applyAlignment="1" applyProtection="1">
      <alignment horizontal="center" vertical="center" wrapText="1"/>
    </xf>
    <xf numFmtId="0" fontId="0" fillId="4" borderId="29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/>
    </xf>
    <xf numFmtId="0" fontId="15" fillId="2" borderId="36" xfId="0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39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vertical="center" wrapText="1"/>
    </xf>
    <xf numFmtId="0" fontId="0" fillId="2" borderId="41" xfId="0" applyFont="1" applyFill="1" applyBorder="1" applyAlignment="1" applyProtection="1">
      <alignment vertical="center" wrapText="1"/>
    </xf>
    <xf numFmtId="0" fontId="0" fillId="4" borderId="34" xfId="0" applyFont="1" applyFill="1" applyBorder="1" applyAlignment="1" applyProtection="1">
      <alignment horizontal="center" vertical="center"/>
    </xf>
    <xf numFmtId="0" fontId="0" fillId="2" borderId="42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177" fontId="0" fillId="4" borderId="34" xfId="0" applyNumberFormat="1" applyFont="1" applyFill="1" applyBorder="1" applyAlignment="1" applyProtection="1">
      <alignment horizontal="center" vertical="center" wrapText="1"/>
    </xf>
    <xf numFmtId="0" fontId="0" fillId="4" borderId="48" xfId="0" applyFont="1" applyFill="1" applyBorder="1" applyAlignment="1" applyProtection="1">
      <alignment horizontal="center" vertical="center" wrapText="1"/>
    </xf>
    <xf numFmtId="177" fontId="0" fillId="4" borderId="34" xfId="0" applyNumberFormat="1" applyFont="1" applyFill="1" applyBorder="1" applyAlignment="1" applyProtection="1">
      <alignment horizontal="center" vertical="center"/>
    </xf>
  </cellXfs>
  <cellStyles count="5">
    <cellStyle name="ハイパーリンク 2" xfId="1"/>
    <cellStyle name="標準" xfId="0" builtinId="0"/>
    <cellStyle name="標準 2" xfId="2"/>
    <cellStyle name="標準 3" xfId="3"/>
    <cellStyle name="標準 5" xfId="4"/>
  </cellStyles>
  <dxfs count="2"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138471</xdr:colOff>
      <xdr:row>7</xdr:row>
      <xdr:rowOff>166484</xdr:rowOff>
    </xdr:from>
    <xdr:ext cx="2232000" cy="692388"/>
    <xdr:sp macro="" textlink="">
      <xdr:nvSpPr>
        <xdr:cNvPr id="5" name="角丸四角形吹き出し 4"/>
        <xdr:cNvSpPr/>
      </xdr:nvSpPr>
      <xdr:spPr>
        <a:xfrm>
          <a:off x="13732007" y="1568020"/>
          <a:ext cx="2232000" cy="692388"/>
        </a:xfrm>
        <a:prstGeom prst="wedgeRoundRectCallout">
          <a:avLst>
            <a:gd name="adj1" fmla="val -3559"/>
            <a:gd name="adj2" fmla="val -137548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 b="0">
              <a:solidFill>
                <a:sysClr val="windowText" lastClr="000000"/>
              </a:solidFill>
            </a:rPr>
            <a:t>新一般的名称の場合には空欄。</a:t>
          </a:r>
          <a:endParaRPr kumimoji="1" lang="en-US" altLang="ja-JP" sz="16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1314450</xdr:colOff>
      <xdr:row>6</xdr:row>
      <xdr:rowOff>38100</xdr:rowOff>
    </xdr:from>
    <xdr:to>
      <xdr:col>11</xdr:col>
      <xdr:colOff>38100</xdr:colOff>
      <xdr:row>10</xdr:row>
      <xdr:rowOff>9525</xdr:rowOff>
    </xdr:to>
    <xdr:grpSp>
      <xdr:nvGrpSpPr>
        <xdr:cNvPr id="1229" name="グループ化 1"/>
        <xdr:cNvGrpSpPr>
          <a:grpSpLocks/>
        </xdr:cNvGrpSpPr>
      </xdr:nvGrpSpPr>
      <xdr:grpSpPr bwMode="auto">
        <a:xfrm>
          <a:off x="11533414" y="1262743"/>
          <a:ext cx="2098222" cy="678996"/>
          <a:chOff x="10646134" y="1531217"/>
          <a:chExt cx="2592000" cy="711560"/>
        </a:xfrm>
      </xdr:grpSpPr>
      <xdr:sp macro="" textlink="">
        <xdr:nvSpPr>
          <xdr:cNvPr id="10" name="角丸四角形吹き出し 9"/>
          <xdr:cNvSpPr/>
        </xdr:nvSpPr>
        <xdr:spPr>
          <a:xfrm>
            <a:off x="10646134" y="1531217"/>
            <a:ext cx="2592000" cy="515623"/>
          </a:xfrm>
          <a:prstGeom prst="wedgeRoundRectCallout">
            <a:avLst>
              <a:gd name="adj1" fmla="val -40977"/>
              <a:gd name="adj2" fmla="val -138166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72000" tIns="36000" rIns="72000" bIns="36000" rtlCol="0" anchor="t">
            <a:spAutoFit/>
          </a:bodyPr>
          <a:lstStyle/>
          <a:p>
            <a:pPr>
              <a:lnSpc>
                <a:spcPts val="1400"/>
              </a:lnSpc>
            </a:pPr>
            <a:r>
              <a:rPr kumimoji="1" lang="en-US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JMDN</a:t>
            </a:r>
            <a:r>
              <a:rPr kumimoji="1" lang="ja-JP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コード</a:t>
            </a:r>
            <a:r>
              <a:rPr kumimoji="1" lang="ja-JP" altLang="en-US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により</a:t>
            </a:r>
            <a:r>
              <a:rPr kumimoji="1" lang="ja-JP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自動表示。</a:t>
            </a:r>
            <a:endParaRPr lang="ja-JP" altLang="ja-JP" sz="1600">
              <a:effectLst/>
              <a:latin typeface="+mn-ea"/>
              <a:ea typeface="+mn-ea"/>
            </a:endParaRPr>
          </a:p>
        </xdr:txBody>
      </xdr:sp>
      <xdr:sp macro="" textlink="">
        <xdr:nvSpPr>
          <xdr:cNvPr id="11" name="角丸四角形吹き出し 10"/>
          <xdr:cNvSpPr/>
        </xdr:nvSpPr>
        <xdr:spPr>
          <a:xfrm>
            <a:off x="10646134" y="1531217"/>
            <a:ext cx="2592000" cy="711560"/>
          </a:xfrm>
          <a:prstGeom prst="wedgeRoundRectCallout">
            <a:avLst>
              <a:gd name="adj1" fmla="val 52821"/>
              <a:gd name="adj2" fmla="val -107955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noAutofit/>
          </a:bodyPr>
          <a:lstStyle/>
          <a:p>
            <a:pPr marL="285750" marR="0" indent="-285750" defTabSz="914400" eaLnBrk="1" fontAlgn="auto" latinLnBrk="0" hangingPunct="1">
              <a:lnSpc>
                <a:spcPts val="1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Arial" panose="020B0604020202020204" pitchFamily="34" charset="0"/>
              <a:buChar char="•"/>
              <a:tabLst/>
              <a:defRPr/>
            </a:pPr>
            <a:r>
              <a:rPr kumimoji="1" lang="en-US" altLang="ja-JP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code</a:t>
            </a:r>
            <a:r>
              <a:rPr kumimoji="1" lang="ja-JP" altLang="en-US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により</a:t>
            </a:r>
            <a:r>
              <a:rPr kumimoji="1" lang="ja-JP" altLang="ja-JP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自動表示。</a:t>
            </a:r>
            <a:r>
              <a:rPr kumimoji="1" lang="ja-JP" altLang="en-US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手入力も可能。</a:t>
            </a:r>
            <a:endParaRPr kumimoji="1" lang="en-US" altLang="ja-JP" sz="16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12</xdr:col>
      <xdr:colOff>2230211</xdr:colOff>
      <xdr:row>7</xdr:row>
      <xdr:rowOff>12164</xdr:rowOff>
    </xdr:from>
    <xdr:ext cx="2450646" cy="641310"/>
    <xdr:sp macro="" textlink="">
      <xdr:nvSpPr>
        <xdr:cNvPr id="8" name="角丸四角形吹き出し 7"/>
        <xdr:cNvSpPr/>
      </xdr:nvSpPr>
      <xdr:spPr>
        <a:xfrm>
          <a:off x="16299997" y="1413700"/>
          <a:ext cx="2450646" cy="641310"/>
        </a:xfrm>
        <a:prstGeom prst="wedgeRoundRectCallout">
          <a:avLst>
            <a:gd name="adj1" fmla="val -42912"/>
            <a:gd name="adj2" fmla="val -12530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放射性医薬品の場合はイ、それ以外はロ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17</xdr:col>
      <xdr:colOff>517073</xdr:colOff>
      <xdr:row>11</xdr:row>
      <xdr:rowOff>40822</xdr:rowOff>
    </xdr:from>
    <xdr:ext cx="2721428" cy="1700893"/>
    <xdr:sp macro="" textlink="">
      <xdr:nvSpPr>
        <xdr:cNvPr id="31" name="角丸四角形吹き出し 30"/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59063"/>
            <a:gd name="adj2" fmla="val 9947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17</xdr:col>
      <xdr:colOff>517073</xdr:colOff>
      <xdr:row>11</xdr:row>
      <xdr:rowOff>40822</xdr:rowOff>
    </xdr:from>
    <xdr:ext cx="2721428" cy="1700893"/>
    <xdr:sp macro="" textlink="">
      <xdr:nvSpPr>
        <xdr:cNvPr id="28" name="角丸四角形吹き出し 27"/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63563"/>
            <a:gd name="adj2" fmla="val -12052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10</xdr:col>
      <xdr:colOff>68036</xdr:colOff>
      <xdr:row>13</xdr:row>
      <xdr:rowOff>93809</xdr:rowOff>
    </xdr:from>
    <xdr:ext cx="2476499" cy="1180465"/>
    <xdr:sp macro="" textlink="">
      <xdr:nvSpPr>
        <xdr:cNvPr id="30" name="角丸四角形吹き出し 29"/>
        <xdr:cNvSpPr/>
      </xdr:nvSpPr>
      <xdr:spPr>
        <a:xfrm>
          <a:off x="10287000" y="2556702"/>
          <a:ext cx="2476499" cy="1180465"/>
        </a:xfrm>
        <a:prstGeom prst="wedgeRoundRectCallout">
          <a:avLst>
            <a:gd name="adj1" fmla="val -63010"/>
            <a:gd name="adj2" fmla="val 10972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en-US" altLang="ja-JP" sz="1600">
              <a:solidFill>
                <a:sysClr val="windowText" lastClr="000000"/>
              </a:solidFill>
              <a:latin typeface="+mn-ea"/>
              <a:ea typeface="+mn-ea"/>
            </a:rPr>
            <a:t>code</a:t>
          </a: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を入力することにより、右欄が自動で埋まります（必須項目ではない。）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14</xdr:col>
      <xdr:colOff>486174</xdr:colOff>
      <xdr:row>12</xdr:row>
      <xdr:rowOff>16807</xdr:rowOff>
    </xdr:from>
    <xdr:ext cx="3378253" cy="641310"/>
    <xdr:sp macro="" textlink="">
      <xdr:nvSpPr>
        <xdr:cNvPr id="39" name="角丸四角形吹き出し 38"/>
        <xdr:cNvSpPr/>
      </xdr:nvSpPr>
      <xdr:spPr>
        <a:xfrm>
          <a:off x="17114103" y="2302807"/>
          <a:ext cx="3378253" cy="641310"/>
        </a:xfrm>
        <a:prstGeom prst="wedgeRoundRectCallout">
          <a:avLst>
            <a:gd name="adj1" fmla="val 5323"/>
            <a:gd name="adj2" fmla="val -268700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旧法承認品目は経過措置対象品目とするか一般品目かを選択。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503465</xdr:colOff>
      <xdr:row>5</xdr:row>
      <xdr:rowOff>136072</xdr:rowOff>
    </xdr:from>
    <xdr:ext cx="4634595" cy="2054679"/>
    <xdr:sp macro="" textlink="">
      <xdr:nvSpPr>
        <xdr:cNvPr id="23" name="角丸四角形吹き出し 22"/>
        <xdr:cNvSpPr/>
      </xdr:nvSpPr>
      <xdr:spPr>
        <a:xfrm>
          <a:off x="1183822" y="1183822"/>
          <a:ext cx="4634595" cy="2054679"/>
        </a:xfrm>
        <a:prstGeom prst="wedgeRoundRectCallout">
          <a:avLst>
            <a:gd name="adj1" fmla="val -6931"/>
            <a:gd name="adj2" fmla="val -6114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子品目のみ記載すること。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申請品目（親品目）は記載しないこと。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適合証管理</a:t>
          </a:r>
          <a:r>
            <a:rPr kumimoji="1" lang="en-US" altLang="ja-JP" sz="1600">
              <a:solidFill>
                <a:sysClr val="windowText" lastClr="000000"/>
              </a:solidFill>
            </a:rPr>
            <a:t>No.</a:t>
          </a:r>
          <a:r>
            <a:rPr kumimoji="1" lang="ja-JP" altLang="en-US" sz="1600">
              <a:solidFill>
                <a:sysClr val="windowText" lastClr="000000"/>
              </a:solidFill>
            </a:rPr>
            <a:t>単位で、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次回更新期日が最も早い品目から記載</a:t>
          </a:r>
          <a:r>
            <a:rPr kumimoji="1" lang="ja-JP" altLang="en-US" sz="1600">
              <a:solidFill>
                <a:sysClr val="windowText" lastClr="000000"/>
              </a:solidFill>
            </a:rPr>
            <a:t>すること。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複数販売名がある場合も記載すること。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例示は様式</a:t>
          </a:r>
          <a:r>
            <a:rPr kumimoji="1" lang="en-US" altLang="ja-JP" sz="1600">
              <a:solidFill>
                <a:sysClr val="windowText" lastClr="000000"/>
              </a:solidFill>
            </a:rPr>
            <a:t>3-1</a:t>
          </a:r>
          <a:r>
            <a:rPr kumimoji="1" lang="ja-JP" altLang="en-US" sz="1600">
              <a:solidFill>
                <a:sysClr val="windowText" lastClr="000000"/>
              </a:solidFill>
            </a:rPr>
            <a:t>、様式</a:t>
          </a:r>
          <a:r>
            <a:rPr kumimoji="1" lang="en-US" altLang="ja-JP" sz="1600">
              <a:solidFill>
                <a:sysClr val="windowText" lastClr="000000"/>
              </a:solidFill>
            </a:rPr>
            <a:t>3-2</a:t>
          </a:r>
          <a:r>
            <a:rPr kumimoji="1" lang="ja-JP" altLang="en-US" sz="1600">
              <a:solidFill>
                <a:sysClr val="windowText" lastClr="000000"/>
              </a:solidFill>
            </a:rPr>
            <a:t>に記載しないこと。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4163785" cy="1251856"/>
    <xdr:sp macro="" textlink="">
      <xdr:nvSpPr>
        <xdr:cNvPr id="24" name="角丸四角形吹き出し 23"/>
        <xdr:cNvSpPr/>
      </xdr:nvSpPr>
      <xdr:spPr>
        <a:xfrm>
          <a:off x="6041571" y="1401536"/>
          <a:ext cx="4163785" cy="1251856"/>
        </a:xfrm>
        <a:prstGeom prst="wedgeRoundRectCallout">
          <a:avLst>
            <a:gd name="adj1" fmla="val -3685"/>
            <a:gd name="adj2" fmla="val -9042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次回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更新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期限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承認日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lang="en-US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の同月同日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lang="en-US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を引いた日を記載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承認日がうるう日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を記載する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489858</xdr:colOff>
      <xdr:row>37</xdr:row>
      <xdr:rowOff>0</xdr:rowOff>
    </xdr:from>
    <xdr:ext cx="11552465" cy="1387930"/>
    <xdr:sp macro="" textlink="">
      <xdr:nvSpPr>
        <xdr:cNvPr id="29" name="角丸四角形 28"/>
        <xdr:cNvSpPr/>
      </xdr:nvSpPr>
      <xdr:spPr>
        <a:xfrm>
          <a:off x="1170215" y="6708321"/>
          <a:ext cx="11552465" cy="138793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 b="1">
              <a:solidFill>
                <a:sysClr val="windowText" lastClr="000000"/>
              </a:solidFill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</a:rPr>
            <a:t>様式３－１及び様式３－２に関する留意点</a:t>
          </a:r>
          <a:r>
            <a:rPr kumimoji="1" lang="en-US" altLang="ja-JP" sz="1600" b="1">
              <a:solidFill>
                <a:sysClr val="windowText" lastClr="000000"/>
              </a:solidFill>
            </a:rPr>
            <a:t>】</a:t>
          </a: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特定の項目を埋めることで自動的に表示される項目がありますが、手入力することも可能です。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承認申請中（予定）の品目は承認日の欄に「旧法承認申請中」、「承認申請中」、「承認申請予定」を記載してください。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提出は様式３－１又は様式３－２のいずれかで構いませんが、通常は様式３－１を利用し、重複した登録製造所の数が多い場合は様式３－２を利用すると便利です。</a:t>
          </a:r>
        </a:p>
      </xdr:txBody>
    </xdr:sp>
    <xdr:clientData/>
  </xdr:oneCellAnchor>
  <xdr:oneCellAnchor>
    <xdr:from>
      <xdr:col>6</xdr:col>
      <xdr:colOff>734786</xdr:colOff>
      <xdr:row>29</xdr:row>
      <xdr:rowOff>149678</xdr:rowOff>
    </xdr:from>
    <xdr:ext cx="4708071" cy="884462"/>
    <xdr:sp macro="" textlink="">
      <xdr:nvSpPr>
        <xdr:cNvPr id="33" name="角丸四角形吹き出し 32"/>
        <xdr:cNvSpPr/>
      </xdr:nvSpPr>
      <xdr:spPr>
        <a:xfrm>
          <a:off x="6776357" y="5442857"/>
          <a:ext cx="4708071" cy="884462"/>
        </a:xfrm>
        <a:prstGeom prst="wedgeRoundRectCallout">
          <a:avLst>
            <a:gd name="adj1" fmla="val -3405"/>
            <a:gd name="adj2" fmla="val -8508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該当性によって「○」（マル）又は「</a:t>
          </a:r>
          <a:r>
            <a:rPr kumimoji="1" lang="en-US" altLang="ja-JP" sz="1600">
              <a:solidFill>
                <a:sysClr val="windowText" lastClr="000000"/>
              </a:solidFill>
            </a:rPr>
            <a:t>×</a:t>
          </a:r>
          <a:r>
            <a:rPr kumimoji="1" lang="ja-JP" altLang="en-US" sz="1600">
              <a:solidFill>
                <a:sysClr val="windowText" lastClr="000000"/>
              </a:solidFill>
            </a:rPr>
            <a:t>」（バツ）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marR="0" indent="-28575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子品目のみオプション項目に該当する場合も、追加的調査が必要であることに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留意すること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>
            <a:effectLst/>
          </a:endParaRPr>
        </a:p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8"/>
  <sheetViews>
    <sheetView tabSelected="1" zoomScale="70" zoomScaleNormal="70" workbookViewId="0">
      <selection activeCell="B3" sqref="B3"/>
    </sheetView>
  </sheetViews>
  <sheetFormatPr defaultColWidth="0" defaultRowHeight="13.5" x14ac:dyDescent="0.15"/>
  <cols>
    <col min="1" max="1" width="9" style="73" customWidth="1"/>
    <col min="2" max="2" width="7.875" style="20" bestFit="1" customWidth="1"/>
    <col min="3" max="3" width="7.875" style="72" bestFit="1" customWidth="1"/>
    <col min="4" max="4" width="26.25" style="20" bestFit="1" customWidth="1"/>
    <col min="5" max="5" width="18.75" style="20" bestFit="1" customWidth="1"/>
    <col min="6" max="6" width="9.625" style="73" customWidth="1"/>
    <col min="7" max="8" width="15.625" style="74" customWidth="1"/>
    <col min="9" max="9" width="12.25" style="20" bestFit="1" customWidth="1"/>
    <col min="10" max="10" width="11.125" style="20" bestFit="1" customWidth="1"/>
    <col min="11" max="11" width="44.25" style="73" bestFit="1" customWidth="1"/>
    <col min="12" max="12" width="6.25" style="75" bestFit="1" customWidth="1"/>
    <col min="13" max="13" width="29.625" style="76" customWidth="1"/>
    <col min="14" max="14" width="3.875" style="75" customWidth="1"/>
    <col min="15" max="15" width="22.625" style="75" customWidth="1"/>
    <col min="16" max="16" width="23.625" style="75" customWidth="1"/>
    <col min="17" max="20" width="9" style="20" customWidth="1"/>
    <col min="21" max="23" width="9" customWidth="1"/>
    <col min="24" max="38" width="9" style="73" customWidth="1"/>
    <col min="39" max="40" width="0" style="73" hidden="1" customWidth="1"/>
    <col min="41" max="16384" width="9" style="73" hidden="1"/>
  </cols>
  <sheetData>
    <row r="1" spans="1:23" ht="13.5" customHeight="1" x14ac:dyDescent="0.15">
      <c r="A1" s="174" t="s">
        <v>37</v>
      </c>
      <c r="B1" s="232" t="s">
        <v>3</v>
      </c>
      <c r="C1" s="224" t="s">
        <v>4</v>
      </c>
      <c r="D1" s="234" t="s">
        <v>0</v>
      </c>
      <c r="E1" s="224" t="s">
        <v>17</v>
      </c>
      <c r="F1" s="224" t="s">
        <v>7</v>
      </c>
      <c r="G1" s="235" t="s">
        <v>2</v>
      </c>
      <c r="H1" s="220" t="s">
        <v>959</v>
      </c>
      <c r="I1" s="222" t="s">
        <v>914</v>
      </c>
      <c r="J1" s="224" t="s">
        <v>912</v>
      </c>
      <c r="K1" s="234" t="s">
        <v>1</v>
      </c>
      <c r="L1" s="224" t="s">
        <v>28</v>
      </c>
      <c r="M1" s="226" t="s">
        <v>5</v>
      </c>
      <c r="N1" s="227"/>
      <c r="O1" s="227"/>
      <c r="P1" s="228"/>
      <c r="Q1" s="209" t="s">
        <v>32</v>
      </c>
      <c r="R1" s="218"/>
      <c r="S1" s="218"/>
      <c r="T1" s="218"/>
      <c r="U1" s="218"/>
      <c r="V1" s="219"/>
      <c r="W1" s="212" t="s">
        <v>35</v>
      </c>
    </row>
    <row r="2" spans="1:23" ht="27" customHeight="1" thickBot="1" x14ac:dyDescent="0.2">
      <c r="A2" s="175"/>
      <c r="B2" s="233"/>
      <c r="C2" s="229"/>
      <c r="D2" s="225"/>
      <c r="E2" s="225"/>
      <c r="F2" s="229"/>
      <c r="G2" s="221"/>
      <c r="H2" s="221"/>
      <c r="I2" s="223"/>
      <c r="J2" s="229"/>
      <c r="K2" s="225"/>
      <c r="L2" s="225"/>
      <c r="M2" s="197" t="s">
        <v>36</v>
      </c>
      <c r="N2" s="198"/>
      <c r="O2" s="198"/>
      <c r="P2" s="53" t="s">
        <v>34</v>
      </c>
      <c r="Q2" s="236" t="s">
        <v>960</v>
      </c>
      <c r="R2" s="230"/>
      <c r="S2" s="230" t="s">
        <v>961</v>
      </c>
      <c r="T2" s="230"/>
      <c r="U2" s="230" t="s">
        <v>962</v>
      </c>
      <c r="V2" s="231"/>
      <c r="W2" s="213"/>
    </row>
    <row r="3" spans="1:23" s="157" customFormat="1" ht="13.5" customHeight="1" x14ac:dyDescent="0.15">
      <c r="A3" s="175"/>
      <c r="B3" s="138" t="s">
        <v>30</v>
      </c>
      <c r="C3" s="139" t="s">
        <v>24</v>
      </c>
      <c r="D3" s="140" t="s">
        <v>429</v>
      </c>
      <c r="E3" s="141" t="s">
        <v>921</v>
      </c>
      <c r="F3" s="142" t="s">
        <v>6</v>
      </c>
      <c r="G3" s="135">
        <v>39985</v>
      </c>
      <c r="H3" s="135">
        <v>43636</v>
      </c>
      <c r="I3" s="142" t="s">
        <v>8</v>
      </c>
      <c r="J3" s="161">
        <v>84022000</v>
      </c>
      <c r="K3" s="146" t="str">
        <f>IF(ISERROR(VLOOKUP(J3,'参照表（2016.6.1時点）'!A:B,2,FALSE)),"",VLOOKUP(J3,'参照表（2016.6.1時点）'!A:B,2,FALSE))</f>
        <v>マイコバクテリウム抗原キット</v>
      </c>
      <c r="L3" s="142" t="str">
        <f>IF(ISERROR(VLOOKUP(K3,'参照表（2016.6.1時点）'!B:C,2,FALSE)),"",VLOOKUP(K3,'参照表（2016.6.1時点）'!B:C,2,FALSE))</f>
        <v>Ⅲ</v>
      </c>
      <c r="M3" s="143" t="str">
        <f>IF(I4="","","別表第２　体外診断用医薬品第１号")</f>
        <v>別表第２　体外診断用医薬品第１号</v>
      </c>
      <c r="N3" s="142" t="s">
        <v>918</v>
      </c>
      <c r="O3" s="159" t="str">
        <f>IF(N3="","",IF(N3="イ","（放射性）","（放射性を除く）"))</f>
        <v>（放射性）</v>
      </c>
      <c r="P3" s="160" t="str">
        <f>IF(G3="","",IF(G3&gt;41967,"経過措置対象外","経過措置対象品目／一般品目を選択"))</f>
        <v>経過措置対象品目／一般品目を選択</v>
      </c>
      <c r="Q3" s="216" t="s">
        <v>9</v>
      </c>
      <c r="R3" s="217"/>
      <c r="S3" s="142" t="s">
        <v>13</v>
      </c>
      <c r="T3" s="142" t="s">
        <v>27</v>
      </c>
      <c r="U3" s="142" t="s">
        <v>18</v>
      </c>
      <c r="V3" s="150" t="s">
        <v>41</v>
      </c>
      <c r="W3" s="151" t="s">
        <v>33</v>
      </c>
    </row>
    <row r="4" spans="1:23" s="157" customFormat="1" x14ac:dyDescent="0.15">
      <c r="A4" s="175"/>
      <c r="B4" s="144" t="s">
        <v>31</v>
      </c>
      <c r="C4" s="145" t="s">
        <v>23</v>
      </c>
      <c r="D4" s="146" t="s">
        <v>920</v>
      </c>
      <c r="E4" s="146" t="s">
        <v>922</v>
      </c>
      <c r="F4" s="147" t="s">
        <v>6</v>
      </c>
      <c r="G4" s="136">
        <v>40150</v>
      </c>
      <c r="H4" s="137">
        <v>43801</v>
      </c>
      <c r="I4" s="147" t="s">
        <v>8</v>
      </c>
      <c r="J4" s="162">
        <v>30583000</v>
      </c>
      <c r="K4" s="146" t="str">
        <f>IF(ISERROR(VLOOKUP(J4,'参照表（2016.6.1時点）'!A:B,2,FALSE)),"",VLOOKUP(J4,'参照表（2016.6.1時点）'!A:B,2,FALSE))</f>
        <v>アンチトロンビンⅢキット</v>
      </c>
      <c r="L4" s="142" t="str">
        <f>IF(ISERROR(VLOOKUP(K4,'参照表（2016.6.1時点）'!B:C,2,FALSE)),"",VLOOKUP(K4,'参照表（2016.6.1時点）'!B:C,2,FALSE))</f>
        <v>Ⅱ</v>
      </c>
      <c r="M4" s="143" t="str">
        <f>IF(I4="","","別表第２　体外診断用医薬品第１号")</f>
        <v>別表第２　体外診断用医薬品第１号</v>
      </c>
      <c r="N4" s="147" t="s">
        <v>919</v>
      </c>
      <c r="O4" s="159" t="str">
        <f>IF(N4="","",IF(N4="イ","（放射性）","（放射性を除く）"))</f>
        <v>（放射性を除く）</v>
      </c>
      <c r="P4" s="163" t="str">
        <f>IF(G4="","",IF(G4&gt;41967,"経過措置対象外","経過措置対象品目／一般品目を選択"))</f>
        <v>経過措置対象品目／一般品目を選択</v>
      </c>
      <c r="Q4" s="214" t="s">
        <v>26</v>
      </c>
      <c r="R4" s="215"/>
      <c r="S4" s="147" t="s">
        <v>39</v>
      </c>
      <c r="T4" s="147" t="s">
        <v>22</v>
      </c>
      <c r="U4" s="147" t="s">
        <v>40</v>
      </c>
      <c r="V4" s="153"/>
      <c r="W4" s="155" t="s">
        <v>33</v>
      </c>
    </row>
    <row r="5" spans="1:23" x14ac:dyDescent="0.15">
      <c r="A5" s="175"/>
      <c r="B5" s="78"/>
      <c r="C5" s="2"/>
      <c r="D5" s="1"/>
      <c r="E5" s="1"/>
      <c r="F5" s="3" t="s">
        <v>29</v>
      </c>
      <c r="G5" s="71"/>
      <c r="H5" s="71"/>
      <c r="I5" s="1" t="s">
        <v>29</v>
      </c>
      <c r="J5" s="1"/>
      <c r="K5" s="129"/>
      <c r="L5" s="130"/>
      <c r="M5" s="132"/>
      <c r="N5" s="130"/>
      <c r="O5" s="130"/>
      <c r="P5" s="133"/>
      <c r="Q5" s="172"/>
      <c r="R5" s="173"/>
      <c r="S5" s="1"/>
      <c r="T5" s="1"/>
      <c r="U5" s="1"/>
      <c r="V5" s="89"/>
      <c r="W5" s="90"/>
    </row>
    <row r="6" spans="1:23" x14ac:dyDescent="0.15">
      <c r="A6" s="175"/>
      <c r="B6" s="78"/>
      <c r="C6" s="2"/>
      <c r="D6" s="1"/>
      <c r="E6" s="1"/>
      <c r="F6" s="3"/>
      <c r="G6" s="71"/>
      <c r="H6" s="71"/>
      <c r="I6" s="1"/>
      <c r="J6" s="1"/>
      <c r="K6" s="3"/>
      <c r="L6" s="19"/>
      <c r="M6" s="15"/>
      <c r="N6" s="130"/>
      <c r="O6" s="130"/>
      <c r="P6" s="18"/>
      <c r="Q6" s="172"/>
      <c r="R6" s="173"/>
      <c r="S6" s="1"/>
      <c r="T6" s="1"/>
      <c r="U6" s="1"/>
      <c r="V6" s="89"/>
      <c r="W6" s="90"/>
    </row>
    <row r="7" spans="1:23" x14ac:dyDescent="0.15">
      <c r="A7" s="175"/>
      <c r="B7" s="78"/>
      <c r="C7" s="2"/>
      <c r="D7" s="1"/>
      <c r="E7" s="1"/>
      <c r="F7" s="3"/>
      <c r="G7" s="71"/>
      <c r="H7" s="71"/>
      <c r="I7" s="1"/>
      <c r="J7" s="1"/>
      <c r="K7" s="3"/>
      <c r="L7" s="19"/>
      <c r="M7" s="15"/>
      <c r="N7" s="130"/>
      <c r="O7" s="130"/>
      <c r="P7" s="18"/>
      <c r="Q7" s="172"/>
      <c r="R7" s="173"/>
      <c r="S7" s="1"/>
      <c r="T7" s="1"/>
      <c r="U7" s="1"/>
      <c r="V7" s="89"/>
      <c r="W7" s="90"/>
    </row>
    <row r="8" spans="1:23" x14ac:dyDescent="0.15">
      <c r="A8" s="175"/>
      <c r="B8" s="78"/>
      <c r="C8" s="2"/>
      <c r="D8" s="1"/>
      <c r="E8" s="1"/>
      <c r="F8" s="3"/>
      <c r="G8" s="71"/>
      <c r="H8" s="71"/>
      <c r="I8" s="1"/>
      <c r="J8" s="1"/>
      <c r="K8" s="3"/>
      <c r="L8" s="19"/>
      <c r="M8" s="15"/>
      <c r="N8" s="130"/>
      <c r="O8" s="130"/>
      <c r="P8" s="18"/>
      <c r="Q8" s="172"/>
      <c r="R8" s="173"/>
      <c r="S8" s="1"/>
      <c r="T8" s="1"/>
      <c r="U8" s="1"/>
      <c r="V8" s="89"/>
      <c r="W8" s="90"/>
    </row>
    <row r="9" spans="1:23" x14ac:dyDescent="0.15">
      <c r="A9" s="175"/>
      <c r="B9" s="78"/>
      <c r="C9" s="2"/>
      <c r="D9" s="1"/>
      <c r="E9" s="1"/>
      <c r="F9" s="3"/>
      <c r="G9" s="71"/>
      <c r="H9" s="71"/>
      <c r="I9" s="1"/>
      <c r="J9" s="1"/>
      <c r="K9" s="3"/>
      <c r="L9" s="19"/>
      <c r="M9" s="15"/>
      <c r="N9" s="130"/>
      <c r="O9" s="130"/>
      <c r="P9" s="18"/>
      <c r="Q9" s="172"/>
      <c r="R9" s="173"/>
      <c r="S9" s="1"/>
      <c r="T9" s="1"/>
      <c r="U9" s="1"/>
      <c r="V9" s="89"/>
      <c r="W9" s="90"/>
    </row>
    <row r="10" spans="1:23" x14ac:dyDescent="0.15">
      <c r="A10" s="175"/>
      <c r="B10" s="78"/>
      <c r="C10" s="2"/>
      <c r="D10" s="1"/>
      <c r="E10" s="1"/>
      <c r="F10" s="3"/>
      <c r="G10" s="71"/>
      <c r="H10" s="71"/>
      <c r="I10" s="1"/>
      <c r="J10" s="1"/>
      <c r="K10" s="3"/>
      <c r="L10" s="19"/>
      <c r="M10" s="15"/>
      <c r="N10" s="130"/>
      <c r="O10" s="130"/>
      <c r="P10" s="18"/>
      <c r="Q10" s="172"/>
      <c r="R10" s="173"/>
      <c r="S10" s="1"/>
      <c r="T10" s="1"/>
      <c r="U10" s="1"/>
      <c r="V10" s="89"/>
      <c r="W10" s="90"/>
    </row>
    <row r="11" spans="1:23" x14ac:dyDescent="0.15">
      <c r="A11" s="175"/>
      <c r="B11" s="78"/>
      <c r="C11" s="2"/>
      <c r="D11" s="1"/>
      <c r="E11" s="1"/>
      <c r="F11" s="3"/>
      <c r="G11" s="71"/>
      <c r="H11" s="71"/>
      <c r="I11" s="1"/>
      <c r="J11" s="1"/>
      <c r="K11" s="3"/>
      <c r="L11" s="19"/>
      <c r="M11" s="15"/>
      <c r="N11" s="130"/>
      <c r="O11" s="130"/>
      <c r="P11" s="18"/>
      <c r="Q11" s="172"/>
      <c r="R11" s="173"/>
      <c r="S11" s="1"/>
      <c r="T11" s="1"/>
      <c r="U11" s="1"/>
      <c r="V11" s="89"/>
      <c r="W11" s="90"/>
    </row>
    <row r="12" spans="1:23" x14ac:dyDescent="0.15">
      <c r="A12" s="175"/>
      <c r="B12" s="78"/>
      <c r="C12" s="2"/>
      <c r="D12" s="1"/>
      <c r="E12" s="1"/>
      <c r="F12" s="3"/>
      <c r="G12" s="71"/>
      <c r="H12" s="71"/>
      <c r="I12" s="1"/>
      <c r="J12" s="1"/>
      <c r="K12" s="3"/>
      <c r="L12" s="19"/>
      <c r="M12" s="15"/>
      <c r="N12" s="130"/>
      <c r="O12" s="130"/>
      <c r="P12" s="18"/>
      <c r="Q12" s="172"/>
      <c r="R12" s="173"/>
      <c r="S12" s="1"/>
      <c r="T12" s="1"/>
      <c r="U12" s="1"/>
      <c r="V12" s="89"/>
      <c r="W12" s="90"/>
    </row>
    <row r="13" spans="1:23" x14ac:dyDescent="0.15">
      <c r="A13" s="175"/>
      <c r="B13" s="78"/>
      <c r="C13" s="2"/>
      <c r="D13" s="1"/>
      <c r="E13" s="1"/>
      <c r="F13" s="3"/>
      <c r="G13" s="71"/>
      <c r="H13" s="71"/>
      <c r="I13" s="1"/>
      <c r="J13" s="1"/>
      <c r="K13" s="3"/>
      <c r="L13" s="19"/>
      <c r="M13" s="15"/>
      <c r="N13" s="130"/>
      <c r="O13" s="130"/>
      <c r="P13" s="18"/>
      <c r="Q13" s="172"/>
      <c r="R13" s="173"/>
      <c r="S13" s="1"/>
      <c r="T13" s="1"/>
      <c r="U13" s="1"/>
      <c r="V13" s="89"/>
      <c r="W13" s="90"/>
    </row>
    <row r="14" spans="1:23" x14ac:dyDescent="0.15">
      <c r="A14" s="175"/>
      <c r="B14" s="78"/>
      <c r="C14" s="2"/>
      <c r="D14" s="1"/>
      <c r="E14" s="1"/>
      <c r="F14" s="3"/>
      <c r="G14" s="71"/>
      <c r="H14" s="71"/>
      <c r="I14" s="1"/>
      <c r="J14" s="1"/>
      <c r="K14" s="3"/>
      <c r="L14" s="19"/>
      <c r="M14" s="15"/>
      <c r="N14" s="130"/>
      <c r="O14" s="130"/>
      <c r="P14" s="18"/>
      <c r="Q14" s="172"/>
      <c r="R14" s="173"/>
      <c r="S14" s="1"/>
      <c r="T14" s="1"/>
      <c r="U14" s="1"/>
      <c r="V14" s="89"/>
      <c r="W14" s="90"/>
    </row>
    <row r="15" spans="1:23" x14ac:dyDescent="0.15">
      <c r="A15" s="175"/>
      <c r="B15" s="78"/>
      <c r="C15" s="2"/>
      <c r="D15" s="1"/>
      <c r="E15" s="1"/>
      <c r="F15" s="3"/>
      <c r="G15" s="71"/>
      <c r="H15" s="71"/>
      <c r="I15" s="1"/>
      <c r="J15" s="1"/>
      <c r="K15" s="3"/>
      <c r="L15" s="19"/>
      <c r="M15" s="15"/>
      <c r="N15" s="130"/>
      <c r="O15" s="130"/>
      <c r="P15" s="18"/>
      <c r="Q15" s="172"/>
      <c r="R15" s="173"/>
      <c r="S15" s="1"/>
      <c r="T15" s="1"/>
      <c r="U15" s="1"/>
      <c r="V15" s="89"/>
      <c r="W15" s="90"/>
    </row>
    <row r="16" spans="1:23" x14ac:dyDescent="0.15">
      <c r="A16" s="175"/>
      <c r="B16" s="78"/>
      <c r="C16" s="2"/>
      <c r="D16" s="1"/>
      <c r="E16" s="1"/>
      <c r="F16" s="3"/>
      <c r="G16" s="71"/>
      <c r="H16" s="71"/>
      <c r="I16" s="1"/>
      <c r="J16" s="1"/>
      <c r="K16" s="3"/>
      <c r="L16" s="19"/>
      <c r="M16" s="15"/>
      <c r="N16" s="130"/>
      <c r="O16" s="130"/>
      <c r="P16" s="18"/>
      <c r="Q16" s="172"/>
      <c r="R16" s="173"/>
      <c r="S16" s="1"/>
      <c r="T16" s="1"/>
      <c r="U16" s="1"/>
      <c r="V16" s="89"/>
      <c r="W16" s="90"/>
    </row>
    <row r="17" spans="1:23" x14ac:dyDescent="0.15">
      <c r="A17" s="175"/>
      <c r="B17" s="78"/>
      <c r="C17" s="2"/>
      <c r="D17" s="1"/>
      <c r="E17" s="1"/>
      <c r="F17" s="3"/>
      <c r="G17" s="71"/>
      <c r="H17" s="71"/>
      <c r="I17" s="1"/>
      <c r="J17" s="1"/>
      <c r="K17" s="3"/>
      <c r="L17" s="19"/>
      <c r="M17" s="15"/>
      <c r="N17" s="130"/>
      <c r="O17" s="130"/>
      <c r="P17" s="18"/>
      <c r="Q17" s="172"/>
      <c r="R17" s="173"/>
      <c r="S17" s="1"/>
      <c r="T17" s="1"/>
      <c r="U17" s="1"/>
      <c r="V17" s="89"/>
      <c r="W17" s="90"/>
    </row>
    <row r="18" spans="1:23" x14ac:dyDescent="0.15">
      <c r="A18" s="175"/>
      <c r="B18" s="78"/>
      <c r="C18" s="2"/>
      <c r="D18" s="1"/>
      <c r="E18" s="1"/>
      <c r="F18" s="3"/>
      <c r="G18" s="71"/>
      <c r="H18" s="71"/>
      <c r="I18" s="1"/>
      <c r="J18" s="1"/>
      <c r="K18" s="3"/>
      <c r="L18" s="19"/>
      <c r="M18" s="15"/>
      <c r="N18" s="130"/>
      <c r="O18" s="130"/>
      <c r="P18" s="18"/>
      <c r="Q18" s="172"/>
      <c r="R18" s="173"/>
      <c r="S18" s="1"/>
      <c r="T18" s="1"/>
      <c r="U18" s="1"/>
      <c r="V18" s="89"/>
      <c r="W18" s="90"/>
    </row>
    <row r="19" spans="1:23" x14ac:dyDescent="0.15">
      <c r="A19" s="175"/>
      <c r="B19" s="78"/>
      <c r="C19" s="2"/>
      <c r="D19" s="1"/>
      <c r="E19" s="1"/>
      <c r="F19" s="3"/>
      <c r="G19" s="71"/>
      <c r="H19" s="71"/>
      <c r="I19" s="1"/>
      <c r="J19" s="1"/>
      <c r="K19" s="3"/>
      <c r="L19" s="19"/>
      <c r="M19" s="15"/>
      <c r="N19" s="130"/>
      <c r="O19" s="130"/>
      <c r="P19" s="18"/>
      <c r="Q19" s="172"/>
      <c r="R19" s="173"/>
      <c r="S19" s="1"/>
      <c r="T19" s="1"/>
      <c r="U19" s="1"/>
      <c r="V19" s="89"/>
      <c r="W19" s="90"/>
    </row>
    <row r="20" spans="1:23" x14ac:dyDescent="0.15">
      <c r="A20" s="175"/>
      <c r="B20" s="78"/>
      <c r="C20" s="2"/>
      <c r="D20" s="1"/>
      <c r="E20" s="1"/>
      <c r="F20" s="3"/>
      <c r="G20" s="71"/>
      <c r="H20" s="71"/>
      <c r="I20" s="1"/>
      <c r="J20" s="1"/>
      <c r="K20" s="3"/>
      <c r="L20" s="19"/>
      <c r="M20" s="15"/>
      <c r="N20" s="130"/>
      <c r="O20" s="130"/>
      <c r="P20" s="18"/>
      <c r="Q20" s="172"/>
      <c r="R20" s="173"/>
      <c r="S20" s="1"/>
      <c r="T20" s="1"/>
      <c r="U20" s="1"/>
      <c r="V20" s="89"/>
      <c r="W20" s="90"/>
    </row>
    <row r="21" spans="1:23" x14ac:dyDescent="0.15">
      <c r="A21" s="175"/>
      <c r="B21" s="78"/>
      <c r="C21" s="2"/>
      <c r="D21" s="1"/>
      <c r="E21" s="1"/>
      <c r="F21" s="3"/>
      <c r="G21" s="71"/>
      <c r="H21" s="71"/>
      <c r="I21" s="1"/>
      <c r="J21" s="1"/>
      <c r="K21" s="3"/>
      <c r="L21" s="19"/>
      <c r="M21" s="15"/>
      <c r="N21" s="130"/>
      <c r="O21" s="130"/>
      <c r="P21" s="18"/>
      <c r="Q21" s="172"/>
      <c r="R21" s="173"/>
      <c r="S21" s="1"/>
      <c r="T21" s="1"/>
      <c r="U21" s="1"/>
      <c r="V21" s="89"/>
      <c r="W21" s="90"/>
    </row>
    <row r="22" spans="1:23" ht="14.25" thickBot="1" x14ac:dyDescent="0.2">
      <c r="A22" s="176"/>
      <c r="B22" s="79"/>
      <c r="C22" s="86"/>
      <c r="D22" s="80"/>
      <c r="E22" s="80"/>
      <c r="F22" s="81"/>
      <c r="G22" s="82"/>
      <c r="H22" s="82"/>
      <c r="I22" s="80"/>
      <c r="J22" s="80"/>
      <c r="K22" s="81"/>
      <c r="L22" s="83"/>
      <c r="M22" s="84"/>
      <c r="N22" s="87"/>
      <c r="O22" s="87"/>
      <c r="P22" s="85"/>
      <c r="Q22" s="170"/>
      <c r="R22" s="171"/>
      <c r="S22" s="80"/>
      <c r="T22" s="80"/>
      <c r="U22" s="80"/>
      <c r="V22" s="88"/>
      <c r="W22" s="91"/>
    </row>
    <row r="23" spans="1:23" ht="14.25" thickBot="1" x14ac:dyDescent="0.2">
      <c r="C23" s="72" t="str">
        <f>IF(D23="","",ROW()-4)</f>
        <v/>
      </c>
      <c r="N23" s="77"/>
      <c r="O23" s="77"/>
      <c r="U23" s="20"/>
      <c r="V23" s="20"/>
      <c r="W23" s="20"/>
    </row>
    <row r="24" spans="1:23" s="134" customFormat="1" ht="13.5" customHeight="1" x14ac:dyDescent="0.15">
      <c r="A24" s="177" t="s">
        <v>38</v>
      </c>
      <c r="B24" s="202" t="s">
        <v>3</v>
      </c>
      <c r="C24" s="180" t="s">
        <v>4</v>
      </c>
      <c r="D24" s="201" t="s">
        <v>0</v>
      </c>
      <c r="E24" s="180" t="s">
        <v>17</v>
      </c>
      <c r="F24" s="180" t="s">
        <v>7</v>
      </c>
      <c r="G24" s="192" t="s">
        <v>2</v>
      </c>
      <c r="H24" s="195" t="s">
        <v>959</v>
      </c>
      <c r="I24" s="180" t="s">
        <v>914</v>
      </c>
      <c r="J24" s="180" t="s">
        <v>917</v>
      </c>
      <c r="K24" s="201" t="s">
        <v>1</v>
      </c>
      <c r="L24" s="180" t="s">
        <v>28</v>
      </c>
      <c r="M24" s="183" t="s">
        <v>5</v>
      </c>
      <c r="N24" s="184"/>
      <c r="O24" s="184"/>
      <c r="P24" s="185"/>
      <c r="Q24" s="209" t="s">
        <v>32</v>
      </c>
      <c r="R24" s="210"/>
      <c r="S24" s="210"/>
      <c r="T24" s="210"/>
      <c r="U24" s="210"/>
      <c r="V24" s="211"/>
      <c r="W24" s="205" t="s">
        <v>35</v>
      </c>
    </row>
    <row r="25" spans="1:23" s="134" customFormat="1" x14ac:dyDescent="0.15">
      <c r="A25" s="178"/>
      <c r="B25" s="203"/>
      <c r="C25" s="199"/>
      <c r="D25" s="181"/>
      <c r="E25" s="181"/>
      <c r="F25" s="199"/>
      <c r="G25" s="193"/>
      <c r="H25" s="196"/>
      <c r="I25" s="199"/>
      <c r="J25" s="199"/>
      <c r="K25" s="181"/>
      <c r="L25" s="181"/>
      <c r="M25" s="186" t="s">
        <v>36</v>
      </c>
      <c r="N25" s="187"/>
      <c r="O25" s="187"/>
      <c r="P25" s="190" t="s">
        <v>34</v>
      </c>
      <c r="Q25" s="186" t="s">
        <v>965</v>
      </c>
      <c r="R25" s="187"/>
      <c r="S25" s="187" t="s">
        <v>964</v>
      </c>
      <c r="T25" s="187"/>
      <c r="U25" s="187" t="s">
        <v>963</v>
      </c>
      <c r="V25" s="208"/>
      <c r="W25" s="206"/>
    </row>
    <row r="26" spans="1:23" s="134" customFormat="1" ht="14.25" thickBot="1" x14ac:dyDescent="0.2">
      <c r="A26" s="178"/>
      <c r="B26" s="204"/>
      <c r="C26" s="200"/>
      <c r="D26" s="182"/>
      <c r="E26" s="182"/>
      <c r="F26" s="200"/>
      <c r="G26" s="194"/>
      <c r="H26" s="194"/>
      <c r="I26" s="182"/>
      <c r="J26" s="200"/>
      <c r="K26" s="182"/>
      <c r="L26" s="182"/>
      <c r="M26" s="188"/>
      <c r="N26" s="189"/>
      <c r="O26" s="189"/>
      <c r="P26" s="191"/>
      <c r="Q26" s="44" t="s">
        <v>10</v>
      </c>
      <c r="R26" s="131" t="s">
        <v>11</v>
      </c>
      <c r="S26" s="131" t="s">
        <v>13</v>
      </c>
      <c r="T26" s="131" t="s">
        <v>12</v>
      </c>
      <c r="U26" s="131" t="s">
        <v>18</v>
      </c>
      <c r="V26" s="45" t="s">
        <v>19</v>
      </c>
      <c r="W26" s="207"/>
    </row>
    <row r="27" spans="1:23" s="152" customFormat="1" x14ac:dyDescent="0.15">
      <c r="A27" s="178"/>
      <c r="B27" s="138" t="s">
        <v>30</v>
      </c>
      <c r="C27" s="139" t="s">
        <v>24</v>
      </c>
      <c r="D27" s="140" t="s">
        <v>429</v>
      </c>
      <c r="E27" s="141" t="s">
        <v>921</v>
      </c>
      <c r="F27" s="142" t="s">
        <v>6</v>
      </c>
      <c r="G27" s="135">
        <v>39985</v>
      </c>
      <c r="H27" s="135">
        <v>43636</v>
      </c>
      <c r="I27" s="142" t="s">
        <v>8</v>
      </c>
      <c r="J27" s="161">
        <v>84022000</v>
      </c>
      <c r="K27" s="146" t="str">
        <f>IF(ISERROR(VLOOKUP(J27,'参照表（2016.6.1時点）'!A:B,2,FALSE)),"",VLOOKUP(J27,'参照表（2016.6.1時点）'!A:B,2,FALSE))</f>
        <v>マイコバクテリウム抗原キット</v>
      </c>
      <c r="L27" s="156" t="str">
        <f>IF(ISERROR(VLOOKUP(K27,'参照表（2016.6.1時点）'!B:C,2,FALSE)),"",VLOOKUP(K27,'参照表（2016.6.1時点）'!B:C,2,FALSE))</f>
        <v>Ⅲ</v>
      </c>
      <c r="M27" s="148" t="str">
        <f>IF(I4="","","別表第２　体外診断用医薬品第１号")</f>
        <v>別表第２　体外診断用医薬品第１号</v>
      </c>
      <c r="N27" s="142" t="s">
        <v>918</v>
      </c>
      <c r="O27" s="159" t="str">
        <f>IF(N27="","",IF(N27="イ","（放射性）","（放射性を除く）"))</f>
        <v>（放射性）</v>
      </c>
      <c r="P27" s="160" t="str">
        <f>IF(G27="","",IF(G27&gt;41967,"経過措置対象外","経過措置対象品目／一般品目を選択"))</f>
        <v>経過措置対象品目／一般品目を選択</v>
      </c>
      <c r="Q27" s="149" t="s">
        <v>16</v>
      </c>
      <c r="R27" s="142" t="s">
        <v>14</v>
      </c>
      <c r="S27" s="142" t="s">
        <v>15</v>
      </c>
      <c r="T27" s="142" t="s">
        <v>14</v>
      </c>
      <c r="U27" s="142" t="s">
        <v>25</v>
      </c>
      <c r="V27" s="150" t="s">
        <v>25</v>
      </c>
      <c r="W27" s="151" t="s">
        <v>33</v>
      </c>
    </row>
    <row r="28" spans="1:23" s="152" customFormat="1" x14ac:dyDescent="0.15">
      <c r="A28" s="178"/>
      <c r="B28" s="144" t="s">
        <v>31</v>
      </c>
      <c r="C28" s="145" t="s">
        <v>23</v>
      </c>
      <c r="D28" s="146" t="s">
        <v>920</v>
      </c>
      <c r="E28" s="146" t="s">
        <v>922</v>
      </c>
      <c r="F28" s="147" t="s">
        <v>6</v>
      </c>
      <c r="G28" s="136">
        <v>40150</v>
      </c>
      <c r="H28" s="137">
        <v>43801</v>
      </c>
      <c r="I28" s="147" t="s">
        <v>8</v>
      </c>
      <c r="J28" s="162">
        <v>30583000</v>
      </c>
      <c r="K28" s="146" t="str">
        <f>IF(ISERROR(VLOOKUP(J28,'参照表（2016.6.1時点）'!A:B,2,FALSE)),"",VLOOKUP(J28,'参照表（2016.6.1時点）'!A:B,2,FALSE))</f>
        <v>アンチトロンビンⅢキット</v>
      </c>
      <c r="L28" s="156" t="str">
        <f>IF(ISERROR(VLOOKUP(K28,'参照表（2016.6.1時点）'!B:C,2,FALSE)),"",VLOOKUP(K28,'参照表（2016.6.1時点）'!B:C,2,FALSE))</f>
        <v>Ⅱ</v>
      </c>
      <c r="M28" s="158" t="str">
        <f>IF(I4="","","別表第２　体外診断用医薬品第１号")</f>
        <v>別表第２　体外診断用医薬品第１号</v>
      </c>
      <c r="N28" s="147" t="s">
        <v>919</v>
      </c>
      <c r="O28" s="159" t="str">
        <f>IF(N28="","",IF(N28="イ","（放射性）","（放射性を除く）"))</f>
        <v>（放射性を除く）</v>
      </c>
      <c r="P28" s="163" t="str">
        <f>IF(G28="","",IF(G28&gt;41967,"経過措置対象外","経過措置対象品目／一般品目を選択"))</f>
        <v>経過措置対象品目／一般品目を選択</v>
      </c>
      <c r="Q28" s="154" t="s">
        <v>22</v>
      </c>
      <c r="R28" s="147" t="s">
        <v>25</v>
      </c>
      <c r="S28" s="147" t="s">
        <v>22</v>
      </c>
      <c r="T28" s="147" t="s">
        <v>25</v>
      </c>
      <c r="U28" s="147" t="s">
        <v>22</v>
      </c>
      <c r="V28" s="153" t="s">
        <v>25</v>
      </c>
      <c r="W28" s="155" t="s">
        <v>33</v>
      </c>
    </row>
    <row r="29" spans="1:23" x14ac:dyDescent="0.15">
      <c r="A29" s="178"/>
      <c r="B29" s="78"/>
      <c r="C29" s="2"/>
      <c r="D29" s="1"/>
      <c r="E29" s="1"/>
      <c r="F29" s="3"/>
      <c r="G29" s="71"/>
      <c r="H29" s="71"/>
      <c r="I29" s="1"/>
      <c r="J29" s="1"/>
      <c r="K29" s="129"/>
      <c r="L29" s="130"/>
      <c r="M29" s="15"/>
      <c r="N29" s="130"/>
      <c r="O29" s="130"/>
      <c r="P29" s="18"/>
      <c r="Q29" s="78"/>
      <c r="R29" s="1"/>
      <c r="S29" s="1"/>
      <c r="T29" s="1"/>
      <c r="U29" s="1"/>
      <c r="V29" s="89"/>
      <c r="W29" s="90"/>
    </row>
    <row r="30" spans="1:23" x14ac:dyDescent="0.15">
      <c r="A30" s="178"/>
      <c r="B30" s="78"/>
      <c r="C30" s="2"/>
      <c r="D30" s="1"/>
      <c r="E30" s="1"/>
      <c r="F30" s="3"/>
      <c r="G30" s="71"/>
      <c r="H30" s="71"/>
      <c r="I30" s="1"/>
      <c r="J30" s="1"/>
      <c r="K30" s="3"/>
      <c r="L30" s="19"/>
      <c r="M30" s="15"/>
      <c r="N30" s="130"/>
      <c r="O30" s="130"/>
      <c r="P30" s="18"/>
      <c r="Q30" s="78"/>
      <c r="R30" s="1"/>
      <c r="S30" s="1"/>
      <c r="T30" s="1"/>
      <c r="U30" s="1"/>
      <c r="V30" s="89"/>
      <c r="W30" s="90"/>
    </row>
    <row r="31" spans="1:23" x14ac:dyDescent="0.15">
      <c r="A31" s="178"/>
      <c r="B31" s="78"/>
      <c r="C31" s="2"/>
      <c r="D31" s="1"/>
      <c r="E31" s="1"/>
      <c r="F31" s="3"/>
      <c r="G31" s="71"/>
      <c r="H31" s="71"/>
      <c r="I31" s="1"/>
      <c r="J31" s="1"/>
      <c r="K31" s="3"/>
      <c r="L31" s="19"/>
      <c r="M31" s="15"/>
      <c r="N31" s="130"/>
      <c r="O31" s="130"/>
      <c r="P31" s="18"/>
      <c r="Q31" s="78"/>
      <c r="R31" s="1"/>
      <c r="S31" s="1"/>
      <c r="T31" s="1"/>
      <c r="U31" s="1"/>
      <c r="V31" s="89"/>
      <c r="W31" s="90"/>
    </row>
    <row r="32" spans="1:23" x14ac:dyDescent="0.15">
      <c r="A32" s="178"/>
      <c r="B32" s="78"/>
      <c r="C32" s="2"/>
      <c r="D32" s="1"/>
      <c r="E32" s="1"/>
      <c r="F32" s="3"/>
      <c r="G32" s="71"/>
      <c r="H32" s="71"/>
      <c r="I32" s="1"/>
      <c r="J32" s="1"/>
      <c r="K32" s="3"/>
      <c r="L32" s="19"/>
      <c r="M32" s="15"/>
      <c r="N32" s="130"/>
      <c r="O32" s="130"/>
      <c r="P32" s="18"/>
      <c r="Q32" s="78"/>
      <c r="R32" s="1"/>
      <c r="S32" s="1"/>
      <c r="T32" s="1"/>
      <c r="U32" s="1"/>
      <c r="V32" s="89"/>
      <c r="W32" s="90"/>
    </row>
    <row r="33" spans="1:23" x14ac:dyDescent="0.15">
      <c r="A33" s="178"/>
      <c r="B33" s="78"/>
      <c r="C33" s="2"/>
      <c r="D33" s="1"/>
      <c r="E33" s="1"/>
      <c r="F33" s="3"/>
      <c r="G33" s="71"/>
      <c r="H33" s="71"/>
      <c r="I33" s="1"/>
      <c r="J33" s="1"/>
      <c r="K33" s="3"/>
      <c r="L33" s="19"/>
      <c r="M33" s="15"/>
      <c r="N33" s="130"/>
      <c r="O33" s="130"/>
      <c r="P33" s="18"/>
      <c r="Q33" s="78"/>
      <c r="R33" s="1"/>
      <c r="S33" s="1"/>
      <c r="T33" s="1"/>
      <c r="U33" s="1"/>
      <c r="V33" s="89"/>
      <c r="W33" s="90"/>
    </row>
    <row r="34" spans="1:23" x14ac:dyDescent="0.15">
      <c r="A34" s="178"/>
      <c r="B34" s="78"/>
      <c r="C34" s="2"/>
      <c r="D34" s="1"/>
      <c r="E34" s="1"/>
      <c r="F34" s="3"/>
      <c r="G34" s="71"/>
      <c r="H34" s="71"/>
      <c r="I34" s="1"/>
      <c r="J34" s="1"/>
      <c r="K34" s="3"/>
      <c r="L34" s="19"/>
      <c r="M34" s="15"/>
      <c r="N34" s="130"/>
      <c r="O34" s="130"/>
      <c r="P34" s="18"/>
      <c r="Q34" s="78"/>
      <c r="R34" s="1"/>
      <c r="S34" s="1"/>
      <c r="T34" s="1"/>
      <c r="U34" s="1"/>
      <c r="V34" s="89"/>
      <c r="W34" s="90"/>
    </row>
    <row r="35" spans="1:23" x14ac:dyDescent="0.15">
      <c r="A35" s="178"/>
      <c r="B35" s="78"/>
      <c r="C35" s="2"/>
      <c r="D35" s="1"/>
      <c r="E35" s="1"/>
      <c r="F35" s="3"/>
      <c r="G35" s="71"/>
      <c r="H35" s="71"/>
      <c r="I35" s="1"/>
      <c r="J35" s="1"/>
      <c r="K35" s="3"/>
      <c r="L35" s="19"/>
      <c r="M35" s="15"/>
      <c r="N35" s="130"/>
      <c r="O35" s="130"/>
      <c r="P35" s="18"/>
      <c r="Q35" s="78"/>
      <c r="R35" s="1"/>
      <c r="S35" s="1"/>
      <c r="T35" s="1"/>
      <c r="U35" s="1"/>
      <c r="V35" s="89"/>
      <c r="W35" s="90"/>
    </row>
    <row r="36" spans="1:23" x14ac:dyDescent="0.15">
      <c r="A36" s="178"/>
      <c r="B36" s="78"/>
      <c r="C36" s="2"/>
      <c r="D36" s="1"/>
      <c r="E36" s="1"/>
      <c r="F36" s="3"/>
      <c r="G36" s="71"/>
      <c r="H36" s="71"/>
      <c r="I36" s="1"/>
      <c r="J36" s="1"/>
      <c r="K36" s="3"/>
      <c r="L36" s="19"/>
      <c r="M36" s="15"/>
      <c r="N36" s="130"/>
      <c r="O36" s="130"/>
      <c r="P36" s="18"/>
      <c r="Q36" s="78"/>
      <c r="R36" s="1"/>
      <c r="S36" s="1"/>
      <c r="T36" s="1"/>
      <c r="U36" s="1"/>
      <c r="V36" s="89"/>
      <c r="W36" s="90"/>
    </row>
    <row r="37" spans="1:23" x14ac:dyDescent="0.15">
      <c r="A37" s="178"/>
      <c r="B37" s="78"/>
      <c r="C37" s="2"/>
      <c r="D37" s="1"/>
      <c r="E37" s="1"/>
      <c r="F37" s="3"/>
      <c r="G37" s="71"/>
      <c r="H37" s="71"/>
      <c r="I37" s="1"/>
      <c r="J37" s="1"/>
      <c r="K37" s="3" t="str">
        <f>IF(ISERROR(VLOOKUP(J37,#REF!,2,FALSE)),"",VLOOKUP(J37,#REF!,2,FALSE))</f>
        <v/>
      </c>
      <c r="L37" s="19" t="str">
        <f>IF(ISERROR(VLOOKUP(K37,#REF!,2,FALSE)),"",VLOOKUP(K37,#REF!,2,FALSE))</f>
        <v/>
      </c>
      <c r="M37" s="15"/>
      <c r="N37" s="130"/>
      <c r="O37" s="130"/>
      <c r="P37" s="18"/>
      <c r="Q37" s="78"/>
      <c r="R37" s="1"/>
      <c r="S37" s="1"/>
      <c r="T37" s="1"/>
      <c r="U37" s="1"/>
      <c r="V37" s="89"/>
      <c r="W37" s="90"/>
    </row>
    <row r="38" spans="1:23" x14ac:dyDescent="0.15">
      <c r="A38" s="178"/>
      <c r="B38" s="78"/>
      <c r="C38" s="2"/>
      <c r="D38" s="1"/>
      <c r="E38" s="1"/>
      <c r="F38" s="3"/>
      <c r="G38" s="71"/>
      <c r="H38" s="71"/>
      <c r="I38" s="1"/>
      <c r="J38" s="1"/>
      <c r="K38" s="3" t="str">
        <f>IF(ISERROR(VLOOKUP(J38,#REF!,2,FALSE)),"",VLOOKUP(J38,#REF!,2,FALSE))</f>
        <v/>
      </c>
      <c r="L38" s="19" t="str">
        <f>IF(ISERROR(VLOOKUP(K38,#REF!,2,FALSE)),"",VLOOKUP(K38,#REF!,2,FALSE))</f>
        <v/>
      </c>
      <c r="M38" s="15"/>
      <c r="N38" s="130"/>
      <c r="O38" s="130"/>
      <c r="P38" s="18"/>
      <c r="Q38" s="78"/>
      <c r="R38" s="1"/>
      <c r="S38" s="1"/>
      <c r="T38" s="1"/>
      <c r="U38" s="1"/>
      <c r="V38" s="89"/>
      <c r="W38" s="90"/>
    </row>
    <row r="39" spans="1:23" x14ac:dyDescent="0.15">
      <c r="A39" s="178"/>
      <c r="B39" s="78"/>
      <c r="C39" s="2"/>
      <c r="D39" s="1"/>
      <c r="E39" s="1"/>
      <c r="F39" s="3"/>
      <c r="G39" s="71"/>
      <c r="H39" s="71"/>
      <c r="I39" s="1"/>
      <c r="J39" s="1"/>
      <c r="K39" s="3" t="str">
        <f>IF(ISERROR(VLOOKUP(J39,#REF!,2,FALSE)),"",VLOOKUP(J39,#REF!,2,FALSE))</f>
        <v/>
      </c>
      <c r="L39" s="19" t="str">
        <f>IF(ISERROR(VLOOKUP(K39,#REF!,2,FALSE)),"",VLOOKUP(K39,#REF!,2,FALSE))</f>
        <v/>
      </c>
      <c r="M39" s="15"/>
      <c r="N39" s="130"/>
      <c r="O39" s="130"/>
      <c r="P39" s="18"/>
      <c r="Q39" s="78"/>
      <c r="R39" s="1"/>
      <c r="S39" s="1"/>
      <c r="T39" s="1"/>
      <c r="U39" s="1"/>
      <c r="V39" s="89"/>
      <c r="W39" s="90"/>
    </row>
    <row r="40" spans="1:23" x14ac:dyDescent="0.15">
      <c r="A40" s="178"/>
      <c r="B40" s="78"/>
      <c r="C40" s="2"/>
      <c r="D40" s="1"/>
      <c r="E40" s="1"/>
      <c r="F40" s="3"/>
      <c r="G40" s="71"/>
      <c r="H40" s="71"/>
      <c r="I40" s="1"/>
      <c r="J40" s="1"/>
      <c r="K40" s="3" t="str">
        <f>IF(ISERROR(VLOOKUP(J40,#REF!,2,FALSE)),"",VLOOKUP(J40,#REF!,2,FALSE))</f>
        <v/>
      </c>
      <c r="L40" s="19" t="str">
        <f>IF(ISERROR(VLOOKUP(K40,#REF!,2,FALSE)),"",VLOOKUP(K40,#REF!,2,FALSE))</f>
        <v/>
      </c>
      <c r="M40" s="15"/>
      <c r="N40" s="130"/>
      <c r="O40" s="130"/>
      <c r="P40" s="18"/>
      <c r="Q40" s="78"/>
      <c r="R40" s="1"/>
      <c r="S40" s="1"/>
      <c r="T40" s="1"/>
      <c r="U40" s="1"/>
      <c r="V40" s="89"/>
      <c r="W40" s="90"/>
    </row>
    <row r="41" spans="1:23" x14ac:dyDescent="0.15">
      <c r="A41" s="178"/>
      <c r="B41" s="78"/>
      <c r="C41" s="2"/>
      <c r="D41" s="1"/>
      <c r="E41" s="1"/>
      <c r="F41" s="3"/>
      <c r="G41" s="71"/>
      <c r="H41" s="71"/>
      <c r="I41" s="1"/>
      <c r="J41" s="1"/>
      <c r="K41" s="3" t="str">
        <f>IF(ISERROR(VLOOKUP(J41,#REF!,2,FALSE)),"",VLOOKUP(J41,#REF!,2,FALSE))</f>
        <v/>
      </c>
      <c r="L41" s="19" t="str">
        <f>IF(ISERROR(VLOOKUP(K41,#REF!,2,FALSE)),"",VLOOKUP(K41,#REF!,2,FALSE))</f>
        <v/>
      </c>
      <c r="M41" s="15"/>
      <c r="N41" s="130"/>
      <c r="O41" s="130"/>
      <c r="P41" s="18"/>
      <c r="Q41" s="78"/>
      <c r="R41" s="1"/>
      <c r="S41" s="1"/>
      <c r="T41" s="1"/>
      <c r="U41" s="1"/>
      <c r="V41" s="89"/>
      <c r="W41" s="90"/>
    </row>
    <row r="42" spans="1:23" x14ac:dyDescent="0.15">
      <c r="A42" s="178"/>
      <c r="B42" s="78"/>
      <c r="C42" s="2"/>
      <c r="D42" s="1"/>
      <c r="E42" s="1"/>
      <c r="F42" s="3"/>
      <c r="G42" s="71"/>
      <c r="H42" s="71"/>
      <c r="I42" s="1"/>
      <c r="J42" s="1"/>
      <c r="K42" s="3" t="str">
        <f>IF(ISERROR(VLOOKUP(J42,#REF!,2,FALSE)),"",VLOOKUP(J42,#REF!,2,FALSE))</f>
        <v/>
      </c>
      <c r="L42" s="19" t="str">
        <f>IF(ISERROR(VLOOKUP(K42,#REF!,2,FALSE)),"",VLOOKUP(K42,#REF!,2,FALSE))</f>
        <v/>
      </c>
      <c r="M42" s="15"/>
      <c r="N42" s="130"/>
      <c r="O42" s="130"/>
      <c r="P42" s="18"/>
      <c r="Q42" s="78"/>
      <c r="R42" s="1"/>
      <c r="S42" s="1"/>
      <c r="T42" s="1"/>
      <c r="U42" s="1"/>
      <c r="V42" s="89"/>
      <c r="W42" s="90"/>
    </row>
    <row r="43" spans="1:23" x14ac:dyDescent="0.15">
      <c r="A43" s="178"/>
      <c r="B43" s="78"/>
      <c r="C43" s="2"/>
      <c r="D43" s="1"/>
      <c r="E43" s="1"/>
      <c r="F43" s="3"/>
      <c r="G43" s="71"/>
      <c r="H43" s="71"/>
      <c r="I43" s="1"/>
      <c r="J43" s="1"/>
      <c r="K43" s="3" t="str">
        <f>IF(ISERROR(VLOOKUP(J43,#REF!,2,FALSE)),"",VLOOKUP(J43,#REF!,2,FALSE))</f>
        <v/>
      </c>
      <c r="L43" s="19" t="str">
        <f>IF(ISERROR(VLOOKUP(K43,#REF!,2,FALSE)),"",VLOOKUP(K43,#REF!,2,FALSE))</f>
        <v/>
      </c>
      <c r="M43" s="15"/>
      <c r="N43" s="130"/>
      <c r="O43" s="130"/>
      <c r="P43" s="18"/>
      <c r="Q43" s="78"/>
      <c r="R43" s="1"/>
      <c r="S43" s="1"/>
      <c r="T43" s="1"/>
      <c r="U43" s="1"/>
      <c r="V43" s="89"/>
      <c r="W43" s="90"/>
    </row>
    <row r="44" spans="1:23" x14ac:dyDescent="0.15">
      <c r="A44" s="178"/>
      <c r="B44" s="78"/>
      <c r="C44" s="2"/>
      <c r="D44" s="1"/>
      <c r="E44" s="1"/>
      <c r="F44" s="3"/>
      <c r="G44" s="71"/>
      <c r="H44" s="71"/>
      <c r="I44" s="1"/>
      <c r="J44" s="1"/>
      <c r="K44" s="3" t="str">
        <f>IF(ISERROR(VLOOKUP(J44,#REF!,2,FALSE)),"",VLOOKUP(J44,#REF!,2,FALSE))</f>
        <v/>
      </c>
      <c r="L44" s="19" t="str">
        <f>IF(ISERROR(VLOOKUP(K44,#REF!,2,FALSE)),"",VLOOKUP(K44,#REF!,2,FALSE))</f>
        <v/>
      </c>
      <c r="M44" s="15"/>
      <c r="N44" s="130"/>
      <c r="O44" s="130"/>
      <c r="P44" s="18"/>
      <c r="Q44" s="78"/>
      <c r="R44" s="1"/>
      <c r="S44" s="1"/>
      <c r="T44" s="1"/>
      <c r="U44" s="1"/>
      <c r="V44" s="89"/>
      <c r="W44" s="90"/>
    </row>
    <row r="45" spans="1:23" x14ac:dyDescent="0.15">
      <c r="A45" s="178"/>
      <c r="B45" s="78"/>
      <c r="C45" s="2"/>
      <c r="D45" s="1"/>
      <c r="E45" s="1"/>
      <c r="F45" s="3"/>
      <c r="G45" s="71"/>
      <c r="H45" s="71"/>
      <c r="I45" s="1"/>
      <c r="J45" s="1"/>
      <c r="K45" s="3" t="str">
        <f>IF(ISERROR(VLOOKUP(J45,#REF!,2,FALSE)),"",VLOOKUP(J45,#REF!,2,FALSE))</f>
        <v/>
      </c>
      <c r="L45" s="19" t="str">
        <f>IF(ISERROR(VLOOKUP(K45,#REF!,2,FALSE)),"",VLOOKUP(K45,#REF!,2,FALSE))</f>
        <v/>
      </c>
      <c r="M45" s="15"/>
      <c r="N45" s="130"/>
      <c r="O45" s="130"/>
      <c r="P45" s="18"/>
      <c r="Q45" s="78"/>
      <c r="R45" s="1"/>
      <c r="S45" s="1"/>
      <c r="T45" s="1"/>
      <c r="U45" s="1"/>
      <c r="V45" s="89"/>
      <c r="W45" s="90"/>
    </row>
    <row r="46" spans="1:23" ht="14.25" thickBot="1" x14ac:dyDescent="0.2">
      <c r="A46" s="179"/>
      <c r="B46" s="79"/>
      <c r="C46" s="86"/>
      <c r="D46" s="80"/>
      <c r="E46" s="80"/>
      <c r="F46" s="81"/>
      <c r="G46" s="82"/>
      <c r="H46" s="82"/>
      <c r="I46" s="80"/>
      <c r="J46" s="80"/>
      <c r="K46" s="81" t="str">
        <f>IF(ISERROR(VLOOKUP(J46,#REF!,2,FALSE)),"",VLOOKUP(J46,#REF!,2,FALSE))</f>
        <v/>
      </c>
      <c r="L46" s="83" t="str">
        <f>IF(ISERROR(VLOOKUP(K46,#REF!,2,FALSE)),"",VLOOKUP(K46,#REF!,2,FALSE))</f>
        <v/>
      </c>
      <c r="M46" s="84"/>
      <c r="N46" s="87"/>
      <c r="O46" s="87"/>
      <c r="P46" s="85"/>
      <c r="Q46" s="79"/>
      <c r="R46" s="80"/>
      <c r="S46" s="80"/>
      <c r="T46" s="80"/>
      <c r="U46" s="80"/>
      <c r="V46" s="88"/>
      <c r="W46" s="91"/>
    </row>
    <row r="47" spans="1:23" x14ac:dyDescent="0.15">
      <c r="C47" s="72" t="str">
        <f>IF(D47="","",ROW()-4)</f>
        <v/>
      </c>
      <c r="K47" s="73" t="str">
        <f>IF(ISERROR(VLOOKUP(J47,#REF!,2,FALSE)),"",VLOOKUP(J47,#REF!,2,FALSE))</f>
        <v/>
      </c>
      <c r="L47" s="75" t="str">
        <f>IF(ISERROR(VLOOKUP(K47,#REF!,2,FALSE)),"",VLOOKUP(K47,#REF!,2,FALSE))</f>
        <v/>
      </c>
      <c r="N47" s="77"/>
      <c r="O47" s="77"/>
      <c r="U47" s="20"/>
      <c r="V47" s="20"/>
      <c r="W47" s="20"/>
    </row>
    <row r="48" spans="1:23" x14ac:dyDescent="0.15">
      <c r="C48" s="72" t="str">
        <f>IF(D48="","",ROW()-4)</f>
        <v/>
      </c>
      <c r="K48" s="73" t="str">
        <f>IF(ISERROR(VLOOKUP(J48,#REF!,2,FALSE)),"",VLOOKUP(J48,#REF!,2,FALSE))</f>
        <v/>
      </c>
      <c r="L48" s="75" t="str">
        <f>IF(ISERROR(VLOOKUP(K48,#REF!,2,FALSE)),"",VLOOKUP(K48,#REF!,2,FALSE))</f>
        <v/>
      </c>
      <c r="N48" s="77"/>
      <c r="O48" s="77"/>
      <c r="U48" s="20"/>
      <c r="V48" s="20"/>
      <c r="W48" s="20"/>
    </row>
    <row r="49" spans="3:23" x14ac:dyDescent="0.15">
      <c r="C49" s="72" t="str">
        <f>IF(D49="","",ROW()-4)</f>
        <v/>
      </c>
      <c r="K49" s="73" t="str">
        <f>IF(ISERROR(VLOOKUP(J49,#REF!,2,FALSE)),"",VLOOKUP(J49,#REF!,2,FALSE))</f>
        <v/>
      </c>
      <c r="L49" s="75" t="str">
        <f>IF(ISERROR(VLOOKUP(K49,#REF!,2,FALSE)),"",VLOOKUP(K49,#REF!,2,FALSE))</f>
        <v/>
      </c>
      <c r="N49" s="77"/>
      <c r="O49" s="77"/>
      <c r="U49" s="20"/>
      <c r="V49" s="20"/>
      <c r="W49" s="20"/>
    </row>
    <row r="50" spans="3:23" x14ac:dyDescent="0.15">
      <c r="U50" s="20"/>
      <c r="V50" s="20"/>
      <c r="W50" s="20"/>
    </row>
    <row r="51" spans="3:23" x14ac:dyDescent="0.15">
      <c r="U51" s="20"/>
      <c r="V51" s="20"/>
      <c r="W51" s="20"/>
    </row>
    <row r="52" spans="3:23" x14ac:dyDescent="0.15">
      <c r="U52" s="20"/>
      <c r="V52" s="20"/>
      <c r="W52" s="20"/>
    </row>
    <row r="53" spans="3:23" x14ac:dyDescent="0.15">
      <c r="U53" s="20"/>
      <c r="V53" s="20"/>
      <c r="W53" s="20"/>
    </row>
    <row r="54" spans="3:23" x14ac:dyDescent="0.15">
      <c r="U54" s="20"/>
      <c r="V54" s="20"/>
      <c r="W54" s="20"/>
    </row>
    <row r="55" spans="3:23" x14ac:dyDescent="0.15">
      <c r="U55" s="20"/>
      <c r="V55" s="20"/>
      <c r="W55" s="20"/>
    </row>
    <row r="56" spans="3:23" x14ac:dyDescent="0.15">
      <c r="U56" s="20"/>
      <c r="V56" s="20"/>
      <c r="W56" s="20"/>
    </row>
    <row r="57" spans="3:23" x14ac:dyDescent="0.15">
      <c r="U57" s="20"/>
      <c r="V57" s="20"/>
      <c r="W57" s="20"/>
    </row>
    <row r="58" spans="3:23" x14ac:dyDescent="0.15">
      <c r="U58" s="20"/>
      <c r="V58" s="20"/>
      <c r="W58" s="20"/>
    </row>
  </sheetData>
  <customSheetViews>
    <customSheetView guid="{412FC7C2-DE2D-41DA-B383-5C9F126FC4D3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1"/>
    </customSheetView>
    <customSheetView guid="{400763C9-4E34-47AB-8B7E-5A472F413CDB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2"/>
    </customSheetView>
  </customSheetViews>
  <mergeCells count="59">
    <mergeCell ref="B1:B2"/>
    <mergeCell ref="C1:C2"/>
    <mergeCell ref="D1:D2"/>
    <mergeCell ref="E1:E2"/>
    <mergeCell ref="G1:G2"/>
    <mergeCell ref="F1:F2"/>
    <mergeCell ref="H1:H2"/>
    <mergeCell ref="Q10:R10"/>
    <mergeCell ref="Q11:R11"/>
    <mergeCell ref="I1:I2"/>
    <mergeCell ref="L1:L2"/>
    <mergeCell ref="M1:P1"/>
    <mergeCell ref="J1:J2"/>
    <mergeCell ref="Q8:R8"/>
    <mergeCell ref="K1:K2"/>
    <mergeCell ref="Q2:R2"/>
    <mergeCell ref="W1:W2"/>
    <mergeCell ref="Q4:R4"/>
    <mergeCell ref="Q5:R5"/>
    <mergeCell ref="Q6:R6"/>
    <mergeCell ref="Q7:R7"/>
    <mergeCell ref="Q3:R3"/>
    <mergeCell ref="Q1:V1"/>
    <mergeCell ref="U2:V2"/>
    <mergeCell ref="S2:T2"/>
    <mergeCell ref="F24:F26"/>
    <mergeCell ref="W24:W26"/>
    <mergeCell ref="Q25:R25"/>
    <mergeCell ref="S25:T25"/>
    <mergeCell ref="U25:V25"/>
    <mergeCell ref="Q24:V24"/>
    <mergeCell ref="A1:A22"/>
    <mergeCell ref="A24:A46"/>
    <mergeCell ref="L24:L26"/>
    <mergeCell ref="M24:P24"/>
    <mergeCell ref="M25:O26"/>
    <mergeCell ref="P25:P26"/>
    <mergeCell ref="G24:G26"/>
    <mergeCell ref="H24:H26"/>
    <mergeCell ref="M2:O2"/>
    <mergeCell ref="I24:I26"/>
    <mergeCell ref="J24:J26"/>
    <mergeCell ref="K24:K26"/>
    <mergeCell ref="B24:B26"/>
    <mergeCell ref="C24:C26"/>
    <mergeCell ref="D24:D26"/>
    <mergeCell ref="E24:E26"/>
    <mergeCell ref="Q9:R9"/>
    <mergeCell ref="Q18:R18"/>
    <mergeCell ref="Q13:R13"/>
    <mergeCell ref="Q20:R20"/>
    <mergeCell ref="Q21:R21"/>
    <mergeCell ref="Q12:R12"/>
    <mergeCell ref="Q22:R22"/>
    <mergeCell ref="Q17:R17"/>
    <mergeCell ref="Q19:R19"/>
    <mergeCell ref="Q14:R14"/>
    <mergeCell ref="Q15:R15"/>
    <mergeCell ref="Q16:R16"/>
  </mergeCells>
  <phoneticPr fontId="5"/>
  <pageMargins left="0.7" right="0.7" top="0.75" bottom="0.75" header="0.3" footer="0.3"/>
  <pageSetup paperSize="8" scale="5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2"/>
  <sheetViews>
    <sheetView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0" defaultRowHeight="13.5" x14ac:dyDescent="0.15"/>
  <cols>
    <col min="1" max="1" width="7.875" style="34" bestFit="1" customWidth="1"/>
    <col min="2" max="2" width="7.875" style="35" bestFit="1" customWidth="1"/>
    <col min="3" max="3" width="20.375" style="34" bestFit="1" customWidth="1"/>
    <col min="4" max="4" width="21.25" style="34" customWidth="1"/>
    <col min="5" max="5" width="9.625" style="36" customWidth="1"/>
    <col min="6" max="6" width="15.625" style="65" customWidth="1"/>
    <col min="7" max="7" width="15.625" style="66" customWidth="1"/>
    <col min="8" max="8" width="18.625" style="34" customWidth="1"/>
    <col min="9" max="9" width="11.125" style="37" bestFit="1" customWidth="1"/>
    <col min="10" max="10" width="30.625" style="59" customWidth="1"/>
    <col min="11" max="11" width="6.25" style="38" bestFit="1" customWidth="1"/>
    <col min="12" max="12" width="29.625" style="60" customWidth="1"/>
    <col min="13" max="13" width="3.875" style="38" bestFit="1" customWidth="1"/>
    <col min="14" max="14" width="14.625" style="62" customWidth="1"/>
    <col min="15" max="15" width="23.5" style="126" customWidth="1"/>
    <col min="16" max="16" width="12.375" style="40" customWidth="1"/>
    <col min="17" max="17" width="11.625" style="11" customWidth="1"/>
    <col min="18" max="18" width="11.625" style="37" customWidth="1"/>
    <col min="19" max="19" width="15.75" style="61" customWidth="1"/>
    <col min="20" max="20" width="9.625" style="35" customWidth="1"/>
    <col min="21" max="23" width="9" style="33" customWidth="1"/>
    <col min="24" max="30" width="0" style="33" hidden="1" customWidth="1"/>
    <col min="31" max="34" width="9" style="33" hidden="1" customWidth="1"/>
    <col min="35" max="16384" width="9" style="33" hidden="1"/>
  </cols>
  <sheetData>
    <row r="1" spans="1:21" ht="13.5" customHeight="1" x14ac:dyDescent="0.15">
      <c r="A1" s="232" t="s">
        <v>3</v>
      </c>
      <c r="B1" s="224" t="s">
        <v>4</v>
      </c>
      <c r="C1" s="234" t="s">
        <v>0</v>
      </c>
      <c r="D1" s="224" t="s">
        <v>17</v>
      </c>
      <c r="E1" s="224" t="s">
        <v>7</v>
      </c>
      <c r="F1" s="235" t="s">
        <v>2</v>
      </c>
      <c r="G1" s="237" t="s">
        <v>959</v>
      </c>
      <c r="H1" s="224" t="s">
        <v>914</v>
      </c>
      <c r="I1" s="222" t="s">
        <v>912</v>
      </c>
      <c r="J1" s="242" t="s">
        <v>1</v>
      </c>
      <c r="K1" s="224" t="s">
        <v>28</v>
      </c>
      <c r="L1" s="226" t="s">
        <v>5</v>
      </c>
      <c r="M1" s="227"/>
      <c r="N1" s="239"/>
      <c r="O1" s="228"/>
      <c r="P1" s="209" t="s">
        <v>32</v>
      </c>
      <c r="Q1" s="210"/>
      <c r="R1" s="210"/>
      <c r="S1" s="211"/>
      <c r="T1" s="222" t="s">
        <v>35</v>
      </c>
    </row>
    <row r="2" spans="1:21" ht="27" customHeight="1" thickBot="1" x14ac:dyDescent="0.2">
      <c r="A2" s="233"/>
      <c r="B2" s="229"/>
      <c r="C2" s="225"/>
      <c r="D2" s="225"/>
      <c r="E2" s="229"/>
      <c r="F2" s="221"/>
      <c r="G2" s="238"/>
      <c r="H2" s="225"/>
      <c r="I2" s="223"/>
      <c r="J2" s="243"/>
      <c r="K2" s="225"/>
      <c r="L2" s="244" t="s">
        <v>36</v>
      </c>
      <c r="M2" s="245"/>
      <c r="N2" s="246"/>
      <c r="O2" s="124" t="s">
        <v>34</v>
      </c>
      <c r="P2" s="54" t="s">
        <v>960</v>
      </c>
      <c r="Q2" s="240" t="s">
        <v>961</v>
      </c>
      <c r="R2" s="241"/>
      <c r="S2" s="55" t="s">
        <v>962</v>
      </c>
      <c r="T2" s="223"/>
    </row>
    <row r="3" spans="1:21" x14ac:dyDescent="0.15">
      <c r="A3" s="23"/>
      <c r="B3" s="24" t="str">
        <f>IF(C3="","",ROW()-2)</f>
        <v/>
      </c>
      <c r="C3" s="23"/>
      <c r="D3" s="23"/>
      <c r="E3" s="25"/>
      <c r="F3" s="63"/>
      <c r="G3" s="64"/>
      <c r="H3" s="23"/>
      <c r="I3" s="27"/>
      <c r="J3" s="28" t="str">
        <f>IF(ISERROR(VLOOKUP(I3,'参照表（2016.6.1時点）'!A:B,2,FALSE)),"",VLOOKUP(I3,'参照表（2016.6.1時点）'!A:B,2,FALSE))</f>
        <v/>
      </c>
      <c r="K3" s="26" t="str">
        <f>IF(ISERROR(VLOOKUP(J3,'参照表（2016.6.1時点）'!B:C,2,FALSE)),"",VLOOKUP(J3,'参照表（2016.6.1時点）'!B:C,2,FALSE))</f>
        <v/>
      </c>
      <c r="L3" s="56" t="str">
        <f>IF(I3="","","別表第２　体外診断用医薬品第１号")</f>
        <v/>
      </c>
      <c r="M3" s="26"/>
      <c r="N3" s="57" t="str">
        <f>IF(M3="","",IF(M3="イ","（放射性）","（放射性を除く）"))</f>
        <v/>
      </c>
      <c r="O3" s="125" t="str">
        <f t="shared" ref="O3:O66" si="0">IF(F3="","",IF(F3&gt;41967,"経過措置対象外","経過措置対象品目／一般品目を選択"))</f>
        <v/>
      </c>
      <c r="P3" s="30"/>
      <c r="Q3" s="13"/>
      <c r="R3" s="27"/>
      <c r="S3" s="58"/>
      <c r="T3" s="24"/>
      <c r="U3" s="127" t="s">
        <v>913</v>
      </c>
    </row>
    <row r="4" spans="1:21" x14ac:dyDescent="0.15">
      <c r="B4" s="24" t="str">
        <f t="shared" ref="B4:B67" si="1">IF(C4="","",ROW()-2)</f>
        <v/>
      </c>
      <c r="J4" s="28" t="str">
        <f>IF(ISERROR(VLOOKUP(I4,'参照表（2016.6.1時点）'!A:B,2,FALSE)),"",VLOOKUP(I4,'参照表（2016.6.1時点）'!A:B,2,FALSE))</f>
        <v/>
      </c>
      <c r="K4" s="26" t="str">
        <f>IF(ISERROR(VLOOKUP(J4,'参照表（2016.6.1時点）'!B:C,2,FALSE)),"",VLOOKUP(J4,'参照表（2016.6.1時点）'!B:C,2,FALSE))</f>
        <v/>
      </c>
      <c r="L4" s="56" t="str">
        <f t="shared" ref="L4:L67" si="2">IF(I4="","","別表第２　体外診断用医薬品第１号")</f>
        <v/>
      </c>
      <c r="M4" s="26"/>
      <c r="N4" s="57" t="str">
        <f t="shared" ref="N4:N67" si="3">IF(M4="","",IF(M4="イ","（放射性）","（放射性を除く）"))</f>
        <v/>
      </c>
      <c r="O4" s="125" t="str">
        <f t="shared" si="0"/>
        <v/>
      </c>
      <c r="U4" s="127" t="s">
        <v>916</v>
      </c>
    </row>
    <row r="5" spans="1:21" x14ac:dyDescent="0.15">
      <c r="B5" s="24" t="str">
        <f t="shared" si="1"/>
        <v/>
      </c>
      <c r="J5" s="28" t="str">
        <f>IF(ISERROR(VLOOKUP(I5,'参照表（2016.6.1時点）'!A:B,2,FALSE)),"",VLOOKUP(I5,'参照表（2016.6.1時点）'!A:B,2,FALSE))</f>
        <v/>
      </c>
      <c r="K5" s="26" t="str">
        <f>IF(ISERROR(VLOOKUP(J5,'参照表（2016.6.1時点）'!B:C,2,FALSE)),"",VLOOKUP(J5,'参照表（2016.6.1時点）'!B:C,2,FALSE))</f>
        <v/>
      </c>
      <c r="L5" s="56" t="str">
        <f t="shared" si="2"/>
        <v/>
      </c>
      <c r="M5" s="26"/>
      <c r="N5" s="57" t="str">
        <f t="shared" si="3"/>
        <v/>
      </c>
      <c r="O5" s="125" t="str">
        <f t="shared" si="0"/>
        <v/>
      </c>
    </row>
    <row r="6" spans="1:21" x14ac:dyDescent="0.15">
      <c r="B6" s="24" t="str">
        <f t="shared" si="1"/>
        <v/>
      </c>
      <c r="J6" s="28" t="str">
        <f>IF(ISERROR(VLOOKUP(I6,'参照表（2016.6.1時点）'!A:B,2,FALSE)),"",VLOOKUP(I6,'参照表（2016.6.1時点）'!A:B,2,FALSE))</f>
        <v/>
      </c>
      <c r="K6" s="26" t="str">
        <f>IF(ISERROR(VLOOKUP(J6,'参照表（2016.6.1時点）'!B:C,2,FALSE)),"",VLOOKUP(J6,'参照表（2016.6.1時点）'!B:C,2,FALSE))</f>
        <v/>
      </c>
      <c r="L6" s="56" t="str">
        <f t="shared" si="2"/>
        <v/>
      </c>
      <c r="M6" s="26"/>
      <c r="N6" s="57" t="str">
        <f t="shared" si="3"/>
        <v/>
      </c>
      <c r="O6" s="125" t="str">
        <f t="shared" si="0"/>
        <v/>
      </c>
    </row>
    <row r="7" spans="1:21" x14ac:dyDescent="0.15">
      <c r="B7" s="24" t="str">
        <f t="shared" si="1"/>
        <v/>
      </c>
      <c r="J7" s="28" t="str">
        <f>IF(ISERROR(VLOOKUP(I7,'参照表（2016.6.1時点）'!A:B,2,FALSE)),"",VLOOKUP(I7,'参照表（2016.6.1時点）'!A:B,2,FALSE))</f>
        <v/>
      </c>
      <c r="K7" s="26" t="str">
        <f>IF(ISERROR(VLOOKUP(J7,'参照表（2016.6.1時点）'!B:C,2,FALSE)),"",VLOOKUP(J7,'参照表（2016.6.1時点）'!B:C,2,FALSE))</f>
        <v/>
      </c>
      <c r="L7" s="56" t="str">
        <f t="shared" si="2"/>
        <v/>
      </c>
      <c r="M7" s="26"/>
      <c r="N7" s="57" t="str">
        <f t="shared" si="3"/>
        <v/>
      </c>
      <c r="O7" s="125" t="str">
        <f t="shared" si="0"/>
        <v/>
      </c>
    </row>
    <row r="8" spans="1:21" x14ac:dyDescent="0.15">
      <c r="B8" s="24" t="str">
        <f t="shared" si="1"/>
        <v/>
      </c>
      <c r="J8" s="28" t="str">
        <f>IF(ISERROR(VLOOKUP(I8,'参照表（2016.6.1時点）'!A:B,2,FALSE)),"",VLOOKUP(I8,'参照表（2016.6.1時点）'!A:B,2,FALSE))</f>
        <v/>
      </c>
      <c r="K8" s="26" t="str">
        <f>IF(ISERROR(VLOOKUP(J8,'参照表（2016.6.1時点）'!B:C,2,FALSE)),"",VLOOKUP(J8,'参照表（2016.6.1時点）'!B:C,2,FALSE))</f>
        <v/>
      </c>
      <c r="L8" s="56" t="str">
        <f t="shared" si="2"/>
        <v/>
      </c>
      <c r="M8" s="26"/>
      <c r="N8" s="57" t="str">
        <f t="shared" si="3"/>
        <v/>
      </c>
      <c r="O8" s="125" t="str">
        <f t="shared" si="0"/>
        <v/>
      </c>
    </row>
    <row r="9" spans="1:21" x14ac:dyDescent="0.15">
      <c r="B9" s="24" t="str">
        <f t="shared" si="1"/>
        <v/>
      </c>
      <c r="J9" s="28" t="str">
        <f>IF(ISERROR(VLOOKUP(I9,'参照表（2016.6.1時点）'!A:B,2,FALSE)),"",VLOOKUP(I9,'参照表（2016.6.1時点）'!A:B,2,FALSE))</f>
        <v/>
      </c>
      <c r="K9" s="26" t="str">
        <f>IF(ISERROR(VLOOKUP(J9,'参照表（2016.6.1時点）'!B:C,2,FALSE)),"",VLOOKUP(J9,'参照表（2016.6.1時点）'!B:C,2,FALSE))</f>
        <v/>
      </c>
      <c r="L9" s="56" t="str">
        <f t="shared" si="2"/>
        <v/>
      </c>
      <c r="M9" s="26"/>
      <c r="N9" s="57" t="str">
        <f t="shared" si="3"/>
        <v/>
      </c>
      <c r="O9" s="125" t="str">
        <f t="shared" si="0"/>
        <v/>
      </c>
    </row>
    <row r="10" spans="1:21" x14ac:dyDescent="0.15">
      <c r="B10" s="24" t="str">
        <f t="shared" si="1"/>
        <v/>
      </c>
      <c r="J10" s="28" t="str">
        <f>IF(ISERROR(VLOOKUP(I10,'参照表（2016.6.1時点）'!A:B,2,FALSE)),"",VLOOKUP(I10,'参照表（2016.6.1時点）'!A:B,2,FALSE))</f>
        <v/>
      </c>
      <c r="K10" s="26" t="str">
        <f>IF(ISERROR(VLOOKUP(J10,'参照表（2016.6.1時点）'!B:C,2,FALSE)),"",VLOOKUP(J10,'参照表（2016.6.1時点）'!B:C,2,FALSE))</f>
        <v/>
      </c>
      <c r="L10" s="56" t="str">
        <f t="shared" si="2"/>
        <v/>
      </c>
      <c r="M10" s="26"/>
      <c r="N10" s="57" t="str">
        <f t="shared" si="3"/>
        <v/>
      </c>
      <c r="O10" s="125" t="str">
        <f t="shared" si="0"/>
        <v/>
      </c>
    </row>
    <row r="11" spans="1:21" x14ac:dyDescent="0.15">
      <c r="B11" s="24" t="str">
        <f t="shared" si="1"/>
        <v/>
      </c>
      <c r="J11" s="28" t="str">
        <f>IF(ISERROR(VLOOKUP(I11,'参照表（2016.6.1時点）'!A:B,2,FALSE)),"",VLOOKUP(I11,'参照表（2016.6.1時点）'!A:B,2,FALSE))</f>
        <v/>
      </c>
      <c r="K11" s="26" t="str">
        <f>IF(ISERROR(VLOOKUP(J11,'参照表（2016.6.1時点）'!B:C,2,FALSE)),"",VLOOKUP(J11,'参照表（2016.6.1時点）'!B:C,2,FALSE))</f>
        <v/>
      </c>
      <c r="L11" s="56" t="str">
        <f t="shared" si="2"/>
        <v/>
      </c>
      <c r="M11" s="26"/>
      <c r="N11" s="57" t="str">
        <f t="shared" si="3"/>
        <v/>
      </c>
      <c r="O11" s="125" t="str">
        <f t="shared" si="0"/>
        <v/>
      </c>
    </row>
    <row r="12" spans="1:21" x14ac:dyDescent="0.15">
      <c r="B12" s="24" t="str">
        <f t="shared" si="1"/>
        <v/>
      </c>
      <c r="J12" s="28" t="str">
        <f>IF(ISERROR(VLOOKUP(I12,'参照表（2016.6.1時点）'!A:B,2,FALSE)),"",VLOOKUP(I12,'参照表（2016.6.1時点）'!A:B,2,FALSE))</f>
        <v/>
      </c>
      <c r="K12" s="26" t="str">
        <f>IF(ISERROR(VLOOKUP(J12,'参照表（2016.6.1時点）'!B:C,2,FALSE)),"",VLOOKUP(J12,'参照表（2016.6.1時点）'!B:C,2,FALSE))</f>
        <v/>
      </c>
      <c r="L12" s="56" t="str">
        <f t="shared" si="2"/>
        <v/>
      </c>
      <c r="M12" s="26"/>
      <c r="N12" s="57" t="str">
        <f t="shared" si="3"/>
        <v/>
      </c>
      <c r="O12" s="125" t="str">
        <f t="shared" si="0"/>
        <v/>
      </c>
    </row>
    <row r="13" spans="1:21" x14ac:dyDescent="0.15">
      <c r="B13" s="24" t="str">
        <f t="shared" si="1"/>
        <v/>
      </c>
      <c r="J13" s="28" t="str">
        <f>IF(ISERROR(VLOOKUP(I13,'参照表（2016.6.1時点）'!A:B,2,FALSE)),"",VLOOKUP(I13,'参照表（2016.6.1時点）'!A:B,2,FALSE))</f>
        <v/>
      </c>
      <c r="K13" s="26" t="str">
        <f>IF(ISERROR(VLOOKUP(J13,'参照表（2016.6.1時点）'!B:C,2,FALSE)),"",VLOOKUP(J13,'参照表（2016.6.1時点）'!B:C,2,FALSE))</f>
        <v/>
      </c>
      <c r="L13" s="56" t="str">
        <f t="shared" si="2"/>
        <v/>
      </c>
      <c r="M13" s="26"/>
      <c r="N13" s="57" t="str">
        <f t="shared" si="3"/>
        <v/>
      </c>
      <c r="O13" s="125" t="str">
        <f t="shared" si="0"/>
        <v/>
      </c>
    </row>
    <row r="14" spans="1:21" x14ac:dyDescent="0.15">
      <c r="B14" s="24" t="str">
        <f t="shared" si="1"/>
        <v/>
      </c>
      <c r="J14" s="28" t="str">
        <f>IF(ISERROR(VLOOKUP(I14,'参照表（2016.6.1時点）'!A:B,2,FALSE)),"",VLOOKUP(I14,'参照表（2016.6.1時点）'!A:B,2,FALSE))</f>
        <v/>
      </c>
      <c r="K14" s="26" t="str">
        <f>IF(ISERROR(VLOOKUP(J14,'参照表（2016.6.1時点）'!B:C,2,FALSE)),"",VLOOKUP(J14,'参照表（2016.6.1時点）'!B:C,2,FALSE))</f>
        <v/>
      </c>
      <c r="L14" s="56" t="str">
        <f t="shared" si="2"/>
        <v/>
      </c>
      <c r="M14" s="26"/>
      <c r="N14" s="57" t="str">
        <f t="shared" si="3"/>
        <v/>
      </c>
      <c r="O14" s="125" t="str">
        <f t="shared" si="0"/>
        <v/>
      </c>
    </row>
    <row r="15" spans="1:21" x14ac:dyDescent="0.15">
      <c r="B15" s="24" t="str">
        <f t="shared" si="1"/>
        <v/>
      </c>
      <c r="J15" s="28" t="str">
        <f>IF(ISERROR(VLOOKUP(I15,'参照表（2016.6.1時点）'!A:B,2,FALSE)),"",VLOOKUP(I15,'参照表（2016.6.1時点）'!A:B,2,FALSE))</f>
        <v/>
      </c>
      <c r="K15" s="26" t="str">
        <f>IF(ISERROR(VLOOKUP(J15,'参照表（2016.6.1時点）'!B:C,2,FALSE)),"",VLOOKUP(J15,'参照表（2016.6.1時点）'!B:C,2,FALSE))</f>
        <v/>
      </c>
      <c r="L15" s="56" t="str">
        <f t="shared" si="2"/>
        <v/>
      </c>
      <c r="M15" s="26"/>
      <c r="N15" s="57" t="str">
        <f t="shared" si="3"/>
        <v/>
      </c>
      <c r="O15" s="125" t="str">
        <f t="shared" si="0"/>
        <v/>
      </c>
    </row>
    <row r="16" spans="1:21" x14ac:dyDescent="0.15">
      <c r="B16" s="24" t="str">
        <f t="shared" si="1"/>
        <v/>
      </c>
      <c r="J16" s="28" t="str">
        <f>IF(ISERROR(VLOOKUP(I16,'参照表（2016.6.1時点）'!A:B,2,FALSE)),"",VLOOKUP(I16,'参照表（2016.6.1時点）'!A:B,2,FALSE))</f>
        <v/>
      </c>
      <c r="K16" s="26" t="str">
        <f>IF(ISERROR(VLOOKUP(J16,'参照表（2016.6.1時点）'!B:C,2,FALSE)),"",VLOOKUP(J16,'参照表（2016.6.1時点）'!B:C,2,FALSE))</f>
        <v/>
      </c>
      <c r="L16" s="56" t="str">
        <f t="shared" si="2"/>
        <v/>
      </c>
      <c r="M16" s="26"/>
      <c r="N16" s="57" t="str">
        <f t="shared" si="3"/>
        <v/>
      </c>
      <c r="O16" s="125" t="str">
        <f t="shared" si="0"/>
        <v/>
      </c>
    </row>
    <row r="17" spans="2:15" x14ac:dyDescent="0.15">
      <c r="B17" s="24" t="str">
        <f t="shared" si="1"/>
        <v/>
      </c>
      <c r="J17" s="28" t="str">
        <f>IF(ISERROR(VLOOKUP(I17,'参照表（2016.6.1時点）'!A:B,2,FALSE)),"",VLOOKUP(I17,'参照表（2016.6.1時点）'!A:B,2,FALSE))</f>
        <v/>
      </c>
      <c r="K17" s="26" t="str">
        <f>IF(ISERROR(VLOOKUP(J17,'参照表（2016.6.1時点）'!B:C,2,FALSE)),"",VLOOKUP(J17,'参照表（2016.6.1時点）'!B:C,2,FALSE))</f>
        <v/>
      </c>
      <c r="L17" s="56" t="str">
        <f t="shared" si="2"/>
        <v/>
      </c>
      <c r="M17" s="26"/>
      <c r="N17" s="57" t="str">
        <f t="shared" si="3"/>
        <v/>
      </c>
      <c r="O17" s="125" t="str">
        <f t="shared" si="0"/>
        <v/>
      </c>
    </row>
    <row r="18" spans="2:15" x14ac:dyDescent="0.15">
      <c r="B18" s="24" t="str">
        <f t="shared" si="1"/>
        <v/>
      </c>
      <c r="J18" s="28" t="str">
        <f>IF(ISERROR(VLOOKUP(I18,'参照表（2016.6.1時点）'!A:B,2,FALSE)),"",VLOOKUP(I18,'参照表（2016.6.1時点）'!A:B,2,FALSE))</f>
        <v/>
      </c>
      <c r="K18" s="26" t="str">
        <f>IF(ISERROR(VLOOKUP(J18,'参照表（2016.6.1時点）'!B:C,2,FALSE)),"",VLOOKUP(J18,'参照表（2016.6.1時点）'!B:C,2,FALSE))</f>
        <v/>
      </c>
      <c r="L18" s="56" t="str">
        <f t="shared" si="2"/>
        <v/>
      </c>
      <c r="M18" s="26"/>
      <c r="N18" s="57" t="str">
        <f t="shared" si="3"/>
        <v/>
      </c>
      <c r="O18" s="125" t="str">
        <f t="shared" si="0"/>
        <v/>
      </c>
    </row>
    <row r="19" spans="2:15" x14ac:dyDescent="0.15">
      <c r="B19" s="24" t="str">
        <f t="shared" si="1"/>
        <v/>
      </c>
      <c r="J19" s="28" t="str">
        <f>IF(ISERROR(VLOOKUP(I19,'参照表（2016.6.1時点）'!A:B,2,FALSE)),"",VLOOKUP(I19,'参照表（2016.6.1時点）'!A:B,2,FALSE))</f>
        <v/>
      </c>
      <c r="K19" s="26" t="str">
        <f>IF(ISERROR(VLOOKUP(J19,'参照表（2016.6.1時点）'!B:C,2,FALSE)),"",VLOOKUP(J19,'参照表（2016.6.1時点）'!B:C,2,FALSE))</f>
        <v/>
      </c>
      <c r="L19" s="56" t="str">
        <f t="shared" si="2"/>
        <v/>
      </c>
      <c r="M19" s="26"/>
      <c r="N19" s="57" t="str">
        <f t="shared" si="3"/>
        <v/>
      </c>
      <c r="O19" s="125" t="str">
        <f t="shared" si="0"/>
        <v/>
      </c>
    </row>
    <row r="20" spans="2:15" x14ac:dyDescent="0.15">
      <c r="B20" s="24" t="str">
        <f t="shared" si="1"/>
        <v/>
      </c>
      <c r="J20" s="28" t="str">
        <f>IF(ISERROR(VLOOKUP(I20,'参照表（2016.6.1時点）'!A:B,2,FALSE)),"",VLOOKUP(I20,'参照表（2016.6.1時点）'!A:B,2,FALSE))</f>
        <v/>
      </c>
      <c r="K20" s="26" t="str">
        <f>IF(ISERROR(VLOOKUP(J20,'参照表（2016.6.1時点）'!B:C,2,FALSE)),"",VLOOKUP(J20,'参照表（2016.6.1時点）'!B:C,2,FALSE))</f>
        <v/>
      </c>
      <c r="L20" s="56" t="str">
        <f t="shared" si="2"/>
        <v/>
      </c>
      <c r="M20" s="26"/>
      <c r="N20" s="57" t="str">
        <f t="shared" si="3"/>
        <v/>
      </c>
      <c r="O20" s="125" t="str">
        <f t="shared" si="0"/>
        <v/>
      </c>
    </row>
    <row r="21" spans="2:15" x14ac:dyDescent="0.15">
      <c r="B21" s="24" t="str">
        <f t="shared" si="1"/>
        <v/>
      </c>
      <c r="J21" s="28" t="str">
        <f>IF(ISERROR(VLOOKUP(I21,'参照表（2016.6.1時点）'!A:B,2,FALSE)),"",VLOOKUP(I21,'参照表（2016.6.1時点）'!A:B,2,FALSE))</f>
        <v/>
      </c>
      <c r="K21" s="26" t="str">
        <f>IF(ISERROR(VLOOKUP(J21,'参照表（2016.6.1時点）'!B:C,2,FALSE)),"",VLOOKUP(J21,'参照表（2016.6.1時点）'!B:C,2,FALSE))</f>
        <v/>
      </c>
      <c r="L21" s="56" t="str">
        <f t="shared" si="2"/>
        <v/>
      </c>
      <c r="M21" s="26"/>
      <c r="N21" s="57" t="str">
        <f t="shared" si="3"/>
        <v/>
      </c>
      <c r="O21" s="125" t="str">
        <f t="shared" si="0"/>
        <v/>
      </c>
    </row>
    <row r="22" spans="2:15" x14ac:dyDescent="0.15">
      <c r="B22" s="24" t="str">
        <f t="shared" si="1"/>
        <v/>
      </c>
      <c r="J22" s="28" t="str">
        <f>IF(ISERROR(VLOOKUP(I22,'参照表（2016.6.1時点）'!A:B,2,FALSE)),"",VLOOKUP(I22,'参照表（2016.6.1時点）'!A:B,2,FALSE))</f>
        <v/>
      </c>
      <c r="K22" s="26" t="str">
        <f>IF(ISERROR(VLOOKUP(J22,'参照表（2016.6.1時点）'!B:C,2,FALSE)),"",VLOOKUP(J22,'参照表（2016.6.1時点）'!B:C,2,FALSE))</f>
        <v/>
      </c>
      <c r="L22" s="56" t="str">
        <f t="shared" si="2"/>
        <v/>
      </c>
      <c r="M22" s="26"/>
      <c r="N22" s="57" t="str">
        <f t="shared" si="3"/>
        <v/>
      </c>
      <c r="O22" s="125" t="str">
        <f t="shared" si="0"/>
        <v/>
      </c>
    </row>
    <row r="23" spans="2:15" x14ac:dyDescent="0.15">
      <c r="B23" s="24" t="str">
        <f t="shared" si="1"/>
        <v/>
      </c>
      <c r="J23" s="28" t="str">
        <f>IF(ISERROR(VLOOKUP(I23,'参照表（2016.6.1時点）'!A:B,2,FALSE)),"",VLOOKUP(I23,'参照表（2016.6.1時点）'!A:B,2,FALSE))</f>
        <v/>
      </c>
      <c r="K23" s="26" t="str">
        <f>IF(ISERROR(VLOOKUP(J23,'参照表（2016.6.1時点）'!B:C,2,FALSE)),"",VLOOKUP(J23,'参照表（2016.6.1時点）'!B:C,2,FALSE))</f>
        <v/>
      </c>
      <c r="L23" s="56" t="str">
        <f t="shared" si="2"/>
        <v/>
      </c>
      <c r="M23" s="26"/>
      <c r="N23" s="57" t="str">
        <f t="shared" si="3"/>
        <v/>
      </c>
      <c r="O23" s="125" t="str">
        <f t="shared" si="0"/>
        <v/>
      </c>
    </row>
    <row r="24" spans="2:15" x14ac:dyDescent="0.15">
      <c r="B24" s="24" t="str">
        <f t="shared" si="1"/>
        <v/>
      </c>
      <c r="J24" s="28" t="str">
        <f>IF(ISERROR(VLOOKUP(I24,'参照表（2016.6.1時点）'!A:B,2,FALSE)),"",VLOOKUP(I24,'参照表（2016.6.1時点）'!A:B,2,FALSE))</f>
        <v/>
      </c>
      <c r="K24" s="26" t="str">
        <f>IF(ISERROR(VLOOKUP(J24,'参照表（2016.6.1時点）'!B:C,2,FALSE)),"",VLOOKUP(J24,'参照表（2016.6.1時点）'!B:C,2,FALSE))</f>
        <v/>
      </c>
      <c r="L24" s="56" t="str">
        <f t="shared" si="2"/>
        <v/>
      </c>
      <c r="M24" s="26"/>
      <c r="N24" s="57" t="str">
        <f t="shared" si="3"/>
        <v/>
      </c>
      <c r="O24" s="125" t="str">
        <f t="shared" si="0"/>
        <v/>
      </c>
    </row>
    <row r="25" spans="2:15" x14ac:dyDescent="0.15">
      <c r="B25" s="24" t="str">
        <f t="shared" si="1"/>
        <v/>
      </c>
      <c r="J25" s="28" t="str">
        <f>IF(ISERROR(VLOOKUP(I25,'参照表（2016.6.1時点）'!A:B,2,FALSE)),"",VLOOKUP(I25,'参照表（2016.6.1時点）'!A:B,2,FALSE))</f>
        <v/>
      </c>
      <c r="K25" s="26" t="str">
        <f>IF(ISERROR(VLOOKUP(J25,'参照表（2016.6.1時点）'!B:C,2,FALSE)),"",VLOOKUP(J25,'参照表（2016.6.1時点）'!B:C,2,FALSE))</f>
        <v/>
      </c>
      <c r="L25" s="56" t="str">
        <f t="shared" si="2"/>
        <v/>
      </c>
      <c r="M25" s="26"/>
      <c r="N25" s="57" t="str">
        <f t="shared" si="3"/>
        <v/>
      </c>
      <c r="O25" s="125" t="str">
        <f t="shared" si="0"/>
        <v/>
      </c>
    </row>
    <row r="26" spans="2:15" x14ac:dyDescent="0.15">
      <c r="B26" s="24" t="str">
        <f t="shared" si="1"/>
        <v/>
      </c>
      <c r="J26" s="28" t="str">
        <f>IF(ISERROR(VLOOKUP(I26,'参照表（2016.6.1時点）'!A:B,2,FALSE)),"",VLOOKUP(I26,'参照表（2016.6.1時点）'!A:B,2,FALSE))</f>
        <v/>
      </c>
      <c r="K26" s="26" t="str">
        <f>IF(ISERROR(VLOOKUP(J26,'参照表（2016.6.1時点）'!B:C,2,FALSE)),"",VLOOKUP(J26,'参照表（2016.6.1時点）'!B:C,2,FALSE))</f>
        <v/>
      </c>
      <c r="L26" s="56" t="str">
        <f t="shared" si="2"/>
        <v/>
      </c>
      <c r="M26" s="26"/>
      <c r="N26" s="57" t="str">
        <f t="shared" si="3"/>
        <v/>
      </c>
      <c r="O26" s="125" t="str">
        <f t="shared" si="0"/>
        <v/>
      </c>
    </row>
    <row r="27" spans="2:15" x14ac:dyDescent="0.15">
      <c r="B27" s="24" t="str">
        <f t="shared" si="1"/>
        <v/>
      </c>
      <c r="J27" s="28" t="str">
        <f>IF(ISERROR(VLOOKUP(I27,'参照表（2016.6.1時点）'!A:B,2,FALSE)),"",VLOOKUP(I27,'参照表（2016.6.1時点）'!A:B,2,FALSE))</f>
        <v/>
      </c>
      <c r="K27" s="26" t="str">
        <f>IF(ISERROR(VLOOKUP(J27,'参照表（2016.6.1時点）'!B:C,2,FALSE)),"",VLOOKUP(J27,'参照表（2016.6.1時点）'!B:C,2,FALSE))</f>
        <v/>
      </c>
      <c r="L27" s="56" t="str">
        <f t="shared" si="2"/>
        <v/>
      </c>
      <c r="M27" s="26"/>
      <c r="N27" s="57" t="str">
        <f t="shared" si="3"/>
        <v/>
      </c>
      <c r="O27" s="125" t="str">
        <f t="shared" si="0"/>
        <v/>
      </c>
    </row>
    <row r="28" spans="2:15" x14ac:dyDescent="0.15">
      <c r="B28" s="24" t="str">
        <f t="shared" si="1"/>
        <v/>
      </c>
      <c r="J28" s="28" t="str">
        <f>IF(ISERROR(VLOOKUP(I28,'参照表（2016.6.1時点）'!A:B,2,FALSE)),"",VLOOKUP(I28,'参照表（2016.6.1時点）'!A:B,2,FALSE))</f>
        <v/>
      </c>
      <c r="K28" s="26" t="str">
        <f>IF(ISERROR(VLOOKUP(J28,'参照表（2016.6.1時点）'!B:C,2,FALSE)),"",VLOOKUP(J28,'参照表（2016.6.1時点）'!B:C,2,FALSE))</f>
        <v/>
      </c>
      <c r="L28" s="56" t="str">
        <f t="shared" si="2"/>
        <v/>
      </c>
      <c r="M28" s="26"/>
      <c r="N28" s="57" t="str">
        <f t="shared" si="3"/>
        <v/>
      </c>
      <c r="O28" s="125" t="str">
        <f t="shared" si="0"/>
        <v/>
      </c>
    </row>
    <row r="29" spans="2:15" x14ac:dyDescent="0.15">
      <c r="B29" s="24" t="str">
        <f t="shared" si="1"/>
        <v/>
      </c>
      <c r="J29" s="28" t="str">
        <f>IF(ISERROR(VLOOKUP(I29,'参照表（2016.6.1時点）'!A:B,2,FALSE)),"",VLOOKUP(I29,'参照表（2016.6.1時点）'!A:B,2,FALSE))</f>
        <v/>
      </c>
      <c r="K29" s="26" t="str">
        <f>IF(ISERROR(VLOOKUP(J29,'参照表（2016.6.1時点）'!B:C,2,FALSE)),"",VLOOKUP(J29,'参照表（2016.6.1時点）'!B:C,2,FALSE))</f>
        <v/>
      </c>
      <c r="L29" s="56" t="str">
        <f t="shared" si="2"/>
        <v/>
      </c>
      <c r="M29" s="26"/>
      <c r="N29" s="57" t="str">
        <f t="shared" si="3"/>
        <v/>
      </c>
      <c r="O29" s="125" t="str">
        <f t="shared" si="0"/>
        <v/>
      </c>
    </row>
    <row r="30" spans="2:15" x14ac:dyDescent="0.15">
      <c r="B30" s="24" t="str">
        <f t="shared" si="1"/>
        <v/>
      </c>
      <c r="J30" s="28" t="str">
        <f>IF(ISERROR(VLOOKUP(I30,'参照表（2016.6.1時点）'!A:B,2,FALSE)),"",VLOOKUP(I30,'参照表（2016.6.1時点）'!A:B,2,FALSE))</f>
        <v/>
      </c>
      <c r="K30" s="26" t="str">
        <f>IF(ISERROR(VLOOKUP(J30,'参照表（2016.6.1時点）'!B:C,2,FALSE)),"",VLOOKUP(J30,'参照表（2016.6.1時点）'!B:C,2,FALSE))</f>
        <v/>
      </c>
      <c r="L30" s="56" t="str">
        <f t="shared" si="2"/>
        <v/>
      </c>
      <c r="M30" s="26"/>
      <c r="N30" s="57" t="str">
        <f t="shared" si="3"/>
        <v/>
      </c>
      <c r="O30" s="125" t="str">
        <f t="shared" si="0"/>
        <v/>
      </c>
    </row>
    <row r="31" spans="2:15" x14ac:dyDescent="0.15">
      <c r="B31" s="24" t="str">
        <f t="shared" si="1"/>
        <v/>
      </c>
      <c r="J31" s="28" t="str">
        <f>IF(ISERROR(VLOOKUP(I31,'参照表（2016.6.1時点）'!A:B,2,FALSE)),"",VLOOKUP(I31,'参照表（2016.6.1時点）'!A:B,2,FALSE))</f>
        <v/>
      </c>
      <c r="K31" s="26" t="str">
        <f>IF(ISERROR(VLOOKUP(J31,'参照表（2016.6.1時点）'!B:C,2,FALSE)),"",VLOOKUP(J31,'参照表（2016.6.1時点）'!B:C,2,FALSE))</f>
        <v/>
      </c>
      <c r="L31" s="56" t="str">
        <f t="shared" si="2"/>
        <v/>
      </c>
      <c r="M31" s="26"/>
      <c r="N31" s="57" t="str">
        <f t="shared" si="3"/>
        <v/>
      </c>
      <c r="O31" s="125" t="str">
        <f t="shared" si="0"/>
        <v/>
      </c>
    </row>
    <row r="32" spans="2:15" x14ac:dyDescent="0.15">
      <c r="B32" s="24" t="str">
        <f t="shared" si="1"/>
        <v/>
      </c>
      <c r="J32" s="28" t="str">
        <f>IF(ISERROR(VLOOKUP(I32,'参照表（2016.6.1時点）'!A:B,2,FALSE)),"",VLOOKUP(I32,'参照表（2016.6.1時点）'!A:B,2,FALSE))</f>
        <v/>
      </c>
      <c r="K32" s="26" t="str">
        <f>IF(ISERROR(VLOOKUP(J32,'参照表（2016.6.1時点）'!B:C,2,FALSE)),"",VLOOKUP(J32,'参照表（2016.6.1時点）'!B:C,2,FALSE))</f>
        <v/>
      </c>
      <c r="L32" s="56" t="str">
        <f t="shared" si="2"/>
        <v/>
      </c>
      <c r="M32" s="26"/>
      <c r="N32" s="57" t="str">
        <f t="shared" si="3"/>
        <v/>
      </c>
      <c r="O32" s="125" t="str">
        <f t="shared" si="0"/>
        <v/>
      </c>
    </row>
    <row r="33" spans="2:15" x14ac:dyDescent="0.15">
      <c r="B33" s="24" t="str">
        <f t="shared" si="1"/>
        <v/>
      </c>
      <c r="J33" s="28" t="str">
        <f>IF(ISERROR(VLOOKUP(I33,'参照表（2016.6.1時点）'!A:B,2,FALSE)),"",VLOOKUP(I33,'参照表（2016.6.1時点）'!A:B,2,FALSE))</f>
        <v/>
      </c>
      <c r="K33" s="26" t="str">
        <f>IF(ISERROR(VLOOKUP(J33,'参照表（2016.6.1時点）'!B:C,2,FALSE)),"",VLOOKUP(J33,'参照表（2016.6.1時点）'!B:C,2,FALSE))</f>
        <v/>
      </c>
      <c r="L33" s="56" t="str">
        <f t="shared" si="2"/>
        <v/>
      </c>
      <c r="M33" s="26"/>
      <c r="N33" s="57" t="str">
        <f t="shared" si="3"/>
        <v/>
      </c>
      <c r="O33" s="125" t="str">
        <f t="shared" si="0"/>
        <v/>
      </c>
    </row>
    <row r="34" spans="2:15" x14ac:dyDescent="0.15">
      <c r="B34" s="24" t="str">
        <f t="shared" si="1"/>
        <v/>
      </c>
      <c r="J34" s="28" t="str">
        <f>IF(ISERROR(VLOOKUP(I34,'参照表（2016.6.1時点）'!A:B,2,FALSE)),"",VLOOKUP(I34,'参照表（2016.6.1時点）'!A:B,2,FALSE))</f>
        <v/>
      </c>
      <c r="K34" s="26" t="str">
        <f>IF(ISERROR(VLOOKUP(J34,'参照表（2016.6.1時点）'!B:C,2,FALSE)),"",VLOOKUP(J34,'参照表（2016.6.1時点）'!B:C,2,FALSE))</f>
        <v/>
      </c>
      <c r="L34" s="56" t="str">
        <f t="shared" si="2"/>
        <v/>
      </c>
      <c r="M34" s="26"/>
      <c r="N34" s="57" t="str">
        <f t="shared" si="3"/>
        <v/>
      </c>
      <c r="O34" s="125" t="str">
        <f t="shared" si="0"/>
        <v/>
      </c>
    </row>
    <row r="35" spans="2:15" x14ac:dyDescent="0.15">
      <c r="B35" s="24" t="str">
        <f t="shared" si="1"/>
        <v/>
      </c>
      <c r="J35" s="28" t="str">
        <f>IF(ISERROR(VLOOKUP(I35,'参照表（2016.6.1時点）'!A:B,2,FALSE)),"",VLOOKUP(I35,'参照表（2016.6.1時点）'!A:B,2,FALSE))</f>
        <v/>
      </c>
      <c r="K35" s="26" t="str">
        <f>IF(ISERROR(VLOOKUP(J35,'参照表（2016.6.1時点）'!B:C,2,FALSE)),"",VLOOKUP(J35,'参照表（2016.6.1時点）'!B:C,2,FALSE))</f>
        <v/>
      </c>
      <c r="L35" s="56" t="str">
        <f t="shared" si="2"/>
        <v/>
      </c>
      <c r="M35" s="26"/>
      <c r="N35" s="57" t="str">
        <f t="shared" si="3"/>
        <v/>
      </c>
      <c r="O35" s="125" t="str">
        <f t="shared" si="0"/>
        <v/>
      </c>
    </row>
    <row r="36" spans="2:15" x14ac:dyDescent="0.15">
      <c r="B36" s="24" t="str">
        <f t="shared" si="1"/>
        <v/>
      </c>
      <c r="J36" s="28" t="str">
        <f>IF(ISERROR(VLOOKUP(I36,'参照表（2016.6.1時点）'!A:B,2,FALSE)),"",VLOOKUP(I36,'参照表（2016.6.1時点）'!A:B,2,FALSE))</f>
        <v/>
      </c>
      <c r="K36" s="26" t="str">
        <f>IF(ISERROR(VLOOKUP(J36,'参照表（2016.6.1時点）'!B:C,2,FALSE)),"",VLOOKUP(J36,'参照表（2016.6.1時点）'!B:C,2,FALSE))</f>
        <v/>
      </c>
      <c r="L36" s="56" t="str">
        <f t="shared" si="2"/>
        <v/>
      </c>
      <c r="M36" s="26"/>
      <c r="N36" s="57" t="str">
        <f t="shared" si="3"/>
        <v/>
      </c>
      <c r="O36" s="125" t="str">
        <f t="shared" si="0"/>
        <v/>
      </c>
    </row>
    <row r="37" spans="2:15" x14ac:dyDescent="0.15">
      <c r="B37" s="24" t="str">
        <f t="shared" si="1"/>
        <v/>
      </c>
      <c r="J37" s="28" t="str">
        <f>IF(ISERROR(VLOOKUP(I37,'参照表（2016.6.1時点）'!A:B,2,FALSE)),"",VLOOKUP(I37,'参照表（2016.6.1時点）'!A:B,2,FALSE))</f>
        <v/>
      </c>
      <c r="K37" s="26" t="str">
        <f>IF(ISERROR(VLOOKUP(J37,'参照表（2016.6.1時点）'!B:C,2,FALSE)),"",VLOOKUP(J37,'参照表（2016.6.1時点）'!B:C,2,FALSE))</f>
        <v/>
      </c>
      <c r="L37" s="56" t="str">
        <f t="shared" si="2"/>
        <v/>
      </c>
      <c r="M37" s="26"/>
      <c r="N37" s="57" t="str">
        <f t="shared" si="3"/>
        <v/>
      </c>
      <c r="O37" s="125" t="str">
        <f t="shared" si="0"/>
        <v/>
      </c>
    </row>
    <row r="38" spans="2:15" x14ac:dyDescent="0.15">
      <c r="B38" s="24" t="str">
        <f t="shared" si="1"/>
        <v/>
      </c>
      <c r="J38" s="28" t="str">
        <f>IF(ISERROR(VLOOKUP(I38,'参照表（2016.6.1時点）'!A:B,2,FALSE)),"",VLOOKUP(I38,'参照表（2016.6.1時点）'!A:B,2,FALSE))</f>
        <v/>
      </c>
      <c r="K38" s="26" t="str">
        <f>IF(ISERROR(VLOOKUP(J38,'参照表（2016.6.1時点）'!B:C,2,FALSE)),"",VLOOKUP(J38,'参照表（2016.6.1時点）'!B:C,2,FALSE))</f>
        <v/>
      </c>
      <c r="L38" s="56" t="str">
        <f t="shared" si="2"/>
        <v/>
      </c>
      <c r="M38" s="26"/>
      <c r="N38" s="57" t="str">
        <f t="shared" si="3"/>
        <v/>
      </c>
      <c r="O38" s="125" t="str">
        <f t="shared" si="0"/>
        <v/>
      </c>
    </row>
    <row r="39" spans="2:15" x14ac:dyDescent="0.15">
      <c r="B39" s="24" t="str">
        <f t="shared" si="1"/>
        <v/>
      </c>
      <c r="J39" s="28" t="str">
        <f>IF(ISERROR(VLOOKUP(I39,'参照表（2016.6.1時点）'!A:B,2,FALSE)),"",VLOOKUP(I39,'参照表（2016.6.1時点）'!A:B,2,FALSE))</f>
        <v/>
      </c>
      <c r="K39" s="26" t="str">
        <f>IF(ISERROR(VLOOKUP(J39,'参照表（2016.6.1時点）'!B:C,2,FALSE)),"",VLOOKUP(J39,'参照表（2016.6.1時点）'!B:C,2,FALSE))</f>
        <v/>
      </c>
      <c r="L39" s="56" t="str">
        <f t="shared" si="2"/>
        <v/>
      </c>
      <c r="M39" s="26"/>
      <c r="N39" s="57" t="str">
        <f t="shared" si="3"/>
        <v/>
      </c>
      <c r="O39" s="125" t="str">
        <f t="shared" si="0"/>
        <v/>
      </c>
    </row>
    <row r="40" spans="2:15" x14ac:dyDescent="0.15">
      <c r="B40" s="24" t="str">
        <f t="shared" si="1"/>
        <v/>
      </c>
      <c r="J40" s="28" t="str">
        <f>IF(ISERROR(VLOOKUP(I40,'参照表（2016.6.1時点）'!A:B,2,FALSE)),"",VLOOKUP(I40,'参照表（2016.6.1時点）'!A:B,2,FALSE))</f>
        <v/>
      </c>
      <c r="K40" s="26" t="str">
        <f>IF(ISERROR(VLOOKUP(J40,'参照表（2016.6.1時点）'!B:C,2,FALSE)),"",VLOOKUP(J40,'参照表（2016.6.1時点）'!B:C,2,FALSE))</f>
        <v/>
      </c>
      <c r="L40" s="56" t="str">
        <f t="shared" si="2"/>
        <v/>
      </c>
      <c r="M40" s="26"/>
      <c r="N40" s="57" t="str">
        <f t="shared" si="3"/>
        <v/>
      </c>
      <c r="O40" s="125" t="str">
        <f t="shared" si="0"/>
        <v/>
      </c>
    </row>
    <row r="41" spans="2:15" x14ac:dyDescent="0.15">
      <c r="B41" s="24" t="str">
        <f t="shared" si="1"/>
        <v/>
      </c>
      <c r="J41" s="28" t="str">
        <f>IF(ISERROR(VLOOKUP(I41,'参照表（2016.6.1時点）'!A:B,2,FALSE)),"",VLOOKUP(I41,'参照表（2016.6.1時点）'!A:B,2,FALSE))</f>
        <v/>
      </c>
      <c r="K41" s="26" t="str">
        <f>IF(ISERROR(VLOOKUP(J41,'参照表（2016.6.1時点）'!B:C,2,FALSE)),"",VLOOKUP(J41,'参照表（2016.6.1時点）'!B:C,2,FALSE))</f>
        <v/>
      </c>
      <c r="L41" s="56" t="str">
        <f t="shared" si="2"/>
        <v/>
      </c>
      <c r="M41" s="26"/>
      <c r="N41" s="57" t="str">
        <f t="shared" si="3"/>
        <v/>
      </c>
      <c r="O41" s="125" t="str">
        <f t="shared" si="0"/>
        <v/>
      </c>
    </row>
    <row r="42" spans="2:15" x14ac:dyDescent="0.15">
      <c r="B42" s="24" t="str">
        <f t="shared" si="1"/>
        <v/>
      </c>
      <c r="J42" s="28" t="str">
        <f>IF(ISERROR(VLOOKUP(I42,'参照表（2016.6.1時点）'!A:B,2,FALSE)),"",VLOOKUP(I42,'参照表（2016.6.1時点）'!A:B,2,FALSE))</f>
        <v/>
      </c>
      <c r="K42" s="26" t="str">
        <f>IF(ISERROR(VLOOKUP(J42,'参照表（2016.6.1時点）'!B:C,2,FALSE)),"",VLOOKUP(J42,'参照表（2016.6.1時点）'!B:C,2,FALSE))</f>
        <v/>
      </c>
      <c r="L42" s="56" t="str">
        <f t="shared" si="2"/>
        <v/>
      </c>
      <c r="M42" s="26"/>
      <c r="N42" s="57" t="str">
        <f t="shared" si="3"/>
        <v/>
      </c>
      <c r="O42" s="125" t="str">
        <f t="shared" si="0"/>
        <v/>
      </c>
    </row>
    <row r="43" spans="2:15" x14ac:dyDescent="0.15">
      <c r="B43" s="24" t="str">
        <f t="shared" si="1"/>
        <v/>
      </c>
      <c r="J43" s="28" t="str">
        <f>IF(ISERROR(VLOOKUP(I43,'参照表（2016.6.1時点）'!A:B,2,FALSE)),"",VLOOKUP(I43,'参照表（2016.6.1時点）'!A:B,2,FALSE))</f>
        <v/>
      </c>
      <c r="K43" s="26" t="str">
        <f>IF(ISERROR(VLOOKUP(J43,'参照表（2016.6.1時点）'!B:C,2,FALSE)),"",VLOOKUP(J43,'参照表（2016.6.1時点）'!B:C,2,FALSE))</f>
        <v/>
      </c>
      <c r="L43" s="56" t="str">
        <f t="shared" si="2"/>
        <v/>
      </c>
      <c r="M43" s="26"/>
      <c r="N43" s="57" t="str">
        <f t="shared" si="3"/>
        <v/>
      </c>
      <c r="O43" s="125" t="str">
        <f t="shared" si="0"/>
        <v/>
      </c>
    </row>
    <row r="44" spans="2:15" x14ac:dyDescent="0.15">
      <c r="B44" s="24" t="str">
        <f t="shared" si="1"/>
        <v/>
      </c>
      <c r="J44" s="28" t="str">
        <f>IF(ISERROR(VLOOKUP(I44,'参照表（2016.6.1時点）'!A:B,2,FALSE)),"",VLOOKUP(I44,'参照表（2016.6.1時点）'!A:B,2,FALSE))</f>
        <v/>
      </c>
      <c r="K44" s="26" t="str">
        <f>IF(ISERROR(VLOOKUP(J44,'参照表（2016.6.1時点）'!B:C,2,FALSE)),"",VLOOKUP(J44,'参照表（2016.6.1時点）'!B:C,2,FALSE))</f>
        <v/>
      </c>
      <c r="L44" s="56" t="str">
        <f t="shared" si="2"/>
        <v/>
      </c>
      <c r="M44" s="26"/>
      <c r="N44" s="57" t="str">
        <f t="shared" si="3"/>
        <v/>
      </c>
      <c r="O44" s="125" t="str">
        <f t="shared" si="0"/>
        <v/>
      </c>
    </row>
    <row r="45" spans="2:15" x14ac:dyDescent="0.15">
      <c r="B45" s="24" t="str">
        <f t="shared" si="1"/>
        <v/>
      </c>
      <c r="J45" s="28" t="str">
        <f>IF(ISERROR(VLOOKUP(I45,'参照表（2016.6.1時点）'!A:B,2,FALSE)),"",VLOOKUP(I45,'参照表（2016.6.1時点）'!A:B,2,FALSE))</f>
        <v/>
      </c>
      <c r="K45" s="26" t="str">
        <f>IF(ISERROR(VLOOKUP(J45,'参照表（2016.6.1時点）'!B:C,2,FALSE)),"",VLOOKUP(J45,'参照表（2016.6.1時点）'!B:C,2,FALSE))</f>
        <v/>
      </c>
      <c r="L45" s="56" t="str">
        <f t="shared" si="2"/>
        <v/>
      </c>
      <c r="M45" s="26"/>
      <c r="N45" s="57" t="str">
        <f t="shared" si="3"/>
        <v/>
      </c>
      <c r="O45" s="125" t="str">
        <f t="shared" si="0"/>
        <v/>
      </c>
    </row>
    <row r="46" spans="2:15" x14ac:dyDescent="0.15">
      <c r="B46" s="24" t="str">
        <f t="shared" si="1"/>
        <v/>
      </c>
      <c r="J46" s="28" t="str">
        <f>IF(ISERROR(VLOOKUP(I46,'参照表（2016.6.1時点）'!A:B,2,FALSE)),"",VLOOKUP(I46,'参照表（2016.6.1時点）'!A:B,2,FALSE))</f>
        <v/>
      </c>
      <c r="K46" s="26" t="str">
        <f>IF(ISERROR(VLOOKUP(J46,'参照表（2016.6.1時点）'!B:C,2,FALSE)),"",VLOOKUP(J46,'参照表（2016.6.1時点）'!B:C,2,FALSE))</f>
        <v/>
      </c>
      <c r="L46" s="56" t="str">
        <f t="shared" si="2"/>
        <v/>
      </c>
      <c r="M46" s="26"/>
      <c r="N46" s="57" t="str">
        <f t="shared" si="3"/>
        <v/>
      </c>
      <c r="O46" s="125" t="str">
        <f t="shared" si="0"/>
        <v/>
      </c>
    </row>
    <row r="47" spans="2:15" x14ac:dyDescent="0.15">
      <c r="B47" s="24" t="str">
        <f t="shared" si="1"/>
        <v/>
      </c>
      <c r="J47" s="28" t="str">
        <f>IF(ISERROR(VLOOKUP(I47,'参照表（2016.6.1時点）'!A:B,2,FALSE)),"",VLOOKUP(I47,'参照表（2016.6.1時点）'!A:B,2,FALSE))</f>
        <v/>
      </c>
      <c r="K47" s="26" t="str">
        <f>IF(ISERROR(VLOOKUP(J47,'参照表（2016.6.1時点）'!B:C,2,FALSE)),"",VLOOKUP(J47,'参照表（2016.6.1時点）'!B:C,2,FALSE))</f>
        <v/>
      </c>
      <c r="L47" s="56" t="str">
        <f t="shared" si="2"/>
        <v/>
      </c>
      <c r="M47" s="26"/>
      <c r="N47" s="57" t="str">
        <f t="shared" si="3"/>
        <v/>
      </c>
      <c r="O47" s="125" t="str">
        <f t="shared" si="0"/>
        <v/>
      </c>
    </row>
    <row r="48" spans="2:15" x14ac:dyDescent="0.15">
      <c r="B48" s="24" t="str">
        <f t="shared" si="1"/>
        <v/>
      </c>
      <c r="J48" s="28" t="str">
        <f>IF(ISERROR(VLOOKUP(I48,'参照表（2016.6.1時点）'!A:B,2,FALSE)),"",VLOOKUP(I48,'参照表（2016.6.1時点）'!A:B,2,FALSE))</f>
        <v/>
      </c>
      <c r="K48" s="26" t="str">
        <f>IF(ISERROR(VLOOKUP(J48,'参照表（2016.6.1時点）'!B:C,2,FALSE)),"",VLOOKUP(J48,'参照表（2016.6.1時点）'!B:C,2,FALSE))</f>
        <v/>
      </c>
      <c r="L48" s="56" t="str">
        <f t="shared" si="2"/>
        <v/>
      </c>
      <c r="M48" s="26"/>
      <c r="N48" s="57" t="str">
        <f t="shared" si="3"/>
        <v/>
      </c>
      <c r="O48" s="125" t="str">
        <f t="shared" si="0"/>
        <v/>
      </c>
    </row>
    <row r="49" spans="2:15" x14ac:dyDescent="0.15">
      <c r="B49" s="24" t="str">
        <f t="shared" si="1"/>
        <v/>
      </c>
      <c r="J49" s="28" t="str">
        <f>IF(ISERROR(VLOOKUP(I49,'参照表（2016.6.1時点）'!A:B,2,FALSE)),"",VLOOKUP(I49,'参照表（2016.6.1時点）'!A:B,2,FALSE))</f>
        <v/>
      </c>
      <c r="K49" s="26" t="str">
        <f>IF(ISERROR(VLOOKUP(J49,'参照表（2016.6.1時点）'!B:C,2,FALSE)),"",VLOOKUP(J49,'参照表（2016.6.1時点）'!B:C,2,FALSE))</f>
        <v/>
      </c>
      <c r="L49" s="56" t="str">
        <f t="shared" si="2"/>
        <v/>
      </c>
      <c r="M49" s="26"/>
      <c r="N49" s="57" t="str">
        <f t="shared" si="3"/>
        <v/>
      </c>
      <c r="O49" s="125" t="str">
        <f t="shared" si="0"/>
        <v/>
      </c>
    </row>
    <row r="50" spans="2:15" x14ac:dyDescent="0.15">
      <c r="B50" s="24" t="str">
        <f t="shared" si="1"/>
        <v/>
      </c>
      <c r="J50" s="28" t="str">
        <f>IF(ISERROR(VLOOKUP(I50,'参照表（2016.6.1時点）'!A:B,2,FALSE)),"",VLOOKUP(I50,'参照表（2016.6.1時点）'!A:B,2,FALSE))</f>
        <v/>
      </c>
      <c r="K50" s="26" t="str">
        <f>IF(ISERROR(VLOOKUP(J50,'参照表（2016.6.1時点）'!B:C,2,FALSE)),"",VLOOKUP(J50,'参照表（2016.6.1時点）'!B:C,2,FALSE))</f>
        <v/>
      </c>
      <c r="L50" s="56" t="str">
        <f t="shared" si="2"/>
        <v/>
      </c>
      <c r="M50" s="26"/>
      <c r="N50" s="57" t="str">
        <f t="shared" si="3"/>
        <v/>
      </c>
      <c r="O50" s="125" t="str">
        <f t="shared" si="0"/>
        <v/>
      </c>
    </row>
    <row r="51" spans="2:15" x14ac:dyDescent="0.15">
      <c r="B51" s="24" t="str">
        <f t="shared" si="1"/>
        <v/>
      </c>
      <c r="J51" s="28" t="str">
        <f>IF(ISERROR(VLOOKUP(I51,'参照表（2016.6.1時点）'!A:B,2,FALSE)),"",VLOOKUP(I51,'参照表（2016.6.1時点）'!A:B,2,FALSE))</f>
        <v/>
      </c>
      <c r="K51" s="26" t="str">
        <f>IF(ISERROR(VLOOKUP(J51,'参照表（2016.6.1時点）'!B:C,2,FALSE)),"",VLOOKUP(J51,'参照表（2016.6.1時点）'!B:C,2,FALSE))</f>
        <v/>
      </c>
      <c r="L51" s="56" t="str">
        <f t="shared" si="2"/>
        <v/>
      </c>
      <c r="M51" s="26"/>
      <c r="N51" s="57" t="str">
        <f t="shared" si="3"/>
        <v/>
      </c>
      <c r="O51" s="125" t="str">
        <f t="shared" si="0"/>
        <v/>
      </c>
    </row>
    <row r="52" spans="2:15" x14ac:dyDescent="0.15">
      <c r="B52" s="24" t="str">
        <f t="shared" si="1"/>
        <v/>
      </c>
      <c r="J52" s="28" t="str">
        <f>IF(ISERROR(VLOOKUP(I52,'参照表（2016.6.1時点）'!A:B,2,FALSE)),"",VLOOKUP(I52,'参照表（2016.6.1時点）'!A:B,2,FALSE))</f>
        <v/>
      </c>
      <c r="K52" s="26" t="str">
        <f>IF(ISERROR(VLOOKUP(J52,'参照表（2016.6.1時点）'!B:C,2,FALSE)),"",VLOOKUP(J52,'参照表（2016.6.1時点）'!B:C,2,FALSE))</f>
        <v/>
      </c>
      <c r="L52" s="56" t="str">
        <f t="shared" si="2"/>
        <v/>
      </c>
      <c r="M52" s="26"/>
      <c r="N52" s="57" t="str">
        <f t="shared" si="3"/>
        <v/>
      </c>
      <c r="O52" s="125" t="str">
        <f t="shared" si="0"/>
        <v/>
      </c>
    </row>
    <row r="53" spans="2:15" x14ac:dyDescent="0.15">
      <c r="B53" s="24" t="str">
        <f t="shared" si="1"/>
        <v/>
      </c>
      <c r="J53" s="28" t="str">
        <f>IF(ISERROR(VLOOKUP(I53,'参照表（2016.6.1時点）'!A:B,2,FALSE)),"",VLOOKUP(I53,'参照表（2016.6.1時点）'!A:B,2,FALSE))</f>
        <v/>
      </c>
      <c r="K53" s="26" t="str">
        <f>IF(ISERROR(VLOOKUP(J53,'参照表（2016.6.1時点）'!B:C,2,FALSE)),"",VLOOKUP(J53,'参照表（2016.6.1時点）'!B:C,2,FALSE))</f>
        <v/>
      </c>
      <c r="L53" s="56" t="str">
        <f t="shared" si="2"/>
        <v/>
      </c>
      <c r="M53" s="26"/>
      <c r="N53" s="57" t="str">
        <f t="shared" si="3"/>
        <v/>
      </c>
      <c r="O53" s="125" t="str">
        <f t="shared" si="0"/>
        <v/>
      </c>
    </row>
    <row r="54" spans="2:15" x14ac:dyDescent="0.15">
      <c r="B54" s="24" t="str">
        <f t="shared" si="1"/>
        <v/>
      </c>
      <c r="J54" s="28" t="str">
        <f>IF(ISERROR(VLOOKUP(I54,'参照表（2016.6.1時点）'!A:B,2,FALSE)),"",VLOOKUP(I54,'参照表（2016.6.1時点）'!A:B,2,FALSE))</f>
        <v/>
      </c>
      <c r="K54" s="26" t="str">
        <f>IF(ISERROR(VLOOKUP(J54,'参照表（2016.6.1時点）'!B:C,2,FALSE)),"",VLOOKUP(J54,'参照表（2016.6.1時点）'!B:C,2,FALSE))</f>
        <v/>
      </c>
      <c r="L54" s="56" t="str">
        <f t="shared" si="2"/>
        <v/>
      </c>
      <c r="M54" s="26"/>
      <c r="N54" s="57" t="str">
        <f t="shared" si="3"/>
        <v/>
      </c>
      <c r="O54" s="125" t="str">
        <f t="shared" si="0"/>
        <v/>
      </c>
    </row>
    <row r="55" spans="2:15" x14ac:dyDescent="0.15">
      <c r="B55" s="24" t="str">
        <f t="shared" si="1"/>
        <v/>
      </c>
      <c r="J55" s="28" t="str">
        <f>IF(ISERROR(VLOOKUP(I55,'参照表（2016.6.1時点）'!A:B,2,FALSE)),"",VLOOKUP(I55,'参照表（2016.6.1時点）'!A:B,2,FALSE))</f>
        <v/>
      </c>
      <c r="K55" s="26" t="str">
        <f>IF(ISERROR(VLOOKUP(J55,'参照表（2016.6.1時点）'!B:C,2,FALSE)),"",VLOOKUP(J55,'参照表（2016.6.1時点）'!B:C,2,FALSE))</f>
        <v/>
      </c>
      <c r="L55" s="56" t="str">
        <f t="shared" si="2"/>
        <v/>
      </c>
      <c r="M55" s="26"/>
      <c r="N55" s="57" t="str">
        <f t="shared" si="3"/>
        <v/>
      </c>
      <c r="O55" s="125" t="str">
        <f t="shared" si="0"/>
        <v/>
      </c>
    </row>
    <row r="56" spans="2:15" x14ac:dyDescent="0.15">
      <c r="B56" s="24" t="str">
        <f t="shared" si="1"/>
        <v/>
      </c>
      <c r="J56" s="28" t="str">
        <f>IF(ISERROR(VLOOKUP(I56,'参照表（2016.6.1時点）'!A:B,2,FALSE)),"",VLOOKUP(I56,'参照表（2016.6.1時点）'!A:B,2,FALSE))</f>
        <v/>
      </c>
      <c r="K56" s="26" t="str">
        <f>IF(ISERROR(VLOOKUP(J56,'参照表（2016.6.1時点）'!B:C,2,FALSE)),"",VLOOKUP(J56,'参照表（2016.6.1時点）'!B:C,2,FALSE))</f>
        <v/>
      </c>
      <c r="L56" s="56" t="str">
        <f t="shared" si="2"/>
        <v/>
      </c>
      <c r="M56" s="26"/>
      <c r="N56" s="57" t="str">
        <f t="shared" si="3"/>
        <v/>
      </c>
      <c r="O56" s="125" t="str">
        <f t="shared" si="0"/>
        <v/>
      </c>
    </row>
    <row r="57" spans="2:15" x14ac:dyDescent="0.15">
      <c r="B57" s="24" t="str">
        <f t="shared" si="1"/>
        <v/>
      </c>
      <c r="J57" s="28" t="str">
        <f>IF(ISERROR(VLOOKUP(I57,'参照表（2016.6.1時点）'!A:B,2,FALSE)),"",VLOOKUP(I57,'参照表（2016.6.1時点）'!A:B,2,FALSE))</f>
        <v/>
      </c>
      <c r="K57" s="26" t="str">
        <f>IF(ISERROR(VLOOKUP(J57,'参照表（2016.6.1時点）'!B:C,2,FALSE)),"",VLOOKUP(J57,'参照表（2016.6.1時点）'!B:C,2,FALSE))</f>
        <v/>
      </c>
      <c r="L57" s="56" t="str">
        <f t="shared" si="2"/>
        <v/>
      </c>
      <c r="M57" s="26"/>
      <c r="N57" s="57" t="str">
        <f t="shared" si="3"/>
        <v/>
      </c>
      <c r="O57" s="125" t="str">
        <f t="shared" si="0"/>
        <v/>
      </c>
    </row>
    <row r="58" spans="2:15" x14ac:dyDescent="0.15">
      <c r="B58" s="24" t="str">
        <f t="shared" si="1"/>
        <v/>
      </c>
      <c r="J58" s="28" t="str">
        <f>IF(ISERROR(VLOOKUP(I58,'参照表（2016.6.1時点）'!A:B,2,FALSE)),"",VLOOKUP(I58,'参照表（2016.6.1時点）'!A:B,2,FALSE))</f>
        <v/>
      </c>
      <c r="K58" s="26" t="str">
        <f>IF(ISERROR(VLOOKUP(J58,'参照表（2016.6.1時点）'!B:C,2,FALSE)),"",VLOOKUP(J58,'参照表（2016.6.1時点）'!B:C,2,FALSE))</f>
        <v/>
      </c>
      <c r="L58" s="56" t="str">
        <f t="shared" si="2"/>
        <v/>
      </c>
      <c r="M58" s="26"/>
      <c r="N58" s="57" t="str">
        <f t="shared" si="3"/>
        <v/>
      </c>
      <c r="O58" s="125" t="str">
        <f t="shared" si="0"/>
        <v/>
      </c>
    </row>
    <row r="59" spans="2:15" x14ac:dyDescent="0.15">
      <c r="B59" s="24" t="str">
        <f t="shared" si="1"/>
        <v/>
      </c>
      <c r="J59" s="28" t="str">
        <f>IF(ISERROR(VLOOKUP(I59,'参照表（2016.6.1時点）'!A:B,2,FALSE)),"",VLOOKUP(I59,'参照表（2016.6.1時点）'!A:B,2,FALSE))</f>
        <v/>
      </c>
      <c r="K59" s="26" t="str">
        <f>IF(ISERROR(VLOOKUP(J59,'参照表（2016.6.1時点）'!B:C,2,FALSE)),"",VLOOKUP(J59,'参照表（2016.6.1時点）'!B:C,2,FALSE))</f>
        <v/>
      </c>
      <c r="L59" s="56" t="str">
        <f t="shared" si="2"/>
        <v/>
      </c>
      <c r="M59" s="26"/>
      <c r="N59" s="57" t="str">
        <f t="shared" si="3"/>
        <v/>
      </c>
      <c r="O59" s="125" t="str">
        <f t="shared" si="0"/>
        <v/>
      </c>
    </row>
    <row r="60" spans="2:15" x14ac:dyDescent="0.15">
      <c r="B60" s="24" t="str">
        <f t="shared" si="1"/>
        <v/>
      </c>
      <c r="J60" s="28" t="str">
        <f>IF(ISERROR(VLOOKUP(I60,'参照表（2016.6.1時点）'!A:B,2,FALSE)),"",VLOOKUP(I60,'参照表（2016.6.1時点）'!A:B,2,FALSE))</f>
        <v/>
      </c>
      <c r="K60" s="26" t="str">
        <f>IF(ISERROR(VLOOKUP(J60,'参照表（2016.6.1時点）'!B:C,2,FALSE)),"",VLOOKUP(J60,'参照表（2016.6.1時点）'!B:C,2,FALSE))</f>
        <v/>
      </c>
      <c r="L60" s="56" t="str">
        <f t="shared" si="2"/>
        <v/>
      </c>
      <c r="M60" s="26"/>
      <c r="N60" s="57" t="str">
        <f t="shared" si="3"/>
        <v/>
      </c>
      <c r="O60" s="125" t="str">
        <f t="shared" si="0"/>
        <v/>
      </c>
    </row>
    <row r="61" spans="2:15" x14ac:dyDescent="0.15">
      <c r="B61" s="24" t="str">
        <f t="shared" si="1"/>
        <v/>
      </c>
      <c r="J61" s="28" t="str">
        <f>IF(ISERROR(VLOOKUP(I61,'参照表（2016.6.1時点）'!A:B,2,FALSE)),"",VLOOKUP(I61,'参照表（2016.6.1時点）'!A:B,2,FALSE))</f>
        <v/>
      </c>
      <c r="K61" s="26" t="str">
        <f>IF(ISERROR(VLOOKUP(J61,'参照表（2016.6.1時点）'!B:C,2,FALSE)),"",VLOOKUP(J61,'参照表（2016.6.1時点）'!B:C,2,FALSE))</f>
        <v/>
      </c>
      <c r="L61" s="56" t="str">
        <f t="shared" si="2"/>
        <v/>
      </c>
      <c r="M61" s="26"/>
      <c r="N61" s="57" t="str">
        <f t="shared" si="3"/>
        <v/>
      </c>
      <c r="O61" s="125" t="str">
        <f t="shared" si="0"/>
        <v/>
      </c>
    </row>
    <row r="62" spans="2:15" x14ac:dyDescent="0.15">
      <c r="B62" s="24" t="str">
        <f t="shared" si="1"/>
        <v/>
      </c>
      <c r="J62" s="28" t="str">
        <f>IF(ISERROR(VLOOKUP(I62,'参照表（2016.6.1時点）'!A:B,2,FALSE)),"",VLOOKUP(I62,'参照表（2016.6.1時点）'!A:B,2,FALSE))</f>
        <v/>
      </c>
      <c r="K62" s="26" t="str">
        <f>IF(ISERROR(VLOOKUP(J62,'参照表（2016.6.1時点）'!B:C,2,FALSE)),"",VLOOKUP(J62,'参照表（2016.6.1時点）'!B:C,2,FALSE))</f>
        <v/>
      </c>
      <c r="L62" s="56" t="str">
        <f t="shared" si="2"/>
        <v/>
      </c>
      <c r="M62" s="26"/>
      <c r="N62" s="57" t="str">
        <f t="shared" si="3"/>
        <v/>
      </c>
      <c r="O62" s="125" t="str">
        <f t="shared" si="0"/>
        <v/>
      </c>
    </row>
    <row r="63" spans="2:15" x14ac:dyDescent="0.15">
      <c r="B63" s="24" t="str">
        <f t="shared" si="1"/>
        <v/>
      </c>
      <c r="J63" s="28" t="str">
        <f>IF(ISERROR(VLOOKUP(I63,'参照表（2016.6.1時点）'!A:B,2,FALSE)),"",VLOOKUP(I63,'参照表（2016.6.1時点）'!A:B,2,FALSE))</f>
        <v/>
      </c>
      <c r="K63" s="26" t="str">
        <f>IF(ISERROR(VLOOKUP(J63,'参照表（2016.6.1時点）'!B:C,2,FALSE)),"",VLOOKUP(J63,'参照表（2016.6.1時点）'!B:C,2,FALSE))</f>
        <v/>
      </c>
      <c r="L63" s="56" t="str">
        <f t="shared" si="2"/>
        <v/>
      </c>
      <c r="M63" s="26"/>
      <c r="N63" s="57" t="str">
        <f t="shared" si="3"/>
        <v/>
      </c>
      <c r="O63" s="125" t="str">
        <f t="shared" si="0"/>
        <v/>
      </c>
    </row>
    <row r="64" spans="2:15" x14ac:dyDescent="0.15">
      <c r="B64" s="24" t="str">
        <f t="shared" si="1"/>
        <v/>
      </c>
      <c r="J64" s="28" t="str">
        <f>IF(ISERROR(VLOOKUP(I64,'参照表（2016.6.1時点）'!A:B,2,FALSE)),"",VLOOKUP(I64,'参照表（2016.6.1時点）'!A:B,2,FALSE))</f>
        <v/>
      </c>
      <c r="K64" s="26" t="str">
        <f>IF(ISERROR(VLOOKUP(J64,'参照表（2016.6.1時点）'!B:C,2,FALSE)),"",VLOOKUP(J64,'参照表（2016.6.1時点）'!B:C,2,FALSE))</f>
        <v/>
      </c>
      <c r="L64" s="56" t="str">
        <f t="shared" si="2"/>
        <v/>
      </c>
      <c r="M64" s="26"/>
      <c r="N64" s="57" t="str">
        <f t="shared" si="3"/>
        <v/>
      </c>
      <c r="O64" s="125" t="str">
        <f t="shared" si="0"/>
        <v/>
      </c>
    </row>
    <row r="65" spans="2:15" x14ac:dyDescent="0.15">
      <c r="B65" s="24" t="str">
        <f t="shared" si="1"/>
        <v/>
      </c>
      <c r="J65" s="28" t="str">
        <f>IF(ISERROR(VLOOKUP(I65,'参照表（2016.6.1時点）'!A:B,2,FALSE)),"",VLOOKUP(I65,'参照表（2016.6.1時点）'!A:B,2,FALSE))</f>
        <v/>
      </c>
      <c r="K65" s="26" t="str">
        <f>IF(ISERROR(VLOOKUP(J65,'参照表（2016.6.1時点）'!B:C,2,FALSE)),"",VLOOKUP(J65,'参照表（2016.6.1時点）'!B:C,2,FALSE))</f>
        <v/>
      </c>
      <c r="L65" s="56" t="str">
        <f t="shared" si="2"/>
        <v/>
      </c>
      <c r="M65" s="26"/>
      <c r="N65" s="57" t="str">
        <f t="shared" si="3"/>
        <v/>
      </c>
      <c r="O65" s="125" t="str">
        <f t="shared" si="0"/>
        <v/>
      </c>
    </row>
    <row r="66" spans="2:15" x14ac:dyDescent="0.15">
      <c r="B66" s="24" t="str">
        <f t="shared" si="1"/>
        <v/>
      </c>
      <c r="J66" s="28" t="str">
        <f>IF(ISERROR(VLOOKUP(I66,'参照表（2016.6.1時点）'!A:B,2,FALSE)),"",VLOOKUP(I66,'参照表（2016.6.1時点）'!A:B,2,FALSE))</f>
        <v/>
      </c>
      <c r="K66" s="26" t="str">
        <f>IF(ISERROR(VLOOKUP(J66,'参照表（2016.6.1時点）'!B:C,2,FALSE)),"",VLOOKUP(J66,'参照表（2016.6.1時点）'!B:C,2,FALSE))</f>
        <v/>
      </c>
      <c r="L66" s="56" t="str">
        <f t="shared" si="2"/>
        <v/>
      </c>
      <c r="M66" s="26"/>
      <c r="N66" s="57" t="str">
        <f t="shared" si="3"/>
        <v/>
      </c>
      <c r="O66" s="125" t="str">
        <f t="shared" si="0"/>
        <v/>
      </c>
    </row>
    <row r="67" spans="2:15" x14ac:dyDescent="0.15">
      <c r="B67" s="24" t="str">
        <f t="shared" si="1"/>
        <v/>
      </c>
      <c r="J67" s="28" t="str">
        <f>IF(ISERROR(VLOOKUP(I67,'参照表（2016.6.1時点）'!A:B,2,FALSE)),"",VLOOKUP(I67,'参照表（2016.6.1時点）'!A:B,2,FALSE))</f>
        <v/>
      </c>
      <c r="K67" s="26" t="str">
        <f>IF(ISERROR(VLOOKUP(J67,'参照表（2016.6.1時点）'!B:C,2,FALSE)),"",VLOOKUP(J67,'参照表（2016.6.1時点）'!B:C,2,FALSE))</f>
        <v/>
      </c>
      <c r="L67" s="56" t="str">
        <f t="shared" si="2"/>
        <v/>
      </c>
      <c r="M67" s="26"/>
      <c r="N67" s="57" t="str">
        <f t="shared" si="3"/>
        <v/>
      </c>
      <c r="O67" s="125" t="str">
        <f t="shared" ref="O67:O130" si="4">IF(F67="","",IF(F67&gt;41967,"経過措置対象外","経過措置対象品目／一般品目を選択"))</f>
        <v/>
      </c>
    </row>
    <row r="68" spans="2:15" x14ac:dyDescent="0.15">
      <c r="B68" s="24" t="str">
        <f t="shared" ref="B68:B131" si="5">IF(C68="","",ROW()-2)</f>
        <v/>
      </c>
      <c r="J68" s="28" t="str">
        <f>IF(ISERROR(VLOOKUP(I68,'参照表（2016.6.1時点）'!A:B,2,FALSE)),"",VLOOKUP(I68,'参照表（2016.6.1時点）'!A:B,2,FALSE))</f>
        <v/>
      </c>
      <c r="K68" s="26" t="str">
        <f>IF(ISERROR(VLOOKUP(J68,'参照表（2016.6.1時点）'!B:C,2,FALSE)),"",VLOOKUP(J68,'参照表（2016.6.1時点）'!B:C,2,FALSE))</f>
        <v/>
      </c>
      <c r="L68" s="56" t="str">
        <f t="shared" ref="L68:L131" si="6">IF(I68="","","別表第２　体外診断用医薬品第１号")</f>
        <v/>
      </c>
      <c r="M68" s="26"/>
      <c r="N68" s="57" t="str">
        <f t="shared" ref="N68:N131" si="7">IF(M68="","",IF(M68="イ","（放射性）","（放射性を除く）"))</f>
        <v/>
      </c>
      <c r="O68" s="125" t="str">
        <f t="shared" si="4"/>
        <v/>
      </c>
    </row>
    <row r="69" spans="2:15" x14ac:dyDescent="0.15">
      <c r="B69" s="24" t="str">
        <f t="shared" si="5"/>
        <v/>
      </c>
      <c r="J69" s="28" t="str">
        <f>IF(ISERROR(VLOOKUP(I69,'参照表（2016.6.1時点）'!A:B,2,FALSE)),"",VLOOKUP(I69,'参照表（2016.6.1時点）'!A:B,2,FALSE))</f>
        <v/>
      </c>
      <c r="K69" s="26" t="str">
        <f>IF(ISERROR(VLOOKUP(J69,'参照表（2016.6.1時点）'!B:C,2,FALSE)),"",VLOOKUP(J69,'参照表（2016.6.1時点）'!B:C,2,FALSE))</f>
        <v/>
      </c>
      <c r="L69" s="56" t="str">
        <f t="shared" si="6"/>
        <v/>
      </c>
      <c r="M69" s="26"/>
      <c r="N69" s="57" t="str">
        <f t="shared" si="7"/>
        <v/>
      </c>
      <c r="O69" s="125" t="str">
        <f t="shared" si="4"/>
        <v/>
      </c>
    </row>
    <row r="70" spans="2:15" x14ac:dyDescent="0.15">
      <c r="B70" s="24" t="str">
        <f t="shared" si="5"/>
        <v/>
      </c>
      <c r="J70" s="28" t="str">
        <f>IF(ISERROR(VLOOKUP(I70,'参照表（2016.6.1時点）'!A:B,2,FALSE)),"",VLOOKUP(I70,'参照表（2016.6.1時点）'!A:B,2,FALSE))</f>
        <v/>
      </c>
      <c r="K70" s="26" t="str">
        <f>IF(ISERROR(VLOOKUP(J70,'参照表（2016.6.1時点）'!B:C,2,FALSE)),"",VLOOKUP(J70,'参照表（2016.6.1時点）'!B:C,2,FALSE))</f>
        <v/>
      </c>
      <c r="L70" s="56" t="str">
        <f t="shared" si="6"/>
        <v/>
      </c>
      <c r="M70" s="26"/>
      <c r="N70" s="57" t="str">
        <f t="shared" si="7"/>
        <v/>
      </c>
      <c r="O70" s="125" t="str">
        <f t="shared" si="4"/>
        <v/>
      </c>
    </row>
    <row r="71" spans="2:15" x14ac:dyDescent="0.15">
      <c r="B71" s="24" t="str">
        <f t="shared" si="5"/>
        <v/>
      </c>
      <c r="J71" s="28" t="str">
        <f>IF(ISERROR(VLOOKUP(I71,'参照表（2016.6.1時点）'!A:B,2,FALSE)),"",VLOOKUP(I71,'参照表（2016.6.1時点）'!A:B,2,FALSE))</f>
        <v/>
      </c>
      <c r="K71" s="26" t="str">
        <f>IF(ISERROR(VLOOKUP(J71,'参照表（2016.6.1時点）'!B:C,2,FALSE)),"",VLOOKUP(J71,'参照表（2016.6.1時点）'!B:C,2,FALSE))</f>
        <v/>
      </c>
      <c r="L71" s="56" t="str">
        <f t="shared" si="6"/>
        <v/>
      </c>
      <c r="M71" s="26"/>
      <c r="N71" s="57" t="str">
        <f t="shared" si="7"/>
        <v/>
      </c>
      <c r="O71" s="125" t="str">
        <f t="shared" si="4"/>
        <v/>
      </c>
    </row>
    <row r="72" spans="2:15" x14ac:dyDescent="0.15">
      <c r="B72" s="24" t="str">
        <f t="shared" si="5"/>
        <v/>
      </c>
      <c r="J72" s="28" t="str">
        <f>IF(ISERROR(VLOOKUP(I72,'参照表（2016.6.1時点）'!A:B,2,FALSE)),"",VLOOKUP(I72,'参照表（2016.6.1時点）'!A:B,2,FALSE))</f>
        <v/>
      </c>
      <c r="K72" s="26" t="str">
        <f>IF(ISERROR(VLOOKUP(J72,'参照表（2016.6.1時点）'!B:C,2,FALSE)),"",VLOOKUP(J72,'参照表（2016.6.1時点）'!B:C,2,FALSE))</f>
        <v/>
      </c>
      <c r="L72" s="56" t="str">
        <f t="shared" si="6"/>
        <v/>
      </c>
      <c r="M72" s="26"/>
      <c r="N72" s="57" t="str">
        <f t="shared" si="7"/>
        <v/>
      </c>
      <c r="O72" s="125" t="str">
        <f t="shared" si="4"/>
        <v/>
      </c>
    </row>
    <row r="73" spans="2:15" x14ac:dyDescent="0.15">
      <c r="B73" s="24" t="str">
        <f t="shared" si="5"/>
        <v/>
      </c>
      <c r="J73" s="28" t="str">
        <f>IF(ISERROR(VLOOKUP(I73,'参照表（2016.6.1時点）'!A:B,2,FALSE)),"",VLOOKUP(I73,'参照表（2016.6.1時点）'!A:B,2,FALSE))</f>
        <v/>
      </c>
      <c r="K73" s="26" t="str">
        <f>IF(ISERROR(VLOOKUP(J73,'参照表（2016.6.1時点）'!B:C,2,FALSE)),"",VLOOKUP(J73,'参照表（2016.6.1時点）'!B:C,2,FALSE))</f>
        <v/>
      </c>
      <c r="L73" s="56" t="str">
        <f t="shared" si="6"/>
        <v/>
      </c>
      <c r="M73" s="26"/>
      <c r="N73" s="57" t="str">
        <f t="shared" si="7"/>
        <v/>
      </c>
      <c r="O73" s="125" t="str">
        <f t="shared" si="4"/>
        <v/>
      </c>
    </row>
    <row r="74" spans="2:15" x14ac:dyDescent="0.15">
      <c r="B74" s="24" t="str">
        <f t="shared" si="5"/>
        <v/>
      </c>
      <c r="J74" s="28" t="str">
        <f>IF(ISERROR(VLOOKUP(I74,'参照表（2016.6.1時点）'!A:B,2,FALSE)),"",VLOOKUP(I74,'参照表（2016.6.1時点）'!A:B,2,FALSE))</f>
        <v/>
      </c>
      <c r="K74" s="26" t="str">
        <f>IF(ISERROR(VLOOKUP(J74,'参照表（2016.6.1時点）'!B:C,2,FALSE)),"",VLOOKUP(J74,'参照表（2016.6.1時点）'!B:C,2,FALSE))</f>
        <v/>
      </c>
      <c r="L74" s="56" t="str">
        <f t="shared" si="6"/>
        <v/>
      </c>
      <c r="M74" s="26"/>
      <c r="N74" s="57" t="str">
        <f t="shared" si="7"/>
        <v/>
      </c>
      <c r="O74" s="125" t="str">
        <f t="shared" si="4"/>
        <v/>
      </c>
    </row>
    <row r="75" spans="2:15" x14ac:dyDescent="0.15">
      <c r="B75" s="24" t="str">
        <f t="shared" si="5"/>
        <v/>
      </c>
      <c r="J75" s="28" t="str">
        <f>IF(ISERROR(VLOOKUP(I75,'参照表（2016.6.1時点）'!A:B,2,FALSE)),"",VLOOKUP(I75,'参照表（2016.6.1時点）'!A:B,2,FALSE))</f>
        <v/>
      </c>
      <c r="K75" s="26" t="str">
        <f>IF(ISERROR(VLOOKUP(J75,'参照表（2016.6.1時点）'!B:C,2,FALSE)),"",VLOOKUP(J75,'参照表（2016.6.1時点）'!B:C,2,FALSE))</f>
        <v/>
      </c>
      <c r="L75" s="56" t="str">
        <f t="shared" si="6"/>
        <v/>
      </c>
      <c r="M75" s="26"/>
      <c r="N75" s="57" t="str">
        <f t="shared" si="7"/>
        <v/>
      </c>
      <c r="O75" s="125" t="str">
        <f t="shared" si="4"/>
        <v/>
      </c>
    </row>
    <row r="76" spans="2:15" x14ac:dyDescent="0.15">
      <c r="B76" s="24" t="str">
        <f t="shared" si="5"/>
        <v/>
      </c>
      <c r="J76" s="28" t="str">
        <f>IF(ISERROR(VLOOKUP(I76,'参照表（2016.6.1時点）'!A:B,2,FALSE)),"",VLOOKUP(I76,'参照表（2016.6.1時点）'!A:B,2,FALSE))</f>
        <v/>
      </c>
      <c r="K76" s="26" t="str">
        <f>IF(ISERROR(VLOOKUP(J76,'参照表（2016.6.1時点）'!B:C,2,FALSE)),"",VLOOKUP(J76,'参照表（2016.6.1時点）'!B:C,2,FALSE))</f>
        <v/>
      </c>
      <c r="L76" s="56" t="str">
        <f t="shared" si="6"/>
        <v/>
      </c>
      <c r="M76" s="26"/>
      <c r="N76" s="57" t="str">
        <f t="shared" si="7"/>
        <v/>
      </c>
      <c r="O76" s="125" t="str">
        <f t="shared" si="4"/>
        <v/>
      </c>
    </row>
    <row r="77" spans="2:15" x14ac:dyDescent="0.15">
      <c r="B77" s="24" t="str">
        <f t="shared" si="5"/>
        <v/>
      </c>
      <c r="J77" s="28" t="str">
        <f>IF(ISERROR(VLOOKUP(I77,'参照表（2016.6.1時点）'!A:B,2,FALSE)),"",VLOOKUP(I77,'参照表（2016.6.1時点）'!A:B,2,FALSE))</f>
        <v/>
      </c>
      <c r="K77" s="26" t="str">
        <f>IF(ISERROR(VLOOKUP(J77,'参照表（2016.6.1時点）'!B:C,2,FALSE)),"",VLOOKUP(J77,'参照表（2016.6.1時点）'!B:C,2,FALSE))</f>
        <v/>
      </c>
      <c r="L77" s="56" t="str">
        <f t="shared" si="6"/>
        <v/>
      </c>
      <c r="M77" s="26"/>
      <c r="N77" s="57" t="str">
        <f t="shared" si="7"/>
        <v/>
      </c>
      <c r="O77" s="125" t="str">
        <f t="shared" si="4"/>
        <v/>
      </c>
    </row>
    <row r="78" spans="2:15" x14ac:dyDescent="0.15">
      <c r="B78" s="24" t="str">
        <f t="shared" si="5"/>
        <v/>
      </c>
      <c r="J78" s="28" t="str">
        <f>IF(ISERROR(VLOOKUP(I78,'参照表（2016.6.1時点）'!A:B,2,FALSE)),"",VLOOKUP(I78,'参照表（2016.6.1時点）'!A:B,2,FALSE))</f>
        <v/>
      </c>
      <c r="K78" s="26" t="str">
        <f>IF(ISERROR(VLOOKUP(J78,'参照表（2016.6.1時点）'!B:C,2,FALSE)),"",VLOOKUP(J78,'参照表（2016.6.1時点）'!B:C,2,FALSE))</f>
        <v/>
      </c>
      <c r="L78" s="56" t="str">
        <f t="shared" si="6"/>
        <v/>
      </c>
      <c r="M78" s="26"/>
      <c r="N78" s="57" t="str">
        <f t="shared" si="7"/>
        <v/>
      </c>
      <c r="O78" s="125" t="str">
        <f t="shared" si="4"/>
        <v/>
      </c>
    </row>
    <row r="79" spans="2:15" x14ac:dyDescent="0.15">
      <c r="B79" s="24" t="str">
        <f t="shared" si="5"/>
        <v/>
      </c>
      <c r="J79" s="28" t="str">
        <f>IF(ISERROR(VLOOKUP(I79,'参照表（2016.6.1時点）'!A:B,2,FALSE)),"",VLOOKUP(I79,'参照表（2016.6.1時点）'!A:B,2,FALSE))</f>
        <v/>
      </c>
      <c r="K79" s="26" t="str">
        <f>IF(ISERROR(VLOOKUP(J79,'参照表（2016.6.1時点）'!B:C,2,FALSE)),"",VLOOKUP(J79,'参照表（2016.6.1時点）'!B:C,2,FALSE))</f>
        <v/>
      </c>
      <c r="L79" s="56" t="str">
        <f t="shared" si="6"/>
        <v/>
      </c>
      <c r="M79" s="26"/>
      <c r="N79" s="57" t="str">
        <f t="shared" si="7"/>
        <v/>
      </c>
      <c r="O79" s="125" t="str">
        <f t="shared" si="4"/>
        <v/>
      </c>
    </row>
    <row r="80" spans="2:15" x14ac:dyDescent="0.15">
      <c r="B80" s="24" t="str">
        <f t="shared" si="5"/>
        <v/>
      </c>
      <c r="J80" s="28" t="str">
        <f>IF(ISERROR(VLOOKUP(I80,'参照表（2016.6.1時点）'!A:B,2,FALSE)),"",VLOOKUP(I80,'参照表（2016.6.1時点）'!A:B,2,FALSE))</f>
        <v/>
      </c>
      <c r="K80" s="26" t="str">
        <f>IF(ISERROR(VLOOKUP(J80,'参照表（2016.6.1時点）'!B:C,2,FALSE)),"",VLOOKUP(J80,'参照表（2016.6.1時点）'!B:C,2,FALSE))</f>
        <v/>
      </c>
      <c r="L80" s="56" t="str">
        <f t="shared" si="6"/>
        <v/>
      </c>
      <c r="M80" s="26"/>
      <c r="N80" s="57" t="str">
        <f t="shared" si="7"/>
        <v/>
      </c>
      <c r="O80" s="125" t="str">
        <f t="shared" si="4"/>
        <v/>
      </c>
    </row>
    <row r="81" spans="2:15" x14ac:dyDescent="0.15">
      <c r="B81" s="24" t="str">
        <f t="shared" si="5"/>
        <v/>
      </c>
      <c r="J81" s="28" t="str">
        <f>IF(ISERROR(VLOOKUP(I81,'参照表（2016.6.1時点）'!A:B,2,FALSE)),"",VLOOKUP(I81,'参照表（2016.6.1時点）'!A:B,2,FALSE))</f>
        <v/>
      </c>
      <c r="K81" s="26" t="str">
        <f>IF(ISERROR(VLOOKUP(J81,'参照表（2016.6.1時点）'!B:C,2,FALSE)),"",VLOOKUP(J81,'参照表（2016.6.1時点）'!B:C,2,FALSE))</f>
        <v/>
      </c>
      <c r="L81" s="56" t="str">
        <f t="shared" si="6"/>
        <v/>
      </c>
      <c r="M81" s="26"/>
      <c r="N81" s="57" t="str">
        <f t="shared" si="7"/>
        <v/>
      </c>
      <c r="O81" s="125" t="str">
        <f t="shared" si="4"/>
        <v/>
      </c>
    </row>
    <row r="82" spans="2:15" x14ac:dyDescent="0.15">
      <c r="B82" s="24" t="str">
        <f t="shared" si="5"/>
        <v/>
      </c>
      <c r="J82" s="28" t="str">
        <f>IF(ISERROR(VLOOKUP(I82,'参照表（2016.6.1時点）'!A:B,2,FALSE)),"",VLOOKUP(I82,'参照表（2016.6.1時点）'!A:B,2,FALSE))</f>
        <v/>
      </c>
      <c r="K82" s="26" t="str">
        <f>IF(ISERROR(VLOOKUP(J82,'参照表（2016.6.1時点）'!B:C,2,FALSE)),"",VLOOKUP(J82,'参照表（2016.6.1時点）'!B:C,2,FALSE))</f>
        <v/>
      </c>
      <c r="L82" s="56" t="str">
        <f t="shared" si="6"/>
        <v/>
      </c>
      <c r="M82" s="26"/>
      <c r="N82" s="57" t="str">
        <f t="shared" si="7"/>
        <v/>
      </c>
      <c r="O82" s="125" t="str">
        <f t="shared" si="4"/>
        <v/>
      </c>
    </row>
    <row r="83" spans="2:15" x14ac:dyDescent="0.15">
      <c r="B83" s="24" t="str">
        <f t="shared" si="5"/>
        <v/>
      </c>
      <c r="J83" s="28" t="str">
        <f>IF(ISERROR(VLOOKUP(I83,'参照表（2016.6.1時点）'!A:B,2,FALSE)),"",VLOOKUP(I83,'参照表（2016.6.1時点）'!A:B,2,FALSE))</f>
        <v/>
      </c>
      <c r="K83" s="26" t="str">
        <f>IF(ISERROR(VLOOKUP(J83,'参照表（2016.6.1時点）'!B:C,2,FALSE)),"",VLOOKUP(J83,'参照表（2016.6.1時点）'!B:C,2,FALSE))</f>
        <v/>
      </c>
      <c r="L83" s="56" t="str">
        <f t="shared" si="6"/>
        <v/>
      </c>
      <c r="M83" s="26"/>
      <c r="N83" s="57" t="str">
        <f t="shared" si="7"/>
        <v/>
      </c>
      <c r="O83" s="125" t="str">
        <f t="shared" si="4"/>
        <v/>
      </c>
    </row>
    <row r="84" spans="2:15" x14ac:dyDescent="0.15">
      <c r="B84" s="24" t="str">
        <f t="shared" si="5"/>
        <v/>
      </c>
      <c r="J84" s="28" t="str">
        <f>IF(ISERROR(VLOOKUP(I84,'参照表（2016.6.1時点）'!A:B,2,FALSE)),"",VLOOKUP(I84,'参照表（2016.6.1時点）'!A:B,2,FALSE))</f>
        <v/>
      </c>
      <c r="K84" s="26" t="str">
        <f>IF(ISERROR(VLOOKUP(J84,'参照表（2016.6.1時点）'!B:C,2,FALSE)),"",VLOOKUP(J84,'参照表（2016.6.1時点）'!B:C,2,FALSE))</f>
        <v/>
      </c>
      <c r="L84" s="56" t="str">
        <f t="shared" si="6"/>
        <v/>
      </c>
      <c r="M84" s="26"/>
      <c r="N84" s="57" t="str">
        <f t="shared" si="7"/>
        <v/>
      </c>
      <c r="O84" s="125" t="str">
        <f t="shared" si="4"/>
        <v/>
      </c>
    </row>
    <row r="85" spans="2:15" x14ac:dyDescent="0.15">
      <c r="B85" s="24" t="str">
        <f t="shared" si="5"/>
        <v/>
      </c>
      <c r="J85" s="28" t="str">
        <f>IF(ISERROR(VLOOKUP(I85,'参照表（2016.6.1時点）'!A:B,2,FALSE)),"",VLOOKUP(I85,'参照表（2016.6.1時点）'!A:B,2,FALSE))</f>
        <v/>
      </c>
      <c r="K85" s="26" t="str">
        <f>IF(ISERROR(VLOOKUP(J85,'参照表（2016.6.1時点）'!B:C,2,FALSE)),"",VLOOKUP(J85,'参照表（2016.6.1時点）'!B:C,2,FALSE))</f>
        <v/>
      </c>
      <c r="L85" s="56" t="str">
        <f t="shared" si="6"/>
        <v/>
      </c>
      <c r="M85" s="26"/>
      <c r="N85" s="57" t="str">
        <f t="shared" si="7"/>
        <v/>
      </c>
      <c r="O85" s="125" t="str">
        <f t="shared" si="4"/>
        <v/>
      </c>
    </row>
    <row r="86" spans="2:15" x14ac:dyDescent="0.15">
      <c r="B86" s="24" t="str">
        <f t="shared" si="5"/>
        <v/>
      </c>
      <c r="J86" s="28" t="str">
        <f>IF(ISERROR(VLOOKUP(I86,'参照表（2016.6.1時点）'!A:B,2,FALSE)),"",VLOOKUP(I86,'参照表（2016.6.1時点）'!A:B,2,FALSE))</f>
        <v/>
      </c>
      <c r="K86" s="26" t="str">
        <f>IF(ISERROR(VLOOKUP(J86,'参照表（2016.6.1時点）'!B:C,2,FALSE)),"",VLOOKUP(J86,'参照表（2016.6.1時点）'!B:C,2,FALSE))</f>
        <v/>
      </c>
      <c r="L86" s="56" t="str">
        <f t="shared" si="6"/>
        <v/>
      </c>
      <c r="M86" s="26"/>
      <c r="N86" s="57" t="str">
        <f t="shared" si="7"/>
        <v/>
      </c>
      <c r="O86" s="125" t="str">
        <f t="shared" si="4"/>
        <v/>
      </c>
    </row>
    <row r="87" spans="2:15" x14ac:dyDescent="0.15">
      <c r="B87" s="24" t="str">
        <f t="shared" si="5"/>
        <v/>
      </c>
      <c r="J87" s="28" t="str">
        <f>IF(ISERROR(VLOOKUP(I87,'参照表（2016.6.1時点）'!A:B,2,FALSE)),"",VLOOKUP(I87,'参照表（2016.6.1時点）'!A:B,2,FALSE))</f>
        <v/>
      </c>
      <c r="K87" s="26" t="str">
        <f>IF(ISERROR(VLOOKUP(J87,'参照表（2016.6.1時点）'!B:C,2,FALSE)),"",VLOOKUP(J87,'参照表（2016.6.1時点）'!B:C,2,FALSE))</f>
        <v/>
      </c>
      <c r="L87" s="56" t="str">
        <f t="shared" si="6"/>
        <v/>
      </c>
      <c r="M87" s="26"/>
      <c r="N87" s="57" t="str">
        <f t="shared" si="7"/>
        <v/>
      </c>
      <c r="O87" s="125" t="str">
        <f t="shared" si="4"/>
        <v/>
      </c>
    </row>
    <row r="88" spans="2:15" x14ac:dyDescent="0.15">
      <c r="B88" s="24" t="str">
        <f t="shared" si="5"/>
        <v/>
      </c>
      <c r="J88" s="28" t="str">
        <f>IF(ISERROR(VLOOKUP(I88,'参照表（2016.6.1時点）'!A:B,2,FALSE)),"",VLOOKUP(I88,'参照表（2016.6.1時点）'!A:B,2,FALSE))</f>
        <v/>
      </c>
      <c r="K88" s="26" t="str">
        <f>IF(ISERROR(VLOOKUP(J88,'参照表（2016.6.1時点）'!B:C,2,FALSE)),"",VLOOKUP(J88,'参照表（2016.6.1時点）'!B:C,2,FALSE))</f>
        <v/>
      </c>
      <c r="L88" s="56" t="str">
        <f t="shared" si="6"/>
        <v/>
      </c>
      <c r="M88" s="26"/>
      <c r="N88" s="57" t="str">
        <f t="shared" si="7"/>
        <v/>
      </c>
      <c r="O88" s="125" t="str">
        <f t="shared" si="4"/>
        <v/>
      </c>
    </row>
    <row r="89" spans="2:15" x14ac:dyDescent="0.15">
      <c r="B89" s="24" t="str">
        <f t="shared" si="5"/>
        <v/>
      </c>
      <c r="J89" s="28" t="str">
        <f>IF(ISERROR(VLOOKUP(I89,'参照表（2016.6.1時点）'!A:B,2,FALSE)),"",VLOOKUP(I89,'参照表（2016.6.1時点）'!A:B,2,FALSE))</f>
        <v/>
      </c>
      <c r="K89" s="26" t="str">
        <f>IF(ISERROR(VLOOKUP(J89,'参照表（2016.6.1時点）'!B:C,2,FALSE)),"",VLOOKUP(J89,'参照表（2016.6.1時点）'!B:C,2,FALSE))</f>
        <v/>
      </c>
      <c r="L89" s="56" t="str">
        <f t="shared" si="6"/>
        <v/>
      </c>
      <c r="M89" s="26"/>
      <c r="N89" s="57" t="str">
        <f t="shared" si="7"/>
        <v/>
      </c>
      <c r="O89" s="125" t="str">
        <f t="shared" si="4"/>
        <v/>
      </c>
    </row>
    <row r="90" spans="2:15" x14ac:dyDescent="0.15">
      <c r="B90" s="24" t="str">
        <f t="shared" si="5"/>
        <v/>
      </c>
      <c r="J90" s="28" t="str">
        <f>IF(ISERROR(VLOOKUP(I90,'参照表（2016.6.1時点）'!A:B,2,FALSE)),"",VLOOKUP(I90,'参照表（2016.6.1時点）'!A:B,2,FALSE))</f>
        <v/>
      </c>
      <c r="K90" s="26" t="str">
        <f>IF(ISERROR(VLOOKUP(J90,'参照表（2016.6.1時点）'!B:C,2,FALSE)),"",VLOOKUP(J90,'参照表（2016.6.1時点）'!B:C,2,FALSE))</f>
        <v/>
      </c>
      <c r="L90" s="56" t="str">
        <f t="shared" si="6"/>
        <v/>
      </c>
      <c r="M90" s="26"/>
      <c r="N90" s="57" t="str">
        <f t="shared" si="7"/>
        <v/>
      </c>
      <c r="O90" s="125" t="str">
        <f t="shared" si="4"/>
        <v/>
      </c>
    </row>
    <row r="91" spans="2:15" x14ac:dyDescent="0.15">
      <c r="B91" s="24" t="str">
        <f t="shared" si="5"/>
        <v/>
      </c>
      <c r="J91" s="28" t="str">
        <f>IF(ISERROR(VLOOKUP(I91,'参照表（2016.6.1時点）'!A:B,2,FALSE)),"",VLOOKUP(I91,'参照表（2016.6.1時点）'!A:B,2,FALSE))</f>
        <v/>
      </c>
      <c r="K91" s="26" t="str">
        <f>IF(ISERROR(VLOOKUP(J91,'参照表（2016.6.1時点）'!B:C,2,FALSE)),"",VLOOKUP(J91,'参照表（2016.6.1時点）'!B:C,2,FALSE))</f>
        <v/>
      </c>
      <c r="L91" s="56" t="str">
        <f t="shared" si="6"/>
        <v/>
      </c>
      <c r="M91" s="26"/>
      <c r="N91" s="57" t="str">
        <f t="shared" si="7"/>
        <v/>
      </c>
      <c r="O91" s="125" t="str">
        <f t="shared" si="4"/>
        <v/>
      </c>
    </row>
    <row r="92" spans="2:15" x14ac:dyDescent="0.15">
      <c r="B92" s="24" t="str">
        <f t="shared" si="5"/>
        <v/>
      </c>
      <c r="J92" s="28" t="str">
        <f>IF(ISERROR(VLOOKUP(I92,'参照表（2016.6.1時点）'!A:B,2,FALSE)),"",VLOOKUP(I92,'参照表（2016.6.1時点）'!A:B,2,FALSE))</f>
        <v/>
      </c>
      <c r="K92" s="26" t="str">
        <f>IF(ISERROR(VLOOKUP(J92,'参照表（2016.6.1時点）'!B:C,2,FALSE)),"",VLOOKUP(J92,'参照表（2016.6.1時点）'!B:C,2,FALSE))</f>
        <v/>
      </c>
      <c r="L92" s="56" t="str">
        <f t="shared" si="6"/>
        <v/>
      </c>
      <c r="M92" s="26"/>
      <c r="N92" s="57" t="str">
        <f t="shared" si="7"/>
        <v/>
      </c>
      <c r="O92" s="125" t="str">
        <f t="shared" si="4"/>
        <v/>
      </c>
    </row>
    <row r="93" spans="2:15" x14ac:dyDescent="0.15">
      <c r="B93" s="24" t="str">
        <f t="shared" si="5"/>
        <v/>
      </c>
      <c r="J93" s="28" t="str">
        <f>IF(ISERROR(VLOOKUP(I93,'参照表（2016.6.1時点）'!A:B,2,FALSE)),"",VLOOKUP(I93,'参照表（2016.6.1時点）'!A:B,2,FALSE))</f>
        <v/>
      </c>
      <c r="K93" s="26" t="str">
        <f>IF(ISERROR(VLOOKUP(J93,'参照表（2016.6.1時点）'!B:C,2,FALSE)),"",VLOOKUP(J93,'参照表（2016.6.1時点）'!B:C,2,FALSE))</f>
        <v/>
      </c>
      <c r="L93" s="56" t="str">
        <f t="shared" si="6"/>
        <v/>
      </c>
      <c r="M93" s="26"/>
      <c r="N93" s="57" t="str">
        <f t="shared" si="7"/>
        <v/>
      </c>
      <c r="O93" s="125" t="str">
        <f t="shared" si="4"/>
        <v/>
      </c>
    </row>
    <row r="94" spans="2:15" x14ac:dyDescent="0.15">
      <c r="B94" s="24" t="str">
        <f t="shared" si="5"/>
        <v/>
      </c>
      <c r="J94" s="28" t="str">
        <f>IF(ISERROR(VLOOKUP(I94,'参照表（2016.6.1時点）'!A:B,2,FALSE)),"",VLOOKUP(I94,'参照表（2016.6.1時点）'!A:B,2,FALSE))</f>
        <v/>
      </c>
      <c r="K94" s="26" t="str">
        <f>IF(ISERROR(VLOOKUP(J94,'参照表（2016.6.1時点）'!B:C,2,FALSE)),"",VLOOKUP(J94,'参照表（2016.6.1時点）'!B:C,2,FALSE))</f>
        <v/>
      </c>
      <c r="L94" s="56" t="str">
        <f t="shared" si="6"/>
        <v/>
      </c>
      <c r="M94" s="26"/>
      <c r="N94" s="57" t="str">
        <f t="shared" si="7"/>
        <v/>
      </c>
      <c r="O94" s="125" t="str">
        <f t="shared" si="4"/>
        <v/>
      </c>
    </row>
    <row r="95" spans="2:15" x14ac:dyDescent="0.15">
      <c r="B95" s="24" t="str">
        <f t="shared" si="5"/>
        <v/>
      </c>
      <c r="J95" s="28" t="str">
        <f>IF(ISERROR(VLOOKUP(I95,'参照表（2016.6.1時点）'!A:B,2,FALSE)),"",VLOOKUP(I95,'参照表（2016.6.1時点）'!A:B,2,FALSE))</f>
        <v/>
      </c>
      <c r="K95" s="26" t="str">
        <f>IF(ISERROR(VLOOKUP(J95,'参照表（2016.6.1時点）'!B:C,2,FALSE)),"",VLOOKUP(J95,'参照表（2016.6.1時点）'!B:C,2,FALSE))</f>
        <v/>
      </c>
      <c r="L95" s="56" t="str">
        <f t="shared" si="6"/>
        <v/>
      </c>
      <c r="M95" s="26"/>
      <c r="N95" s="57" t="str">
        <f t="shared" si="7"/>
        <v/>
      </c>
      <c r="O95" s="125" t="str">
        <f t="shared" si="4"/>
        <v/>
      </c>
    </row>
    <row r="96" spans="2:15" x14ac:dyDescent="0.15">
      <c r="B96" s="24" t="str">
        <f t="shared" si="5"/>
        <v/>
      </c>
      <c r="J96" s="28" t="str">
        <f>IF(ISERROR(VLOOKUP(I96,'参照表（2016.6.1時点）'!A:B,2,FALSE)),"",VLOOKUP(I96,'参照表（2016.6.1時点）'!A:B,2,FALSE))</f>
        <v/>
      </c>
      <c r="K96" s="26" t="str">
        <f>IF(ISERROR(VLOOKUP(J96,'参照表（2016.6.1時点）'!B:C,2,FALSE)),"",VLOOKUP(J96,'参照表（2016.6.1時点）'!B:C,2,FALSE))</f>
        <v/>
      </c>
      <c r="L96" s="56" t="str">
        <f t="shared" si="6"/>
        <v/>
      </c>
      <c r="M96" s="26"/>
      <c r="N96" s="57" t="str">
        <f t="shared" si="7"/>
        <v/>
      </c>
      <c r="O96" s="125" t="str">
        <f t="shared" si="4"/>
        <v/>
      </c>
    </row>
    <row r="97" spans="2:15" x14ac:dyDescent="0.15">
      <c r="B97" s="24" t="str">
        <f t="shared" si="5"/>
        <v/>
      </c>
      <c r="J97" s="28" t="str">
        <f>IF(ISERROR(VLOOKUP(I97,'参照表（2016.6.1時点）'!A:B,2,FALSE)),"",VLOOKUP(I97,'参照表（2016.6.1時点）'!A:B,2,FALSE))</f>
        <v/>
      </c>
      <c r="K97" s="26" t="str">
        <f>IF(ISERROR(VLOOKUP(J97,'参照表（2016.6.1時点）'!B:C,2,FALSE)),"",VLOOKUP(J97,'参照表（2016.6.1時点）'!B:C,2,FALSE))</f>
        <v/>
      </c>
      <c r="L97" s="56" t="str">
        <f t="shared" si="6"/>
        <v/>
      </c>
      <c r="M97" s="26"/>
      <c r="N97" s="57" t="str">
        <f t="shared" si="7"/>
        <v/>
      </c>
      <c r="O97" s="125" t="str">
        <f t="shared" si="4"/>
        <v/>
      </c>
    </row>
    <row r="98" spans="2:15" x14ac:dyDescent="0.15">
      <c r="B98" s="24" t="str">
        <f t="shared" si="5"/>
        <v/>
      </c>
      <c r="J98" s="28" t="str">
        <f>IF(ISERROR(VLOOKUP(I98,'参照表（2016.6.1時点）'!A:B,2,FALSE)),"",VLOOKUP(I98,'参照表（2016.6.1時点）'!A:B,2,FALSE))</f>
        <v/>
      </c>
      <c r="K98" s="26" t="str">
        <f>IF(ISERROR(VLOOKUP(J98,'参照表（2016.6.1時点）'!B:C,2,FALSE)),"",VLOOKUP(J98,'参照表（2016.6.1時点）'!B:C,2,FALSE))</f>
        <v/>
      </c>
      <c r="L98" s="56" t="str">
        <f t="shared" si="6"/>
        <v/>
      </c>
      <c r="M98" s="26"/>
      <c r="N98" s="57" t="str">
        <f t="shared" si="7"/>
        <v/>
      </c>
      <c r="O98" s="125" t="str">
        <f t="shared" si="4"/>
        <v/>
      </c>
    </row>
    <row r="99" spans="2:15" x14ac:dyDescent="0.15">
      <c r="B99" s="24" t="str">
        <f t="shared" si="5"/>
        <v/>
      </c>
      <c r="J99" s="28" t="str">
        <f>IF(ISERROR(VLOOKUP(I99,'参照表（2016.6.1時点）'!A:B,2,FALSE)),"",VLOOKUP(I99,'参照表（2016.6.1時点）'!A:B,2,FALSE))</f>
        <v/>
      </c>
      <c r="K99" s="26" t="str">
        <f>IF(ISERROR(VLOOKUP(J99,'参照表（2016.6.1時点）'!B:C,2,FALSE)),"",VLOOKUP(J99,'参照表（2016.6.1時点）'!B:C,2,FALSE))</f>
        <v/>
      </c>
      <c r="L99" s="56" t="str">
        <f t="shared" si="6"/>
        <v/>
      </c>
      <c r="M99" s="26"/>
      <c r="N99" s="57" t="str">
        <f t="shared" si="7"/>
        <v/>
      </c>
      <c r="O99" s="125" t="str">
        <f t="shared" si="4"/>
        <v/>
      </c>
    </row>
    <row r="100" spans="2:15" x14ac:dyDescent="0.15">
      <c r="B100" s="24" t="str">
        <f t="shared" si="5"/>
        <v/>
      </c>
      <c r="J100" s="28" t="str">
        <f>IF(ISERROR(VLOOKUP(I100,'参照表（2016.6.1時点）'!A:B,2,FALSE)),"",VLOOKUP(I100,'参照表（2016.6.1時点）'!A:B,2,FALSE))</f>
        <v/>
      </c>
      <c r="K100" s="26" t="str">
        <f>IF(ISERROR(VLOOKUP(J100,'参照表（2016.6.1時点）'!B:C,2,FALSE)),"",VLOOKUP(J100,'参照表（2016.6.1時点）'!B:C,2,FALSE))</f>
        <v/>
      </c>
      <c r="L100" s="56" t="str">
        <f t="shared" si="6"/>
        <v/>
      </c>
      <c r="M100" s="26"/>
      <c r="N100" s="57" t="str">
        <f t="shared" si="7"/>
        <v/>
      </c>
      <c r="O100" s="125" t="str">
        <f t="shared" si="4"/>
        <v/>
      </c>
    </row>
    <row r="101" spans="2:15" x14ac:dyDescent="0.15">
      <c r="B101" s="24" t="str">
        <f t="shared" si="5"/>
        <v/>
      </c>
      <c r="J101" s="28" t="str">
        <f>IF(ISERROR(VLOOKUP(I101,'参照表（2016.6.1時点）'!A:B,2,FALSE)),"",VLOOKUP(I101,'参照表（2016.6.1時点）'!A:B,2,FALSE))</f>
        <v/>
      </c>
      <c r="K101" s="26" t="str">
        <f>IF(ISERROR(VLOOKUP(J101,'参照表（2016.6.1時点）'!B:C,2,FALSE)),"",VLOOKUP(J101,'参照表（2016.6.1時点）'!B:C,2,FALSE))</f>
        <v/>
      </c>
      <c r="L101" s="56" t="str">
        <f t="shared" si="6"/>
        <v/>
      </c>
      <c r="M101" s="26"/>
      <c r="N101" s="57" t="str">
        <f t="shared" si="7"/>
        <v/>
      </c>
      <c r="O101" s="125" t="str">
        <f t="shared" si="4"/>
        <v/>
      </c>
    </row>
    <row r="102" spans="2:15" x14ac:dyDescent="0.15">
      <c r="B102" s="24" t="str">
        <f t="shared" si="5"/>
        <v/>
      </c>
      <c r="J102" s="28" t="str">
        <f>IF(ISERROR(VLOOKUP(I102,'参照表（2016.6.1時点）'!A:B,2,FALSE)),"",VLOOKUP(I102,'参照表（2016.6.1時点）'!A:B,2,FALSE))</f>
        <v/>
      </c>
      <c r="K102" s="26" t="str">
        <f>IF(ISERROR(VLOOKUP(J102,'参照表（2016.6.1時点）'!B:C,2,FALSE)),"",VLOOKUP(J102,'参照表（2016.6.1時点）'!B:C,2,FALSE))</f>
        <v/>
      </c>
      <c r="L102" s="56" t="str">
        <f t="shared" si="6"/>
        <v/>
      </c>
      <c r="M102" s="26"/>
      <c r="N102" s="57" t="str">
        <f t="shared" si="7"/>
        <v/>
      </c>
      <c r="O102" s="125" t="str">
        <f t="shared" si="4"/>
        <v/>
      </c>
    </row>
    <row r="103" spans="2:15" x14ac:dyDescent="0.15">
      <c r="B103" s="24" t="str">
        <f t="shared" si="5"/>
        <v/>
      </c>
      <c r="J103" s="28" t="str">
        <f>IF(ISERROR(VLOOKUP(I103,'参照表（2016.6.1時点）'!A:B,2,FALSE)),"",VLOOKUP(I103,'参照表（2016.6.1時点）'!A:B,2,FALSE))</f>
        <v/>
      </c>
      <c r="K103" s="26" t="str">
        <f>IF(ISERROR(VLOOKUP(J103,'参照表（2016.6.1時点）'!B:C,2,FALSE)),"",VLOOKUP(J103,'参照表（2016.6.1時点）'!B:C,2,FALSE))</f>
        <v/>
      </c>
      <c r="L103" s="56" t="str">
        <f t="shared" si="6"/>
        <v/>
      </c>
      <c r="M103" s="26"/>
      <c r="N103" s="57" t="str">
        <f t="shared" si="7"/>
        <v/>
      </c>
      <c r="O103" s="125" t="str">
        <f t="shared" si="4"/>
        <v/>
      </c>
    </row>
    <row r="104" spans="2:15" x14ac:dyDescent="0.15">
      <c r="B104" s="24" t="str">
        <f t="shared" si="5"/>
        <v/>
      </c>
      <c r="J104" s="28" t="str">
        <f>IF(ISERROR(VLOOKUP(I104,'参照表（2016.6.1時点）'!A:B,2,FALSE)),"",VLOOKUP(I104,'参照表（2016.6.1時点）'!A:B,2,FALSE))</f>
        <v/>
      </c>
      <c r="K104" s="26" t="str">
        <f>IF(ISERROR(VLOOKUP(J104,'参照表（2016.6.1時点）'!B:C,2,FALSE)),"",VLOOKUP(J104,'参照表（2016.6.1時点）'!B:C,2,FALSE))</f>
        <v/>
      </c>
      <c r="L104" s="56" t="str">
        <f t="shared" si="6"/>
        <v/>
      </c>
      <c r="M104" s="26"/>
      <c r="N104" s="57" t="str">
        <f t="shared" si="7"/>
        <v/>
      </c>
      <c r="O104" s="125" t="str">
        <f t="shared" si="4"/>
        <v/>
      </c>
    </row>
    <row r="105" spans="2:15" x14ac:dyDescent="0.15">
      <c r="B105" s="24" t="str">
        <f t="shared" si="5"/>
        <v/>
      </c>
      <c r="J105" s="28" t="str">
        <f>IF(ISERROR(VLOOKUP(I105,'参照表（2016.6.1時点）'!A:B,2,FALSE)),"",VLOOKUP(I105,'参照表（2016.6.1時点）'!A:B,2,FALSE))</f>
        <v/>
      </c>
      <c r="K105" s="26" t="str">
        <f>IF(ISERROR(VLOOKUP(J105,'参照表（2016.6.1時点）'!B:C,2,FALSE)),"",VLOOKUP(J105,'参照表（2016.6.1時点）'!B:C,2,FALSE))</f>
        <v/>
      </c>
      <c r="L105" s="56" t="str">
        <f t="shared" si="6"/>
        <v/>
      </c>
      <c r="M105" s="26"/>
      <c r="N105" s="57" t="str">
        <f t="shared" si="7"/>
        <v/>
      </c>
      <c r="O105" s="125" t="str">
        <f t="shared" si="4"/>
        <v/>
      </c>
    </row>
    <row r="106" spans="2:15" x14ac:dyDescent="0.15">
      <c r="B106" s="24" t="str">
        <f t="shared" si="5"/>
        <v/>
      </c>
      <c r="J106" s="28" t="str">
        <f>IF(ISERROR(VLOOKUP(I106,'参照表（2016.6.1時点）'!A:B,2,FALSE)),"",VLOOKUP(I106,'参照表（2016.6.1時点）'!A:B,2,FALSE))</f>
        <v/>
      </c>
      <c r="K106" s="26" t="str">
        <f>IF(ISERROR(VLOOKUP(J106,'参照表（2016.6.1時点）'!B:C,2,FALSE)),"",VLOOKUP(J106,'参照表（2016.6.1時点）'!B:C,2,FALSE))</f>
        <v/>
      </c>
      <c r="L106" s="56" t="str">
        <f t="shared" si="6"/>
        <v/>
      </c>
      <c r="M106" s="26"/>
      <c r="N106" s="57" t="str">
        <f t="shared" si="7"/>
        <v/>
      </c>
      <c r="O106" s="125" t="str">
        <f t="shared" si="4"/>
        <v/>
      </c>
    </row>
    <row r="107" spans="2:15" x14ac:dyDescent="0.15">
      <c r="B107" s="24" t="str">
        <f t="shared" si="5"/>
        <v/>
      </c>
      <c r="J107" s="28" t="str">
        <f>IF(ISERROR(VLOOKUP(I107,'参照表（2016.6.1時点）'!A:B,2,FALSE)),"",VLOOKUP(I107,'参照表（2016.6.1時点）'!A:B,2,FALSE))</f>
        <v/>
      </c>
      <c r="K107" s="26" t="str">
        <f>IF(ISERROR(VLOOKUP(J107,'参照表（2016.6.1時点）'!B:C,2,FALSE)),"",VLOOKUP(J107,'参照表（2016.6.1時点）'!B:C,2,FALSE))</f>
        <v/>
      </c>
      <c r="L107" s="56" t="str">
        <f t="shared" si="6"/>
        <v/>
      </c>
      <c r="M107" s="26"/>
      <c r="N107" s="57" t="str">
        <f t="shared" si="7"/>
        <v/>
      </c>
      <c r="O107" s="125" t="str">
        <f t="shared" si="4"/>
        <v/>
      </c>
    </row>
    <row r="108" spans="2:15" x14ac:dyDescent="0.15">
      <c r="B108" s="24" t="str">
        <f t="shared" si="5"/>
        <v/>
      </c>
      <c r="J108" s="28" t="str">
        <f>IF(ISERROR(VLOOKUP(I108,'参照表（2016.6.1時点）'!A:B,2,FALSE)),"",VLOOKUP(I108,'参照表（2016.6.1時点）'!A:B,2,FALSE))</f>
        <v/>
      </c>
      <c r="K108" s="26" t="str">
        <f>IF(ISERROR(VLOOKUP(J108,'参照表（2016.6.1時点）'!B:C,2,FALSE)),"",VLOOKUP(J108,'参照表（2016.6.1時点）'!B:C,2,FALSE))</f>
        <v/>
      </c>
      <c r="L108" s="56" t="str">
        <f t="shared" si="6"/>
        <v/>
      </c>
      <c r="M108" s="26"/>
      <c r="N108" s="57" t="str">
        <f t="shared" si="7"/>
        <v/>
      </c>
      <c r="O108" s="125" t="str">
        <f t="shared" si="4"/>
        <v/>
      </c>
    </row>
    <row r="109" spans="2:15" x14ac:dyDescent="0.15">
      <c r="B109" s="24" t="str">
        <f t="shared" si="5"/>
        <v/>
      </c>
      <c r="J109" s="28" t="str">
        <f>IF(ISERROR(VLOOKUP(I109,'参照表（2016.6.1時点）'!A:B,2,FALSE)),"",VLOOKUP(I109,'参照表（2016.6.1時点）'!A:B,2,FALSE))</f>
        <v/>
      </c>
      <c r="K109" s="26" t="str">
        <f>IF(ISERROR(VLOOKUP(J109,'参照表（2016.6.1時点）'!B:C,2,FALSE)),"",VLOOKUP(J109,'参照表（2016.6.1時点）'!B:C,2,FALSE))</f>
        <v/>
      </c>
      <c r="L109" s="56" t="str">
        <f t="shared" si="6"/>
        <v/>
      </c>
      <c r="M109" s="26"/>
      <c r="N109" s="57" t="str">
        <f t="shared" si="7"/>
        <v/>
      </c>
      <c r="O109" s="125" t="str">
        <f t="shared" si="4"/>
        <v/>
      </c>
    </row>
    <row r="110" spans="2:15" x14ac:dyDescent="0.15">
      <c r="B110" s="24" t="str">
        <f t="shared" si="5"/>
        <v/>
      </c>
      <c r="J110" s="28" t="str">
        <f>IF(ISERROR(VLOOKUP(I110,'参照表（2016.6.1時点）'!A:B,2,FALSE)),"",VLOOKUP(I110,'参照表（2016.6.1時点）'!A:B,2,FALSE))</f>
        <v/>
      </c>
      <c r="K110" s="26" t="str">
        <f>IF(ISERROR(VLOOKUP(J110,'参照表（2016.6.1時点）'!B:C,2,FALSE)),"",VLOOKUP(J110,'参照表（2016.6.1時点）'!B:C,2,FALSE))</f>
        <v/>
      </c>
      <c r="L110" s="56" t="str">
        <f t="shared" si="6"/>
        <v/>
      </c>
      <c r="M110" s="26"/>
      <c r="N110" s="57" t="str">
        <f t="shared" si="7"/>
        <v/>
      </c>
      <c r="O110" s="125" t="str">
        <f t="shared" si="4"/>
        <v/>
      </c>
    </row>
    <row r="111" spans="2:15" x14ac:dyDescent="0.15">
      <c r="B111" s="24" t="str">
        <f t="shared" si="5"/>
        <v/>
      </c>
      <c r="J111" s="28" t="str">
        <f>IF(ISERROR(VLOOKUP(I111,'参照表（2016.6.1時点）'!A:B,2,FALSE)),"",VLOOKUP(I111,'参照表（2016.6.1時点）'!A:B,2,FALSE))</f>
        <v/>
      </c>
      <c r="K111" s="26" t="str">
        <f>IF(ISERROR(VLOOKUP(J111,'参照表（2016.6.1時点）'!B:C,2,FALSE)),"",VLOOKUP(J111,'参照表（2016.6.1時点）'!B:C,2,FALSE))</f>
        <v/>
      </c>
      <c r="L111" s="56" t="str">
        <f t="shared" si="6"/>
        <v/>
      </c>
      <c r="M111" s="26"/>
      <c r="N111" s="57" t="str">
        <f t="shared" si="7"/>
        <v/>
      </c>
      <c r="O111" s="125" t="str">
        <f t="shared" si="4"/>
        <v/>
      </c>
    </row>
    <row r="112" spans="2:15" x14ac:dyDescent="0.15">
      <c r="B112" s="24" t="str">
        <f t="shared" si="5"/>
        <v/>
      </c>
      <c r="J112" s="28" t="str">
        <f>IF(ISERROR(VLOOKUP(I112,'参照表（2016.6.1時点）'!A:B,2,FALSE)),"",VLOOKUP(I112,'参照表（2016.6.1時点）'!A:B,2,FALSE))</f>
        <v/>
      </c>
      <c r="K112" s="26" t="str">
        <f>IF(ISERROR(VLOOKUP(J112,'参照表（2016.6.1時点）'!B:C,2,FALSE)),"",VLOOKUP(J112,'参照表（2016.6.1時点）'!B:C,2,FALSE))</f>
        <v/>
      </c>
      <c r="L112" s="56" t="str">
        <f t="shared" si="6"/>
        <v/>
      </c>
      <c r="M112" s="26"/>
      <c r="N112" s="57" t="str">
        <f t="shared" si="7"/>
        <v/>
      </c>
      <c r="O112" s="125" t="str">
        <f t="shared" si="4"/>
        <v/>
      </c>
    </row>
    <row r="113" spans="2:15" x14ac:dyDescent="0.15">
      <c r="B113" s="24" t="str">
        <f t="shared" si="5"/>
        <v/>
      </c>
      <c r="J113" s="28" t="str">
        <f>IF(ISERROR(VLOOKUP(I113,'参照表（2016.6.1時点）'!A:B,2,FALSE)),"",VLOOKUP(I113,'参照表（2016.6.1時点）'!A:B,2,FALSE))</f>
        <v/>
      </c>
      <c r="K113" s="26" t="str">
        <f>IF(ISERROR(VLOOKUP(J113,'参照表（2016.6.1時点）'!B:C,2,FALSE)),"",VLOOKUP(J113,'参照表（2016.6.1時点）'!B:C,2,FALSE))</f>
        <v/>
      </c>
      <c r="L113" s="56" t="str">
        <f t="shared" si="6"/>
        <v/>
      </c>
      <c r="M113" s="26"/>
      <c r="N113" s="57" t="str">
        <f t="shared" si="7"/>
        <v/>
      </c>
      <c r="O113" s="125" t="str">
        <f t="shared" si="4"/>
        <v/>
      </c>
    </row>
    <row r="114" spans="2:15" x14ac:dyDescent="0.15">
      <c r="B114" s="24" t="str">
        <f t="shared" si="5"/>
        <v/>
      </c>
      <c r="J114" s="28" t="str">
        <f>IF(ISERROR(VLOOKUP(I114,'参照表（2016.6.1時点）'!A:B,2,FALSE)),"",VLOOKUP(I114,'参照表（2016.6.1時点）'!A:B,2,FALSE))</f>
        <v/>
      </c>
      <c r="K114" s="26" t="str">
        <f>IF(ISERROR(VLOOKUP(J114,'参照表（2016.6.1時点）'!B:C,2,FALSE)),"",VLOOKUP(J114,'参照表（2016.6.1時点）'!B:C,2,FALSE))</f>
        <v/>
      </c>
      <c r="L114" s="56" t="str">
        <f t="shared" si="6"/>
        <v/>
      </c>
      <c r="M114" s="26"/>
      <c r="N114" s="57" t="str">
        <f t="shared" si="7"/>
        <v/>
      </c>
      <c r="O114" s="125" t="str">
        <f t="shared" si="4"/>
        <v/>
      </c>
    </row>
    <row r="115" spans="2:15" x14ac:dyDescent="0.15">
      <c r="B115" s="24" t="str">
        <f t="shared" si="5"/>
        <v/>
      </c>
      <c r="J115" s="28" t="str">
        <f>IF(ISERROR(VLOOKUP(I115,'参照表（2016.6.1時点）'!A:B,2,FALSE)),"",VLOOKUP(I115,'参照表（2016.6.1時点）'!A:B,2,FALSE))</f>
        <v/>
      </c>
      <c r="K115" s="26" t="str">
        <f>IF(ISERROR(VLOOKUP(J115,'参照表（2016.6.1時点）'!B:C,2,FALSE)),"",VLOOKUP(J115,'参照表（2016.6.1時点）'!B:C,2,FALSE))</f>
        <v/>
      </c>
      <c r="L115" s="56" t="str">
        <f t="shared" si="6"/>
        <v/>
      </c>
      <c r="M115" s="26"/>
      <c r="N115" s="57" t="str">
        <f t="shared" si="7"/>
        <v/>
      </c>
      <c r="O115" s="125" t="str">
        <f t="shared" si="4"/>
        <v/>
      </c>
    </row>
    <row r="116" spans="2:15" x14ac:dyDescent="0.15">
      <c r="B116" s="24" t="str">
        <f t="shared" si="5"/>
        <v/>
      </c>
      <c r="J116" s="28" t="str">
        <f>IF(ISERROR(VLOOKUP(I116,'参照表（2016.6.1時点）'!A:B,2,FALSE)),"",VLOOKUP(I116,'参照表（2016.6.1時点）'!A:B,2,FALSE))</f>
        <v/>
      </c>
      <c r="K116" s="26" t="str">
        <f>IF(ISERROR(VLOOKUP(J116,'参照表（2016.6.1時点）'!B:C,2,FALSE)),"",VLOOKUP(J116,'参照表（2016.6.1時点）'!B:C,2,FALSE))</f>
        <v/>
      </c>
      <c r="L116" s="56" t="str">
        <f t="shared" si="6"/>
        <v/>
      </c>
      <c r="M116" s="26"/>
      <c r="N116" s="57" t="str">
        <f t="shared" si="7"/>
        <v/>
      </c>
      <c r="O116" s="125" t="str">
        <f t="shared" si="4"/>
        <v/>
      </c>
    </row>
    <row r="117" spans="2:15" x14ac:dyDescent="0.15">
      <c r="B117" s="24" t="str">
        <f t="shared" si="5"/>
        <v/>
      </c>
      <c r="J117" s="28" t="str">
        <f>IF(ISERROR(VLOOKUP(I117,'参照表（2016.6.1時点）'!A:B,2,FALSE)),"",VLOOKUP(I117,'参照表（2016.6.1時点）'!A:B,2,FALSE))</f>
        <v/>
      </c>
      <c r="K117" s="26" t="str">
        <f>IF(ISERROR(VLOOKUP(J117,'参照表（2016.6.1時点）'!B:C,2,FALSE)),"",VLOOKUP(J117,'参照表（2016.6.1時点）'!B:C,2,FALSE))</f>
        <v/>
      </c>
      <c r="L117" s="56" t="str">
        <f t="shared" si="6"/>
        <v/>
      </c>
      <c r="M117" s="26"/>
      <c r="N117" s="57" t="str">
        <f t="shared" si="7"/>
        <v/>
      </c>
      <c r="O117" s="125" t="str">
        <f t="shared" si="4"/>
        <v/>
      </c>
    </row>
    <row r="118" spans="2:15" x14ac:dyDescent="0.15">
      <c r="B118" s="24" t="str">
        <f t="shared" si="5"/>
        <v/>
      </c>
      <c r="J118" s="28" t="str">
        <f>IF(ISERROR(VLOOKUP(I118,'参照表（2016.6.1時点）'!A:B,2,FALSE)),"",VLOOKUP(I118,'参照表（2016.6.1時点）'!A:B,2,FALSE))</f>
        <v/>
      </c>
      <c r="K118" s="26" t="str">
        <f>IF(ISERROR(VLOOKUP(J118,'参照表（2016.6.1時点）'!B:C,2,FALSE)),"",VLOOKUP(J118,'参照表（2016.6.1時点）'!B:C,2,FALSE))</f>
        <v/>
      </c>
      <c r="L118" s="56" t="str">
        <f t="shared" si="6"/>
        <v/>
      </c>
      <c r="M118" s="26"/>
      <c r="N118" s="57" t="str">
        <f t="shared" si="7"/>
        <v/>
      </c>
      <c r="O118" s="125" t="str">
        <f t="shared" si="4"/>
        <v/>
      </c>
    </row>
    <row r="119" spans="2:15" x14ac:dyDescent="0.15">
      <c r="B119" s="24" t="str">
        <f t="shared" si="5"/>
        <v/>
      </c>
      <c r="J119" s="28" t="str">
        <f>IF(ISERROR(VLOOKUP(I119,'参照表（2016.6.1時点）'!A:B,2,FALSE)),"",VLOOKUP(I119,'参照表（2016.6.1時点）'!A:B,2,FALSE))</f>
        <v/>
      </c>
      <c r="K119" s="26" t="str">
        <f>IF(ISERROR(VLOOKUP(J119,'参照表（2016.6.1時点）'!B:C,2,FALSE)),"",VLOOKUP(J119,'参照表（2016.6.1時点）'!B:C,2,FALSE))</f>
        <v/>
      </c>
      <c r="L119" s="56" t="str">
        <f t="shared" si="6"/>
        <v/>
      </c>
      <c r="M119" s="26"/>
      <c r="N119" s="57" t="str">
        <f t="shared" si="7"/>
        <v/>
      </c>
      <c r="O119" s="125" t="str">
        <f t="shared" si="4"/>
        <v/>
      </c>
    </row>
    <row r="120" spans="2:15" x14ac:dyDescent="0.15">
      <c r="B120" s="24" t="str">
        <f t="shared" si="5"/>
        <v/>
      </c>
      <c r="J120" s="28" t="str">
        <f>IF(ISERROR(VLOOKUP(I120,'参照表（2016.6.1時点）'!A:B,2,FALSE)),"",VLOOKUP(I120,'参照表（2016.6.1時点）'!A:B,2,FALSE))</f>
        <v/>
      </c>
      <c r="K120" s="26" t="str">
        <f>IF(ISERROR(VLOOKUP(J120,'参照表（2016.6.1時点）'!B:C,2,FALSE)),"",VLOOKUP(J120,'参照表（2016.6.1時点）'!B:C,2,FALSE))</f>
        <v/>
      </c>
      <c r="L120" s="56" t="str">
        <f t="shared" si="6"/>
        <v/>
      </c>
      <c r="M120" s="26"/>
      <c r="N120" s="57" t="str">
        <f t="shared" si="7"/>
        <v/>
      </c>
      <c r="O120" s="125" t="str">
        <f t="shared" si="4"/>
        <v/>
      </c>
    </row>
    <row r="121" spans="2:15" x14ac:dyDescent="0.15">
      <c r="B121" s="24" t="str">
        <f t="shared" si="5"/>
        <v/>
      </c>
      <c r="J121" s="28" t="str">
        <f>IF(ISERROR(VLOOKUP(I121,'参照表（2016.6.1時点）'!A:B,2,FALSE)),"",VLOOKUP(I121,'参照表（2016.6.1時点）'!A:B,2,FALSE))</f>
        <v/>
      </c>
      <c r="K121" s="26" t="str">
        <f>IF(ISERROR(VLOOKUP(J121,'参照表（2016.6.1時点）'!B:C,2,FALSE)),"",VLOOKUP(J121,'参照表（2016.6.1時点）'!B:C,2,FALSE))</f>
        <v/>
      </c>
      <c r="L121" s="56" t="str">
        <f t="shared" si="6"/>
        <v/>
      </c>
      <c r="M121" s="26"/>
      <c r="N121" s="57" t="str">
        <f t="shared" si="7"/>
        <v/>
      </c>
      <c r="O121" s="125" t="str">
        <f t="shared" si="4"/>
        <v/>
      </c>
    </row>
    <row r="122" spans="2:15" x14ac:dyDescent="0.15">
      <c r="B122" s="24" t="str">
        <f t="shared" si="5"/>
        <v/>
      </c>
      <c r="J122" s="28" t="str">
        <f>IF(ISERROR(VLOOKUP(I122,'参照表（2016.6.1時点）'!A:B,2,FALSE)),"",VLOOKUP(I122,'参照表（2016.6.1時点）'!A:B,2,FALSE))</f>
        <v/>
      </c>
      <c r="K122" s="26" t="str">
        <f>IF(ISERROR(VLOOKUP(J122,'参照表（2016.6.1時点）'!B:C,2,FALSE)),"",VLOOKUP(J122,'参照表（2016.6.1時点）'!B:C,2,FALSE))</f>
        <v/>
      </c>
      <c r="L122" s="56" t="str">
        <f t="shared" si="6"/>
        <v/>
      </c>
      <c r="M122" s="26"/>
      <c r="N122" s="57" t="str">
        <f t="shared" si="7"/>
        <v/>
      </c>
      <c r="O122" s="125" t="str">
        <f t="shared" si="4"/>
        <v/>
      </c>
    </row>
    <row r="123" spans="2:15" x14ac:dyDescent="0.15">
      <c r="B123" s="24" t="str">
        <f t="shared" si="5"/>
        <v/>
      </c>
      <c r="J123" s="28" t="str">
        <f>IF(ISERROR(VLOOKUP(I123,'参照表（2016.6.1時点）'!A:B,2,FALSE)),"",VLOOKUP(I123,'参照表（2016.6.1時点）'!A:B,2,FALSE))</f>
        <v/>
      </c>
      <c r="K123" s="26" t="str">
        <f>IF(ISERROR(VLOOKUP(J123,'参照表（2016.6.1時点）'!B:C,2,FALSE)),"",VLOOKUP(J123,'参照表（2016.6.1時点）'!B:C,2,FALSE))</f>
        <v/>
      </c>
      <c r="L123" s="56" t="str">
        <f t="shared" si="6"/>
        <v/>
      </c>
      <c r="M123" s="26"/>
      <c r="N123" s="57" t="str">
        <f t="shared" si="7"/>
        <v/>
      </c>
      <c r="O123" s="125" t="str">
        <f t="shared" si="4"/>
        <v/>
      </c>
    </row>
    <row r="124" spans="2:15" x14ac:dyDescent="0.15">
      <c r="B124" s="24" t="str">
        <f t="shared" si="5"/>
        <v/>
      </c>
      <c r="J124" s="28" t="str">
        <f>IF(ISERROR(VLOOKUP(I124,'参照表（2016.6.1時点）'!A:B,2,FALSE)),"",VLOOKUP(I124,'参照表（2016.6.1時点）'!A:B,2,FALSE))</f>
        <v/>
      </c>
      <c r="K124" s="26" t="str">
        <f>IF(ISERROR(VLOOKUP(J124,'参照表（2016.6.1時点）'!B:C,2,FALSE)),"",VLOOKUP(J124,'参照表（2016.6.1時点）'!B:C,2,FALSE))</f>
        <v/>
      </c>
      <c r="L124" s="56" t="str">
        <f t="shared" si="6"/>
        <v/>
      </c>
      <c r="M124" s="26"/>
      <c r="N124" s="57" t="str">
        <f t="shared" si="7"/>
        <v/>
      </c>
      <c r="O124" s="125" t="str">
        <f t="shared" si="4"/>
        <v/>
      </c>
    </row>
    <row r="125" spans="2:15" x14ac:dyDescent="0.15">
      <c r="B125" s="24" t="str">
        <f t="shared" si="5"/>
        <v/>
      </c>
      <c r="J125" s="28" t="str">
        <f>IF(ISERROR(VLOOKUP(I125,'参照表（2016.6.1時点）'!A:B,2,FALSE)),"",VLOOKUP(I125,'参照表（2016.6.1時点）'!A:B,2,FALSE))</f>
        <v/>
      </c>
      <c r="K125" s="26" t="str">
        <f>IF(ISERROR(VLOOKUP(J125,'参照表（2016.6.1時点）'!B:C,2,FALSE)),"",VLOOKUP(J125,'参照表（2016.6.1時点）'!B:C,2,FALSE))</f>
        <v/>
      </c>
      <c r="L125" s="56" t="str">
        <f t="shared" si="6"/>
        <v/>
      </c>
      <c r="M125" s="26"/>
      <c r="N125" s="57" t="str">
        <f t="shared" si="7"/>
        <v/>
      </c>
      <c r="O125" s="125" t="str">
        <f t="shared" si="4"/>
        <v/>
      </c>
    </row>
    <row r="126" spans="2:15" x14ac:dyDescent="0.15">
      <c r="B126" s="24" t="str">
        <f t="shared" si="5"/>
        <v/>
      </c>
      <c r="J126" s="28" t="str">
        <f>IF(ISERROR(VLOOKUP(I126,'参照表（2016.6.1時点）'!A:B,2,FALSE)),"",VLOOKUP(I126,'参照表（2016.6.1時点）'!A:B,2,FALSE))</f>
        <v/>
      </c>
      <c r="K126" s="26" t="str">
        <f>IF(ISERROR(VLOOKUP(J126,'参照表（2016.6.1時点）'!B:C,2,FALSE)),"",VLOOKUP(J126,'参照表（2016.6.1時点）'!B:C,2,FALSE))</f>
        <v/>
      </c>
      <c r="L126" s="56" t="str">
        <f t="shared" si="6"/>
        <v/>
      </c>
      <c r="M126" s="26"/>
      <c r="N126" s="57" t="str">
        <f t="shared" si="7"/>
        <v/>
      </c>
      <c r="O126" s="125" t="str">
        <f t="shared" si="4"/>
        <v/>
      </c>
    </row>
    <row r="127" spans="2:15" x14ac:dyDescent="0.15">
      <c r="B127" s="24" t="str">
        <f t="shared" si="5"/>
        <v/>
      </c>
      <c r="J127" s="28" t="str">
        <f>IF(ISERROR(VLOOKUP(I127,'参照表（2016.6.1時点）'!A:B,2,FALSE)),"",VLOOKUP(I127,'参照表（2016.6.1時点）'!A:B,2,FALSE))</f>
        <v/>
      </c>
      <c r="K127" s="26" t="str">
        <f>IF(ISERROR(VLOOKUP(J127,'参照表（2016.6.1時点）'!B:C,2,FALSE)),"",VLOOKUP(J127,'参照表（2016.6.1時点）'!B:C,2,FALSE))</f>
        <v/>
      </c>
      <c r="L127" s="56" t="str">
        <f t="shared" si="6"/>
        <v/>
      </c>
      <c r="M127" s="26"/>
      <c r="N127" s="57" t="str">
        <f t="shared" si="7"/>
        <v/>
      </c>
      <c r="O127" s="125" t="str">
        <f t="shared" si="4"/>
        <v/>
      </c>
    </row>
    <row r="128" spans="2:15" x14ac:dyDescent="0.15">
      <c r="B128" s="24" t="str">
        <f t="shared" si="5"/>
        <v/>
      </c>
      <c r="J128" s="28" t="str">
        <f>IF(ISERROR(VLOOKUP(I128,'参照表（2016.6.1時点）'!A:B,2,FALSE)),"",VLOOKUP(I128,'参照表（2016.6.1時点）'!A:B,2,FALSE))</f>
        <v/>
      </c>
      <c r="K128" s="26" t="str">
        <f>IF(ISERROR(VLOOKUP(J128,'参照表（2016.6.1時点）'!B:C,2,FALSE)),"",VLOOKUP(J128,'参照表（2016.6.1時点）'!B:C,2,FALSE))</f>
        <v/>
      </c>
      <c r="L128" s="56" t="str">
        <f t="shared" si="6"/>
        <v/>
      </c>
      <c r="M128" s="26"/>
      <c r="N128" s="57" t="str">
        <f t="shared" si="7"/>
        <v/>
      </c>
      <c r="O128" s="125" t="str">
        <f t="shared" si="4"/>
        <v/>
      </c>
    </row>
    <row r="129" spans="2:15" x14ac:dyDescent="0.15">
      <c r="B129" s="24" t="str">
        <f t="shared" si="5"/>
        <v/>
      </c>
      <c r="J129" s="28" t="str">
        <f>IF(ISERROR(VLOOKUP(I129,'参照表（2016.6.1時点）'!A:B,2,FALSE)),"",VLOOKUP(I129,'参照表（2016.6.1時点）'!A:B,2,FALSE))</f>
        <v/>
      </c>
      <c r="K129" s="26" t="str">
        <f>IF(ISERROR(VLOOKUP(J129,'参照表（2016.6.1時点）'!B:C,2,FALSE)),"",VLOOKUP(J129,'参照表（2016.6.1時点）'!B:C,2,FALSE))</f>
        <v/>
      </c>
      <c r="L129" s="56" t="str">
        <f t="shared" si="6"/>
        <v/>
      </c>
      <c r="M129" s="26"/>
      <c r="N129" s="57" t="str">
        <f t="shared" si="7"/>
        <v/>
      </c>
      <c r="O129" s="125" t="str">
        <f t="shared" si="4"/>
        <v/>
      </c>
    </row>
    <row r="130" spans="2:15" x14ac:dyDescent="0.15">
      <c r="B130" s="24" t="str">
        <f t="shared" si="5"/>
        <v/>
      </c>
      <c r="J130" s="28" t="str">
        <f>IF(ISERROR(VLOOKUP(I130,'参照表（2016.6.1時点）'!A:B,2,FALSE)),"",VLOOKUP(I130,'参照表（2016.6.1時点）'!A:B,2,FALSE))</f>
        <v/>
      </c>
      <c r="K130" s="26" t="str">
        <f>IF(ISERROR(VLOOKUP(J130,'参照表（2016.6.1時点）'!B:C,2,FALSE)),"",VLOOKUP(J130,'参照表（2016.6.1時点）'!B:C,2,FALSE))</f>
        <v/>
      </c>
      <c r="L130" s="56" t="str">
        <f t="shared" si="6"/>
        <v/>
      </c>
      <c r="M130" s="26"/>
      <c r="N130" s="57" t="str">
        <f t="shared" si="7"/>
        <v/>
      </c>
      <c r="O130" s="125" t="str">
        <f t="shared" si="4"/>
        <v/>
      </c>
    </row>
    <row r="131" spans="2:15" x14ac:dyDescent="0.15">
      <c r="B131" s="24" t="str">
        <f t="shared" si="5"/>
        <v/>
      </c>
      <c r="J131" s="28" t="str">
        <f>IF(ISERROR(VLOOKUP(I131,'参照表（2016.6.1時点）'!A:B,2,FALSE)),"",VLOOKUP(I131,'参照表（2016.6.1時点）'!A:B,2,FALSE))</f>
        <v/>
      </c>
      <c r="K131" s="26" t="str">
        <f>IF(ISERROR(VLOOKUP(J131,'参照表（2016.6.1時点）'!B:C,2,FALSE)),"",VLOOKUP(J131,'参照表（2016.6.1時点）'!B:C,2,FALSE))</f>
        <v/>
      </c>
      <c r="L131" s="56" t="str">
        <f t="shared" si="6"/>
        <v/>
      </c>
      <c r="M131" s="26"/>
      <c r="N131" s="57" t="str">
        <f t="shared" si="7"/>
        <v/>
      </c>
      <c r="O131" s="125" t="str">
        <f t="shared" ref="O131:O194" si="8">IF(F131="","",IF(F131&gt;41967,"経過措置対象外","経過措置対象品目／一般品目を選択"))</f>
        <v/>
      </c>
    </row>
    <row r="132" spans="2:15" x14ac:dyDescent="0.15">
      <c r="B132" s="24" t="str">
        <f t="shared" ref="B132:B195" si="9">IF(C132="","",ROW()-2)</f>
        <v/>
      </c>
      <c r="J132" s="28" t="str">
        <f>IF(ISERROR(VLOOKUP(I132,'参照表（2016.6.1時点）'!A:B,2,FALSE)),"",VLOOKUP(I132,'参照表（2016.6.1時点）'!A:B,2,FALSE))</f>
        <v/>
      </c>
      <c r="K132" s="26" t="str">
        <f>IF(ISERROR(VLOOKUP(J132,'参照表（2016.6.1時点）'!B:C,2,FALSE)),"",VLOOKUP(J132,'参照表（2016.6.1時点）'!B:C,2,FALSE))</f>
        <v/>
      </c>
      <c r="L132" s="56" t="str">
        <f t="shared" ref="L132:L195" si="10">IF(I132="","","別表第２　体外診断用医薬品第１号")</f>
        <v/>
      </c>
      <c r="M132" s="26"/>
      <c r="N132" s="57" t="str">
        <f t="shared" ref="N132:N195" si="11">IF(M132="","",IF(M132="イ","（放射性）","（放射性を除く）"))</f>
        <v/>
      </c>
      <c r="O132" s="125" t="str">
        <f t="shared" si="8"/>
        <v/>
      </c>
    </row>
    <row r="133" spans="2:15" x14ac:dyDescent="0.15">
      <c r="B133" s="24" t="str">
        <f t="shared" si="9"/>
        <v/>
      </c>
      <c r="J133" s="28" t="str">
        <f>IF(ISERROR(VLOOKUP(I133,'参照表（2016.6.1時点）'!A:B,2,FALSE)),"",VLOOKUP(I133,'参照表（2016.6.1時点）'!A:B,2,FALSE))</f>
        <v/>
      </c>
      <c r="K133" s="26" t="str">
        <f>IF(ISERROR(VLOOKUP(J133,'参照表（2016.6.1時点）'!B:C,2,FALSE)),"",VLOOKUP(J133,'参照表（2016.6.1時点）'!B:C,2,FALSE))</f>
        <v/>
      </c>
      <c r="L133" s="56" t="str">
        <f t="shared" si="10"/>
        <v/>
      </c>
      <c r="M133" s="26"/>
      <c r="N133" s="57" t="str">
        <f t="shared" si="11"/>
        <v/>
      </c>
      <c r="O133" s="125" t="str">
        <f t="shared" si="8"/>
        <v/>
      </c>
    </row>
    <row r="134" spans="2:15" x14ac:dyDescent="0.15">
      <c r="B134" s="24" t="str">
        <f t="shared" si="9"/>
        <v/>
      </c>
      <c r="J134" s="28" t="str">
        <f>IF(ISERROR(VLOOKUP(I134,'参照表（2016.6.1時点）'!A:B,2,FALSE)),"",VLOOKUP(I134,'参照表（2016.6.1時点）'!A:B,2,FALSE))</f>
        <v/>
      </c>
      <c r="K134" s="26" t="str">
        <f>IF(ISERROR(VLOOKUP(J134,'参照表（2016.6.1時点）'!B:C,2,FALSE)),"",VLOOKUP(J134,'参照表（2016.6.1時点）'!B:C,2,FALSE))</f>
        <v/>
      </c>
      <c r="L134" s="56" t="str">
        <f t="shared" si="10"/>
        <v/>
      </c>
      <c r="M134" s="26"/>
      <c r="N134" s="57" t="str">
        <f t="shared" si="11"/>
        <v/>
      </c>
      <c r="O134" s="125" t="str">
        <f t="shared" si="8"/>
        <v/>
      </c>
    </row>
    <row r="135" spans="2:15" x14ac:dyDescent="0.15">
      <c r="B135" s="24" t="str">
        <f t="shared" si="9"/>
        <v/>
      </c>
      <c r="J135" s="28" t="str">
        <f>IF(ISERROR(VLOOKUP(I135,'参照表（2016.6.1時点）'!A:B,2,FALSE)),"",VLOOKUP(I135,'参照表（2016.6.1時点）'!A:B,2,FALSE))</f>
        <v/>
      </c>
      <c r="K135" s="26" t="str">
        <f>IF(ISERROR(VLOOKUP(J135,'参照表（2016.6.1時点）'!B:C,2,FALSE)),"",VLOOKUP(J135,'参照表（2016.6.1時点）'!B:C,2,FALSE))</f>
        <v/>
      </c>
      <c r="L135" s="56" t="str">
        <f t="shared" si="10"/>
        <v/>
      </c>
      <c r="M135" s="26"/>
      <c r="N135" s="57" t="str">
        <f t="shared" si="11"/>
        <v/>
      </c>
      <c r="O135" s="125" t="str">
        <f t="shared" si="8"/>
        <v/>
      </c>
    </row>
    <row r="136" spans="2:15" x14ac:dyDescent="0.15">
      <c r="B136" s="24" t="str">
        <f t="shared" si="9"/>
        <v/>
      </c>
      <c r="J136" s="28" t="str">
        <f>IF(ISERROR(VLOOKUP(I136,'参照表（2016.6.1時点）'!A:B,2,FALSE)),"",VLOOKUP(I136,'参照表（2016.6.1時点）'!A:B,2,FALSE))</f>
        <v/>
      </c>
      <c r="K136" s="26" t="str">
        <f>IF(ISERROR(VLOOKUP(J136,'参照表（2016.6.1時点）'!B:C,2,FALSE)),"",VLOOKUP(J136,'参照表（2016.6.1時点）'!B:C,2,FALSE))</f>
        <v/>
      </c>
      <c r="L136" s="56" t="str">
        <f t="shared" si="10"/>
        <v/>
      </c>
      <c r="M136" s="26"/>
      <c r="N136" s="57" t="str">
        <f t="shared" si="11"/>
        <v/>
      </c>
      <c r="O136" s="125" t="str">
        <f t="shared" si="8"/>
        <v/>
      </c>
    </row>
    <row r="137" spans="2:15" x14ac:dyDescent="0.15">
      <c r="B137" s="24" t="str">
        <f t="shared" si="9"/>
        <v/>
      </c>
      <c r="J137" s="28" t="str">
        <f>IF(ISERROR(VLOOKUP(I137,'参照表（2016.6.1時点）'!A:B,2,FALSE)),"",VLOOKUP(I137,'参照表（2016.6.1時点）'!A:B,2,FALSE))</f>
        <v/>
      </c>
      <c r="K137" s="26" t="str">
        <f>IF(ISERROR(VLOOKUP(J137,'参照表（2016.6.1時点）'!B:C,2,FALSE)),"",VLOOKUP(J137,'参照表（2016.6.1時点）'!B:C,2,FALSE))</f>
        <v/>
      </c>
      <c r="L137" s="56" t="str">
        <f t="shared" si="10"/>
        <v/>
      </c>
      <c r="M137" s="26"/>
      <c r="N137" s="57" t="str">
        <f t="shared" si="11"/>
        <v/>
      </c>
      <c r="O137" s="125" t="str">
        <f t="shared" si="8"/>
        <v/>
      </c>
    </row>
    <row r="138" spans="2:15" x14ac:dyDescent="0.15">
      <c r="B138" s="24" t="str">
        <f t="shared" si="9"/>
        <v/>
      </c>
      <c r="J138" s="28" t="str">
        <f>IF(ISERROR(VLOOKUP(I138,'参照表（2016.6.1時点）'!A:B,2,FALSE)),"",VLOOKUP(I138,'参照表（2016.6.1時点）'!A:B,2,FALSE))</f>
        <v/>
      </c>
      <c r="K138" s="26" t="str">
        <f>IF(ISERROR(VLOOKUP(J138,'参照表（2016.6.1時点）'!B:C,2,FALSE)),"",VLOOKUP(J138,'参照表（2016.6.1時点）'!B:C,2,FALSE))</f>
        <v/>
      </c>
      <c r="L138" s="56" t="str">
        <f t="shared" si="10"/>
        <v/>
      </c>
      <c r="M138" s="26"/>
      <c r="N138" s="57" t="str">
        <f t="shared" si="11"/>
        <v/>
      </c>
      <c r="O138" s="125" t="str">
        <f t="shared" si="8"/>
        <v/>
      </c>
    </row>
    <row r="139" spans="2:15" x14ac:dyDescent="0.15">
      <c r="B139" s="24" t="str">
        <f t="shared" si="9"/>
        <v/>
      </c>
      <c r="J139" s="28" t="str">
        <f>IF(ISERROR(VLOOKUP(I139,'参照表（2016.6.1時点）'!A:B,2,FALSE)),"",VLOOKUP(I139,'参照表（2016.6.1時点）'!A:B,2,FALSE))</f>
        <v/>
      </c>
      <c r="K139" s="26" t="str">
        <f>IF(ISERROR(VLOOKUP(J139,'参照表（2016.6.1時点）'!B:C,2,FALSE)),"",VLOOKUP(J139,'参照表（2016.6.1時点）'!B:C,2,FALSE))</f>
        <v/>
      </c>
      <c r="L139" s="56" t="str">
        <f t="shared" si="10"/>
        <v/>
      </c>
      <c r="M139" s="26"/>
      <c r="N139" s="57" t="str">
        <f t="shared" si="11"/>
        <v/>
      </c>
      <c r="O139" s="125" t="str">
        <f t="shared" si="8"/>
        <v/>
      </c>
    </row>
    <row r="140" spans="2:15" x14ac:dyDescent="0.15">
      <c r="B140" s="24" t="str">
        <f t="shared" si="9"/>
        <v/>
      </c>
      <c r="J140" s="28" t="str">
        <f>IF(ISERROR(VLOOKUP(I140,'参照表（2016.6.1時点）'!A:B,2,FALSE)),"",VLOOKUP(I140,'参照表（2016.6.1時点）'!A:B,2,FALSE))</f>
        <v/>
      </c>
      <c r="K140" s="26" t="str">
        <f>IF(ISERROR(VLOOKUP(J140,'参照表（2016.6.1時点）'!B:C,2,FALSE)),"",VLOOKUP(J140,'参照表（2016.6.1時点）'!B:C,2,FALSE))</f>
        <v/>
      </c>
      <c r="L140" s="56" t="str">
        <f t="shared" si="10"/>
        <v/>
      </c>
      <c r="M140" s="26"/>
      <c r="N140" s="57" t="str">
        <f t="shared" si="11"/>
        <v/>
      </c>
      <c r="O140" s="125" t="str">
        <f t="shared" si="8"/>
        <v/>
      </c>
    </row>
    <row r="141" spans="2:15" x14ac:dyDescent="0.15">
      <c r="B141" s="24" t="str">
        <f t="shared" si="9"/>
        <v/>
      </c>
      <c r="J141" s="28" t="str">
        <f>IF(ISERROR(VLOOKUP(I141,'参照表（2016.6.1時点）'!A:B,2,FALSE)),"",VLOOKUP(I141,'参照表（2016.6.1時点）'!A:B,2,FALSE))</f>
        <v/>
      </c>
      <c r="K141" s="26" t="str">
        <f>IF(ISERROR(VLOOKUP(J141,'参照表（2016.6.1時点）'!B:C,2,FALSE)),"",VLOOKUP(J141,'参照表（2016.6.1時点）'!B:C,2,FALSE))</f>
        <v/>
      </c>
      <c r="L141" s="56" t="str">
        <f t="shared" si="10"/>
        <v/>
      </c>
      <c r="M141" s="26"/>
      <c r="N141" s="57" t="str">
        <f t="shared" si="11"/>
        <v/>
      </c>
      <c r="O141" s="125" t="str">
        <f t="shared" si="8"/>
        <v/>
      </c>
    </row>
    <row r="142" spans="2:15" x14ac:dyDescent="0.15">
      <c r="B142" s="24" t="str">
        <f t="shared" si="9"/>
        <v/>
      </c>
      <c r="J142" s="28" t="str">
        <f>IF(ISERROR(VLOOKUP(I142,'参照表（2016.6.1時点）'!A:B,2,FALSE)),"",VLOOKUP(I142,'参照表（2016.6.1時点）'!A:B,2,FALSE))</f>
        <v/>
      </c>
      <c r="K142" s="26" t="str">
        <f>IF(ISERROR(VLOOKUP(J142,'参照表（2016.6.1時点）'!B:C,2,FALSE)),"",VLOOKUP(J142,'参照表（2016.6.1時点）'!B:C,2,FALSE))</f>
        <v/>
      </c>
      <c r="L142" s="56" t="str">
        <f t="shared" si="10"/>
        <v/>
      </c>
      <c r="M142" s="26"/>
      <c r="N142" s="57" t="str">
        <f t="shared" si="11"/>
        <v/>
      </c>
      <c r="O142" s="125" t="str">
        <f t="shared" si="8"/>
        <v/>
      </c>
    </row>
    <row r="143" spans="2:15" x14ac:dyDescent="0.15">
      <c r="B143" s="24" t="str">
        <f t="shared" si="9"/>
        <v/>
      </c>
      <c r="J143" s="28" t="str">
        <f>IF(ISERROR(VLOOKUP(I143,'参照表（2016.6.1時点）'!A:B,2,FALSE)),"",VLOOKUP(I143,'参照表（2016.6.1時点）'!A:B,2,FALSE))</f>
        <v/>
      </c>
      <c r="K143" s="26" t="str">
        <f>IF(ISERROR(VLOOKUP(J143,'参照表（2016.6.1時点）'!B:C,2,FALSE)),"",VLOOKUP(J143,'参照表（2016.6.1時点）'!B:C,2,FALSE))</f>
        <v/>
      </c>
      <c r="L143" s="56" t="str">
        <f t="shared" si="10"/>
        <v/>
      </c>
      <c r="M143" s="26"/>
      <c r="N143" s="57" t="str">
        <f t="shared" si="11"/>
        <v/>
      </c>
      <c r="O143" s="125" t="str">
        <f t="shared" si="8"/>
        <v/>
      </c>
    </row>
    <row r="144" spans="2:15" x14ac:dyDescent="0.15">
      <c r="B144" s="24" t="str">
        <f t="shared" si="9"/>
        <v/>
      </c>
      <c r="J144" s="28" t="str">
        <f>IF(ISERROR(VLOOKUP(I144,'参照表（2016.6.1時点）'!A:B,2,FALSE)),"",VLOOKUP(I144,'参照表（2016.6.1時点）'!A:B,2,FALSE))</f>
        <v/>
      </c>
      <c r="K144" s="26" t="str">
        <f>IF(ISERROR(VLOOKUP(J144,'参照表（2016.6.1時点）'!B:C,2,FALSE)),"",VLOOKUP(J144,'参照表（2016.6.1時点）'!B:C,2,FALSE))</f>
        <v/>
      </c>
      <c r="L144" s="56" t="str">
        <f t="shared" si="10"/>
        <v/>
      </c>
      <c r="M144" s="26"/>
      <c r="N144" s="57" t="str">
        <f t="shared" si="11"/>
        <v/>
      </c>
      <c r="O144" s="125" t="str">
        <f t="shared" si="8"/>
        <v/>
      </c>
    </row>
    <row r="145" spans="2:15" x14ac:dyDescent="0.15">
      <c r="B145" s="24" t="str">
        <f t="shared" si="9"/>
        <v/>
      </c>
      <c r="J145" s="28" t="str">
        <f>IF(ISERROR(VLOOKUP(I145,'参照表（2016.6.1時点）'!A:B,2,FALSE)),"",VLOOKUP(I145,'参照表（2016.6.1時点）'!A:B,2,FALSE))</f>
        <v/>
      </c>
      <c r="K145" s="26" t="str">
        <f>IF(ISERROR(VLOOKUP(J145,'参照表（2016.6.1時点）'!B:C,2,FALSE)),"",VLOOKUP(J145,'参照表（2016.6.1時点）'!B:C,2,FALSE))</f>
        <v/>
      </c>
      <c r="L145" s="56" t="str">
        <f t="shared" si="10"/>
        <v/>
      </c>
      <c r="M145" s="26"/>
      <c r="N145" s="57" t="str">
        <f t="shared" si="11"/>
        <v/>
      </c>
      <c r="O145" s="125" t="str">
        <f t="shared" si="8"/>
        <v/>
      </c>
    </row>
    <row r="146" spans="2:15" x14ac:dyDescent="0.15">
      <c r="B146" s="24" t="str">
        <f t="shared" si="9"/>
        <v/>
      </c>
      <c r="J146" s="28" t="str">
        <f>IF(ISERROR(VLOOKUP(I146,'参照表（2016.6.1時点）'!A:B,2,FALSE)),"",VLOOKUP(I146,'参照表（2016.6.1時点）'!A:B,2,FALSE))</f>
        <v/>
      </c>
      <c r="K146" s="26" t="str">
        <f>IF(ISERROR(VLOOKUP(J146,'参照表（2016.6.1時点）'!B:C,2,FALSE)),"",VLOOKUP(J146,'参照表（2016.6.1時点）'!B:C,2,FALSE))</f>
        <v/>
      </c>
      <c r="L146" s="56" t="str">
        <f t="shared" si="10"/>
        <v/>
      </c>
      <c r="M146" s="26"/>
      <c r="N146" s="57" t="str">
        <f t="shared" si="11"/>
        <v/>
      </c>
      <c r="O146" s="125" t="str">
        <f t="shared" si="8"/>
        <v/>
      </c>
    </row>
    <row r="147" spans="2:15" x14ac:dyDescent="0.15">
      <c r="B147" s="24" t="str">
        <f t="shared" si="9"/>
        <v/>
      </c>
      <c r="J147" s="28" t="str">
        <f>IF(ISERROR(VLOOKUP(I147,'参照表（2016.6.1時点）'!A:B,2,FALSE)),"",VLOOKUP(I147,'参照表（2016.6.1時点）'!A:B,2,FALSE))</f>
        <v/>
      </c>
      <c r="K147" s="26" t="str">
        <f>IF(ISERROR(VLOOKUP(J147,'参照表（2016.6.1時点）'!B:C,2,FALSE)),"",VLOOKUP(J147,'参照表（2016.6.1時点）'!B:C,2,FALSE))</f>
        <v/>
      </c>
      <c r="L147" s="56" t="str">
        <f t="shared" si="10"/>
        <v/>
      </c>
      <c r="M147" s="26"/>
      <c r="N147" s="57" t="str">
        <f t="shared" si="11"/>
        <v/>
      </c>
      <c r="O147" s="125" t="str">
        <f t="shared" si="8"/>
        <v/>
      </c>
    </row>
    <row r="148" spans="2:15" x14ac:dyDescent="0.15">
      <c r="B148" s="24" t="str">
        <f t="shared" si="9"/>
        <v/>
      </c>
      <c r="J148" s="28" t="str">
        <f>IF(ISERROR(VLOOKUP(I148,'参照表（2016.6.1時点）'!A:B,2,FALSE)),"",VLOOKUP(I148,'参照表（2016.6.1時点）'!A:B,2,FALSE))</f>
        <v/>
      </c>
      <c r="K148" s="26" t="str">
        <f>IF(ISERROR(VLOOKUP(J148,'参照表（2016.6.1時点）'!B:C,2,FALSE)),"",VLOOKUP(J148,'参照表（2016.6.1時点）'!B:C,2,FALSE))</f>
        <v/>
      </c>
      <c r="L148" s="56" t="str">
        <f t="shared" si="10"/>
        <v/>
      </c>
      <c r="M148" s="26"/>
      <c r="N148" s="57" t="str">
        <f t="shared" si="11"/>
        <v/>
      </c>
      <c r="O148" s="125" t="str">
        <f t="shared" si="8"/>
        <v/>
      </c>
    </row>
    <row r="149" spans="2:15" x14ac:dyDescent="0.15">
      <c r="B149" s="24" t="str">
        <f t="shared" si="9"/>
        <v/>
      </c>
      <c r="J149" s="28" t="str">
        <f>IF(ISERROR(VLOOKUP(I149,'参照表（2016.6.1時点）'!A:B,2,FALSE)),"",VLOOKUP(I149,'参照表（2016.6.1時点）'!A:B,2,FALSE))</f>
        <v/>
      </c>
      <c r="K149" s="26" t="str">
        <f>IF(ISERROR(VLOOKUP(J149,'参照表（2016.6.1時点）'!B:C,2,FALSE)),"",VLOOKUP(J149,'参照表（2016.6.1時点）'!B:C,2,FALSE))</f>
        <v/>
      </c>
      <c r="L149" s="56" t="str">
        <f t="shared" si="10"/>
        <v/>
      </c>
      <c r="M149" s="26"/>
      <c r="N149" s="57" t="str">
        <f t="shared" si="11"/>
        <v/>
      </c>
      <c r="O149" s="125" t="str">
        <f t="shared" si="8"/>
        <v/>
      </c>
    </row>
    <row r="150" spans="2:15" x14ac:dyDescent="0.15">
      <c r="B150" s="24" t="str">
        <f t="shared" si="9"/>
        <v/>
      </c>
      <c r="J150" s="28" t="str">
        <f>IF(ISERROR(VLOOKUP(I150,'参照表（2016.6.1時点）'!A:B,2,FALSE)),"",VLOOKUP(I150,'参照表（2016.6.1時点）'!A:B,2,FALSE))</f>
        <v/>
      </c>
      <c r="K150" s="26" t="str">
        <f>IF(ISERROR(VLOOKUP(J150,'参照表（2016.6.1時点）'!B:C,2,FALSE)),"",VLOOKUP(J150,'参照表（2016.6.1時点）'!B:C,2,FALSE))</f>
        <v/>
      </c>
      <c r="L150" s="56" t="str">
        <f t="shared" si="10"/>
        <v/>
      </c>
      <c r="M150" s="26"/>
      <c r="N150" s="57" t="str">
        <f t="shared" si="11"/>
        <v/>
      </c>
      <c r="O150" s="125" t="str">
        <f t="shared" si="8"/>
        <v/>
      </c>
    </row>
    <row r="151" spans="2:15" x14ac:dyDescent="0.15">
      <c r="B151" s="24" t="str">
        <f t="shared" si="9"/>
        <v/>
      </c>
      <c r="J151" s="28" t="str">
        <f>IF(ISERROR(VLOOKUP(I151,'参照表（2016.6.1時点）'!A:B,2,FALSE)),"",VLOOKUP(I151,'参照表（2016.6.1時点）'!A:B,2,FALSE))</f>
        <v/>
      </c>
      <c r="K151" s="26" t="str">
        <f>IF(ISERROR(VLOOKUP(J151,'参照表（2016.6.1時点）'!B:C,2,FALSE)),"",VLOOKUP(J151,'参照表（2016.6.1時点）'!B:C,2,FALSE))</f>
        <v/>
      </c>
      <c r="L151" s="56" t="str">
        <f t="shared" si="10"/>
        <v/>
      </c>
      <c r="M151" s="26"/>
      <c r="N151" s="57" t="str">
        <f t="shared" si="11"/>
        <v/>
      </c>
      <c r="O151" s="125" t="str">
        <f t="shared" si="8"/>
        <v/>
      </c>
    </row>
    <row r="152" spans="2:15" x14ac:dyDescent="0.15">
      <c r="B152" s="24" t="str">
        <f t="shared" si="9"/>
        <v/>
      </c>
      <c r="J152" s="28" t="str">
        <f>IF(ISERROR(VLOOKUP(I152,'参照表（2016.6.1時点）'!A:B,2,FALSE)),"",VLOOKUP(I152,'参照表（2016.6.1時点）'!A:B,2,FALSE))</f>
        <v/>
      </c>
      <c r="K152" s="26" t="str">
        <f>IF(ISERROR(VLOOKUP(J152,'参照表（2016.6.1時点）'!B:C,2,FALSE)),"",VLOOKUP(J152,'参照表（2016.6.1時点）'!B:C,2,FALSE))</f>
        <v/>
      </c>
      <c r="L152" s="56" t="str">
        <f t="shared" si="10"/>
        <v/>
      </c>
      <c r="M152" s="26"/>
      <c r="N152" s="57" t="str">
        <f t="shared" si="11"/>
        <v/>
      </c>
      <c r="O152" s="125" t="str">
        <f t="shared" si="8"/>
        <v/>
      </c>
    </row>
    <row r="153" spans="2:15" x14ac:dyDescent="0.15">
      <c r="B153" s="24" t="str">
        <f t="shared" si="9"/>
        <v/>
      </c>
      <c r="J153" s="28" t="str">
        <f>IF(ISERROR(VLOOKUP(I153,'参照表（2016.6.1時点）'!A:B,2,FALSE)),"",VLOOKUP(I153,'参照表（2016.6.1時点）'!A:B,2,FALSE))</f>
        <v/>
      </c>
      <c r="K153" s="26" t="str">
        <f>IF(ISERROR(VLOOKUP(J153,'参照表（2016.6.1時点）'!B:C,2,FALSE)),"",VLOOKUP(J153,'参照表（2016.6.1時点）'!B:C,2,FALSE))</f>
        <v/>
      </c>
      <c r="L153" s="56" t="str">
        <f t="shared" si="10"/>
        <v/>
      </c>
      <c r="M153" s="26"/>
      <c r="N153" s="57" t="str">
        <f t="shared" si="11"/>
        <v/>
      </c>
      <c r="O153" s="125" t="str">
        <f t="shared" si="8"/>
        <v/>
      </c>
    </row>
    <row r="154" spans="2:15" x14ac:dyDescent="0.15">
      <c r="B154" s="24" t="str">
        <f t="shared" si="9"/>
        <v/>
      </c>
      <c r="J154" s="28" t="str">
        <f>IF(ISERROR(VLOOKUP(I154,'参照表（2016.6.1時点）'!A:B,2,FALSE)),"",VLOOKUP(I154,'参照表（2016.6.1時点）'!A:B,2,FALSE))</f>
        <v/>
      </c>
      <c r="K154" s="26" t="str">
        <f>IF(ISERROR(VLOOKUP(J154,'参照表（2016.6.1時点）'!B:C,2,FALSE)),"",VLOOKUP(J154,'参照表（2016.6.1時点）'!B:C,2,FALSE))</f>
        <v/>
      </c>
      <c r="L154" s="56" t="str">
        <f t="shared" si="10"/>
        <v/>
      </c>
      <c r="M154" s="26"/>
      <c r="N154" s="57" t="str">
        <f t="shared" si="11"/>
        <v/>
      </c>
      <c r="O154" s="125" t="str">
        <f t="shared" si="8"/>
        <v/>
      </c>
    </row>
    <row r="155" spans="2:15" x14ac:dyDescent="0.15">
      <c r="B155" s="24" t="str">
        <f t="shared" si="9"/>
        <v/>
      </c>
      <c r="J155" s="28" t="str">
        <f>IF(ISERROR(VLOOKUP(I155,'参照表（2016.6.1時点）'!A:B,2,FALSE)),"",VLOOKUP(I155,'参照表（2016.6.1時点）'!A:B,2,FALSE))</f>
        <v/>
      </c>
      <c r="K155" s="26" t="str">
        <f>IF(ISERROR(VLOOKUP(J155,'参照表（2016.6.1時点）'!B:C,2,FALSE)),"",VLOOKUP(J155,'参照表（2016.6.1時点）'!B:C,2,FALSE))</f>
        <v/>
      </c>
      <c r="L155" s="56" t="str">
        <f t="shared" si="10"/>
        <v/>
      </c>
      <c r="M155" s="26"/>
      <c r="N155" s="57" t="str">
        <f t="shared" si="11"/>
        <v/>
      </c>
      <c r="O155" s="125" t="str">
        <f t="shared" si="8"/>
        <v/>
      </c>
    </row>
    <row r="156" spans="2:15" x14ac:dyDescent="0.15">
      <c r="B156" s="24" t="str">
        <f t="shared" si="9"/>
        <v/>
      </c>
      <c r="J156" s="28" t="str">
        <f>IF(ISERROR(VLOOKUP(I156,'参照表（2016.6.1時点）'!A:B,2,FALSE)),"",VLOOKUP(I156,'参照表（2016.6.1時点）'!A:B,2,FALSE))</f>
        <v/>
      </c>
      <c r="K156" s="26" t="str">
        <f>IF(ISERROR(VLOOKUP(J156,'参照表（2016.6.1時点）'!B:C,2,FALSE)),"",VLOOKUP(J156,'参照表（2016.6.1時点）'!B:C,2,FALSE))</f>
        <v/>
      </c>
      <c r="L156" s="56" t="str">
        <f t="shared" si="10"/>
        <v/>
      </c>
      <c r="M156" s="26"/>
      <c r="N156" s="57" t="str">
        <f t="shared" si="11"/>
        <v/>
      </c>
      <c r="O156" s="125" t="str">
        <f t="shared" si="8"/>
        <v/>
      </c>
    </row>
    <row r="157" spans="2:15" x14ac:dyDescent="0.15">
      <c r="B157" s="24" t="str">
        <f t="shared" si="9"/>
        <v/>
      </c>
      <c r="J157" s="28" t="str">
        <f>IF(ISERROR(VLOOKUP(I157,'参照表（2016.6.1時点）'!A:B,2,FALSE)),"",VLOOKUP(I157,'参照表（2016.6.1時点）'!A:B,2,FALSE))</f>
        <v/>
      </c>
      <c r="K157" s="26" t="str">
        <f>IF(ISERROR(VLOOKUP(J157,'参照表（2016.6.1時点）'!B:C,2,FALSE)),"",VLOOKUP(J157,'参照表（2016.6.1時点）'!B:C,2,FALSE))</f>
        <v/>
      </c>
      <c r="L157" s="56" t="str">
        <f t="shared" si="10"/>
        <v/>
      </c>
      <c r="M157" s="26"/>
      <c r="N157" s="57" t="str">
        <f t="shared" si="11"/>
        <v/>
      </c>
      <c r="O157" s="125" t="str">
        <f t="shared" si="8"/>
        <v/>
      </c>
    </row>
    <row r="158" spans="2:15" x14ac:dyDescent="0.15">
      <c r="B158" s="24" t="str">
        <f t="shared" si="9"/>
        <v/>
      </c>
      <c r="J158" s="28" t="str">
        <f>IF(ISERROR(VLOOKUP(I158,'参照表（2016.6.1時点）'!A:B,2,FALSE)),"",VLOOKUP(I158,'参照表（2016.6.1時点）'!A:B,2,FALSE))</f>
        <v/>
      </c>
      <c r="K158" s="26" t="str">
        <f>IF(ISERROR(VLOOKUP(J158,'参照表（2016.6.1時点）'!B:C,2,FALSE)),"",VLOOKUP(J158,'参照表（2016.6.1時点）'!B:C,2,FALSE))</f>
        <v/>
      </c>
      <c r="L158" s="56" t="str">
        <f t="shared" si="10"/>
        <v/>
      </c>
      <c r="M158" s="26"/>
      <c r="N158" s="57" t="str">
        <f t="shared" si="11"/>
        <v/>
      </c>
      <c r="O158" s="125" t="str">
        <f t="shared" si="8"/>
        <v/>
      </c>
    </row>
    <row r="159" spans="2:15" x14ac:dyDescent="0.15">
      <c r="B159" s="24" t="str">
        <f t="shared" si="9"/>
        <v/>
      </c>
      <c r="J159" s="28" t="str">
        <f>IF(ISERROR(VLOOKUP(I159,'参照表（2016.6.1時点）'!A:B,2,FALSE)),"",VLOOKUP(I159,'参照表（2016.6.1時点）'!A:B,2,FALSE))</f>
        <v/>
      </c>
      <c r="K159" s="26" t="str">
        <f>IF(ISERROR(VLOOKUP(J159,'参照表（2016.6.1時点）'!B:C,2,FALSE)),"",VLOOKUP(J159,'参照表（2016.6.1時点）'!B:C,2,FALSE))</f>
        <v/>
      </c>
      <c r="L159" s="56" t="str">
        <f t="shared" si="10"/>
        <v/>
      </c>
      <c r="M159" s="26"/>
      <c r="N159" s="57" t="str">
        <f t="shared" si="11"/>
        <v/>
      </c>
      <c r="O159" s="125" t="str">
        <f t="shared" si="8"/>
        <v/>
      </c>
    </row>
    <row r="160" spans="2:15" x14ac:dyDescent="0.15">
      <c r="B160" s="24" t="str">
        <f t="shared" si="9"/>
        <v/>
      </c>
      <c r="J160" s="28" t="str">
        <f>IF(ISERROR(VLOOKUP(I160,'参照表（2016.6.1時点）'!A:B,2,FALSE)),"",VLOOKUP(I160,'参照表（2016.6.1時点）'!A:B,2,FALSE))</f>
        <v/>
      </c>
      <c r="K160" s="26" t="str">
        <f>IF(ISERROR(VLOOKUP(J160,'参照表（2016.6.1時点）'!B:C,2,FALSE)),"",VLOOKUP(J160,'参照表（2016.6.1時点）'!B:C,2,FALSE))</f>
        <v/>
      </c>
      <c r="L160" s="56" t="str">
        <f t="shared" si="10"/>
        <v/>
      </c>
      <c r="M160" s="26"/>
      <c r="N160" s="57" t="str">
        <f t="shared" si="11"/>
        <v/>
      </c>
      <c r="O160" s="125" t="str">
        <f t="shared" si="8"/>
        <v/>
      </c>
    </row>
    <row r="161" spans="2:15" x14ac:dyDescent="0.15">
      <c r="B161" s="24" t="str">
        <f t="shared" si="9"/>
        <v/>
      </c>
      <c r="J161" s="28" t="str">
        <f>IF(ISERROR(VLOOKUP(I161,'参照表（2016.6.1時点）'!A:B,2,FALSE)),"",VLOOKUP(I161,'参照表（2016.6.1時点）'!A:B,2,FALSE))</f>
        <v/>
      </c>
      <c r="K161" s="26" t="str">
        <f>IF(ISERROR(VLOOKUP(J161,'参照表（2016.6.1時点）'!B:C,2,FALSE)),"",VLOOKUP(J161,'参照表（2016.6.1時点）'!B:C,2,FALSE))</f>
        <v/>
      </c>
      <c r="L161" s="56" t="str">
        <f t="shared" si="10"/>
        <v/>
      </c>
      <c r="M161" s="26"/>
      <c r="N161" s="57" t="str">
        <f t="shared" si="11"/>
        <v/>
      </c>
      <c r="O161" s="125" t="str">
        <f t="shared" si="8"/>
        <v/>
      </c>
    </row>
    <row r="162" spans="2:15" x14ac:dyDescent="0.15">
      <c r="B162" s="24" t="str">
        <f t="shared" si="9"/>
        <v/>
      </c>
      <c r="J162" s="28" t="str">
        <f>IF(ISERROR(VLOOKUP(I162,'参照表（2016.6.1時点）'!A:B,2,FALSE)),"",VLOOKUP(I162,'参照表（2016.6.1時点）'!A:B,2,FALSE))</f>
        <v/>
      </c>
      <c r="K162" s="26" t="str">
        <f>IF(ISERROR(VLOOKUP(J162,'参照表（2016.6.1時点）'!B:C,2,FALSE)),"",VLOOKUP(J162,'参照表（2016.6.1時点）'!B:C,2,FALSE))</f>
        <v/>
      </c>
      <c r="L162" s="56" t="str">
        <f t="shared" si="10"/>
        <v/>
      </c>
      <c r="M162" s="26"/>
      <c r="N162" s="57" t="str">
        <f t="shared" si="11"/>
        <v/>
      </c>
      <c r="O162" s="125" t="str">
        <f t="shared" si="8"/>
        <v/>
      </c>
    </row>
    <row r="163" spans="2:15" x14ac:dyDescent="0.15">
      <c r="B163" s="24" t="str">
        <f t="shared" si="9"/>
        <v/>
      </c>
      <c r="J163" s="28" t="str">
        <f>IF(ISERROR(VLOOKUP(I163,'参照表（2016.6.1時点）'!A:B,2,FALSE)),"",VLOOKUP(I163,'参照表（2016.6.1時点）'!A:B,2,FALSE))</f>
        <v/>
      </c>
      <c r="K163" s="26" t="str">
        <f>IF(ISERROR(VLOOKUP(J163,'参照表（2016.6.1時点）'!B:C,2,FALSE)),"",VLOOKUP(J163,'参照表（2016.6.1時点）'!B:C,2,FALSE))</f>
        <v/>
      </c>
      <c r="L163" s="56" t="str">
        <f t="shared" si="10"/>
        <v/>
      </c>
      <c r="M163" s="26"/>
      <c r="N163" s="57" t="str">
        <f t="shared" si="11"/>
        <v/>
      </c>
      <c r="O163" s="125" t="str">
        <f t="shared" si="8"/>
        <v/>
      </c>
    </row>
    <row r="164" spans="2:15" x14ac:dyDescent="0.15">
      <c r="B164" s="24" t="str">
        <f t="shared" si="9"/>
        <v/>
      </c>
      <c r="J164" s="28" t="str">
        <f>IF(ISERROR(VLOOKUP(I164,'参照表（2016.6.1時点）'!A:B,2,FALSE)),"",VLOOKUP(I164,'参照表（2016.6.1時点）'!A:B,2,FALSE))</f>
        <v/>
      </c>
      <c r="K164" s="26" t="str">
        <f>IF(ISERROR(VLOOKUP(J164,'参照表（2016.6.1時点）'!B:C,2,FALSE)),"",VLOOKUP(J164,'参照表（2016.6.1時点）'!B:C,2,FALSE))</f>
        <v/>
      </c>
      <c r="L164" s="56" t="str">
        <f t="shared" si="10"/>
        <v/>
      </c>
      <c r="M164" s="26"/>
      <c r="N164" s="57" t="str">
        <f t="shared" si="11"/>
        <v/>
      </c>
      <c r="O164" s="125" t="str">
        <f t="shared" si="8"/>
        <v/>
      </c>
    </row>
    <row r="165" spans="2:15" x14ac:dyDescent="0.15">
      <c r="B165" s="24" t="str">
        <f t="shared" si="9"/>
        <v/>
      </c>
      <c r="J165" s="28" t="str">
        <f>IF(ISERROR(VLOOKUP(I165,'参照表（2016.6.1時点）'!A:B,2,FALSE)),"",VLOOKUP(I165,'参照表（2016.6.1時点）'!A:B,2,FALSE))</f>
        <v/>
      </c>
      <c r="K165" s="26" t="str">
        <f>IF(ISERROR(VLOOKUP(J165,'参照表（2016.6.1時点）'!B:C,2,FALSE)),"",VLOOKUP(J165,'参照表（2016.6.1時点）'!B:C,2,FALSE))</f>
        <v/>
      </c>
      <c r="L165" s="56" t="str">
        <f t="shared" si="10"/>
        <v/>
      </c>
      <c r="M165" s="26"/>
      <c r="N165" s="57" t="str">
        <f t="shared" si="11"/>
        <v/>
      </c>
      <c r="O165" s="125" t="str">
        <f t="shared" si="8"/>
        <v/>
      </c>
    </row>
    <row r="166" spans="2:15" x14ac:dyDescent="0.15">
      <c r="B166" s="24" t="str">
        <f t="shared" si="9"/>
        <v/>
      </c>
      <c r="J166" s="28" t="str">
        <f>IF(ISERROR(VLOOKUP(I166,'参照表（2016.6.1時点）'!A:B,2,FALSE)),"",VLOOKUP(I166,'参照表（2016.6.1時点）'!A:B,2,FALSE))</f>
        <v/>
      </c>
      <c r="K166" s="26" t="str">
        <f>IF(ISERROR(VLOOKUP(J166,'参照表（2016.6.1時点）'!B:C,2,FALSE)),"",VLOOKUP(J166,'参照表（2016.6.1時点）'!B:C,2,FALSE))</f>
        <v/>
      </c>
      <c r="L166" s="56" t="str">
        <f t="shared" si="10"/>
        <v/>
      </c>
      <c r="M166" s="26"/>
      <c r="N166" s="57" t="str">
        <f t="shared" si="11"/>
        <v/>
      </c>
      <c r="O166" s="125" t="str">
        <f t="shared" si="8"/>
        <v/>
      </c>
    </row>
    <row r="167" spans="2:15" x14ac:dyDescent="0.15">
      <c r="B167" s="24" t="str">
        <f t="shared" si="9"/>
        <v/>
      </c>
      <c r="J167" s="28" t="str">
        <f>IF(ISERROR(VLOOKUP(I167,'参照表（2016.6.1時点）'!A:B,2,FALSE)),"",VLOOKUP(I167,'参照表（2016.6.1時点）'!A:B,2,FALSE))</f>
        <v/>
      </c>
      <c r="K167" s="26" t="str">
        <f>IF(ISERROR(VLOOKUP(J167,'参照表（2016.6.1時点）'!B:C,2,FALSE)),"",VLOOKUP(J167,'参照表（2016.6.1時点）'!B:C,2,FALSE))</f>
        <v/>
      </c>
      <c r="L167" s="56" t="str">
        <f t="shared" si="10"/>
        <v/>
      </c>
      <c r="M167" s="26"/>
      <c r="N167" s="57" t="str">
        <f t="shared" si="11"/>
        <v/>
      </c>
      <c r="O167" s="125" t="str">
        <f t="shared" si="8"/>
        <v/>
      </c>
    </row>
    <row r="168" spans="2:15" x14ac:dyDescent="0.15">
      <c r="B168" s="24" t="str">
        <f t="shared" si="9"/>
        <v/>
      </c>
      <c r="J168" s="28" t="str">
        <f>IF(ISERROR(VLOOKUP(I168,'参照表（2016.6.1時点）'!A:B,2,FALSE)),"",VLOOKUP(I168,'参照表（2016.6.1時点）'!A:B,2,FALSE))</f>
        <v/>
      </c>
      <c r="K168" s="26" t="str">
        <f>IF(ISERROR(VLOOKUP(J168,'参照表（2016.6.1時点）'!B:C,2,FALSE)),"",VLOOKUP(J168,'参照表（2016.6.1時点）'!B:C,2,FALSE))</f>
        <v/>
      </c>
      <c r="L168" s="56" t="str">
        <f t="shared" si="10"/>
        <v/>
      </c>
      <c r="M168" s="26"/>
      <c r="N168" s="57" t="str">
        <f t="shared" si="11"/>
        <v/>
      </c>
      <c r="O168" s="125" t="str">
        <f t="shared" si="8"/>
        <v/>
      </c>
    </row>
    <row r="169" spans="2:15" x14ac:dyDescent="0.15">
      <c r="B169" s="24" t="str">
        <f t="shared" si="9"/>
        <v/>
      </c>
      <c r="J169" s="28" t="str">
        <f>IF(ISERROR(VLOOKUP(I169,'参照表（2016.6.1時点）'!A:B,2,FALSE)),"",VLOOKUP(I169,'参照表（2016.6.1時点）'!A:B,2,FALSE))</f>
        <v/>
      </c>
      <c r="K169" s="26" t="str">
        <f>IF(ISERROR(VLOOKUP(J169,'参照表（2016.6.1時点）'!B:C,2,FALSE)),"",VLOOKUP(J169,'参照表（2016.6.1時点）'!B:C,2,FALSE))</f>
        <v/>
      </c>
      <c r="L169" s="56" t="str">
        <f t="shared" si="10"/>
        <v/>
      </c>
      <c r="M169" s="26"/>
      <c r="N169" s="57" t="str">
        <f t="shared" si="11"/>
        <v/>
      </c>
      <c r="O169" s="125" t="str">
        <f t="shared" si="8"/>
        <v/>
      </c>
    </row>
    <row r="170" spans="2:15" x14ac:dyDescent="0.15">
      <c r="B170" s="24" t="str">
        <f t="shared" si="9"/>
        <v/>
      </c>
      <c r="J170" s="28" t="str">
        <f>IF(ISERROR(VLOOKUP(I170,'参照表（2016.6.1時点）'!A:B,2,FALSE)),"",VLOOKUP(I170,'参照表（2016.6.1時点）'!A:B,2,FALSE))</f>
        <v/>
      </c>
      <c r="K170" s="26" t="str">
        <f>IF(ISERROR(VLOOKUP(J170,'参照表（2016.6.1時点）'!B:C,2,FALSE)),"",VLOOKUP(J170,'参照表（2016.6.1時点）'!B:C,2,FALSE))</f>
        <v/>
      </c>
      <c r="L170" s="56" t="str">
        <f t="shared" si="10"/>
        <v/>
      </c>
      <c r="M170" s="26"/>
      <c r="N170" s="57" t="str">
        <f t="shared" si="11"/>
        <v/>
      </c>
      <c r="O170" s="125" t="str">
        <f t="shared" si="8"/>
        <v/>
      </c>
    </row>
    <row r="171" spans="2:15" x14ac:dyDescent="0.15">
      <c r="B171" s="24" t="str">
        <f t="shared" si="9"/>
        <v/>
      </c>
      <c r="J171" s="28" t="str">
        <f>IF(ISERROR(VLOOKUP(I171,'参照表（2016.6.1時点）'!A:B,2,FALSE)),"",VLOOKUP(I171,'参照表（2016.6.1時点）'!A:B,2,FALSE))</f>
        <v/>
      </c>
      <c r="K171" s="26" t="str">
        <f>IF(ISERROR(VLOOKUP(J171,'参照表（2016.6.1時点）'!B:C,2,FALSE)),"",VLOOKUP(J171,'参照表（2016.6.1時点）'!B:C,2,FALSE))</f>
        <v/>
      </c>
      <c r="L171" s="56" t="str">
        <f t="shared" si="10"/>
        <v/>
      </c>
      <c r="M171" s="26"/>
      <c r="N171" s="57" t="str">
        <f t="shared" si="11"/>
        <v/>
      </c>
      <c r="O171" s="125" t="str">
        <f t="shared" si="8"/>
        <v/>
      </c>
    </row>
    <row r="172" spans="2:15" x14ac:dyDescent="0.15">
      <c r="B172" s="24" t="str">
        <f t="shared" si="9"/>
        <v/>
      </c>
      <c r="J172" s="28" t="str">
        <f>IF(ISERROR(VLOOKUP(I172,'参照表（2016.6.1時点）'!A:B,2,FALSE)),"",VLOOKUP(I172,'参照表（2016.6.1時点）'!A:B,2,FALSE))</f>
        <v/>
      </c>
      <c r="K172" s="26" t="str">
        <f>IF(ISERROR(VLOOKUP(J172,'参照表（2016.6.1時点）'!B:C,2,FALSE)),"",VLOOKUP(J172,'参照表（2016.6.1時点）'!B:C,2,FALSE))</f>
        <v/>
      </c>
      <c r="L172" s="56" t="str">
        <f t="shared" si="10"/>
        <v/>
      </c>
      <c r="M172" s="26"/>
      <c r="N172" s="57" t="str">
        <f t="shared" si="11"/>
        <v/>
      </c>
      <c r="O172" s="125" t="str">
        <f t="shared" si="8"/>
        <v/>
      </c>
    </row>
    <row r="173" spans="2:15" x14ac:dyDescent="0.15">
      <c r="B173" s="24" t="str">
        <f t="shared" si="9"/>
        <v/>
      </c>
      <c r="J173" s="28" t="str">
        <f>IF(ISERROR(VLOOKUP(I173,'参照表（2016.6.1時点）'!A:B,2,FALSE)),"",VLOOKUP(I173,'参照表（2016.6.1時点）'!A:B,2,FALSE))</f>
        <v/>
      </c>
      <c r="K173" s="26" t="str">
        <f>IF(ISERROR(VLOOKUP(J173,'参照表（2016.6.1時点）'!B:C,2,FALSE)),"",VLOOKUP(J173,'参照表（2016.6.1時点）'!B:C,2,FALSE))</f>
        <v/>
      </c>
      <c r="L173" s="56" t="str">
        <f t="shared" si="10"/>
        <v/>
      </c>
      <c r="M173" s="26"/>
      <c r="N173" s="57" t="str">
        <f t="shared" si="11"/>
        <v/>
      </c>
      <c r="O173" s="125" t="str">
        <f t="shared" si="8"/>
        <v/>
      </c>
    </row>
    <row r="174" spans="2:15" x14ac:dyDescent="0.15">
      <c r="B174" s="24" t="str">
        <f t="shared" si="9"/>
        <v/>
      </c>
      <c r="J174" s="28" t="str">
        <f>IF(ISERROR(VLOOKUP(I174,'参照表（2016.6.1時点）'!A:B,2,FALSE)),"",VLOOKUP(I174,'参照表（2016.6.1時点）'!A:B,2,FALSE))</f>
        <v/>
      </c>
      <c r="K174" s="26" t="str">
        <f>IF(ISERROR(VLOOKUP(J174,'参照表（2016.6.1時点）'!B:C,2,FALSE)),"",VLOOKUP(J174,'参照表（2016.6.1時点）'!B:C,2,FALSE))</f>
        <v/>
      </c>
      <c r="L174" s="56" t="str">
        <f t="shared" si="10"/>
        <v/>
      </c>
      <c r="M174" s="26"/>
      <c r="N174" s="57" t="str">
        <f t="shared" si="11"/>
        <v/>
      </c>
      <c r="O174" s="125" t="str">
        <f t="shared" si="8"/>
        <v/>
      </c>
    </row>
    <row r="175" spans="2:15" x14ac:dyDescent="0.15">
      <c r="B175" s="24" t="str">
        <f t="shared" si="9"/>
        <v/>
      </c>
      <c r="J175" s="28" t="str">
        <f>IF(ISERROR(VLOOKUP(I175,'参照表（2016.6.1時点）'!A:B,2,FALSE)),"",VLOOKUP(I175,'参照表（2016.6.1時点）'!A:B,2,FALSE))</f>
        <v/>
      </c>
      <c r="K175" s="26" t="str">
        <f>IF(ISERROR(VLOOKUP(J175,'参照表（2016.6.1時点）'!B:C,2,FALSE)),"",VLOOKUP(J175,'参照表（2016.6.1時点）'!B:C,2,FALSE))</f>
        <v/>
      </c>
      <c r="L175" s="56" t="str">
        <f t="shared" si="10"/>
        <v/>
      </c>
      <c r="M175" s="26"/>
      <c r="N175" s="57" t="str">
        <f t="shared" si="11"/>
        <v/>
      </c>
      <c r="O175" s="125" t="str">
        <f t="shared" si="8"/>
        <v/>
      </c>
    </row>
    <row r="176" spans="2:15" x14ac:dyDescent="0.15">
      <c r="B176" s="24" t="str">
        <f t="shared" si="9"/>
        <v/>
      </c>
      <c r="J176" s="28" t="str">
        <f>IF(ISERROR(VLOOKUP(I176,'参照表（2016.6.1時点）'!A:B,2,FALSE)),"",VLOOKUP(I176,'参照表（2016.6.1時点）'!A:B,2,FALSE))</f>
        <v/>
      </c>
      <c r="K176" s="26" t="str">
        <f>IF(ISERROR(VLOOKUP(J176,'参照表（2016.6.1時点）'!B:C,2,FALSE)),"",VLOOKUP(J176,'参照表（2016.6.1時点）'!B:C,2,FALSE))</f>
        <v/>
      </c>
      <c r="L176" s="56" t="str">
        <f t="shared" si="10"/>
        <v/>
      </c>
      <c r="M176" s="26"/>
      <c r="N176" s="57" t="str">
        <f t="shared" si="11"/>
        <v/>
      </c>
      <c r="O176" s="125" t="str">
        <f t="shared" si="8"/>
        <v/>
      </c>
    </row>
    <row r="177" spans="2:15" x14ac:dyDescent="0.15">
      <c r="B177" s="24" t="str">
        <f t="shared" si="9"/>
        <v/>
      </c>
      <c r="J177" s="28" t="str">
        <f>IF(ISERROR(VLOOKUP(I177,'参照表（2016.6.1時点）'!A:B,2,FALSE)),"",VLOOKUP(I177,'参照表（2016.6.1時点）'!A:B,2,FALSE))</f>
        <v/>
      </c>
      <c r="K177" s="26" t="str">
        <f>IF(ISERROR(VLOOKUP(J177,'参照表（2016.6.1時点）'!B:C,2,FALSE)),"",VLOOKUP(J177,'参照表（2016.6.1時点）'!B:C,2,FALSE))</f>
        <v/>
      </c>
      <c r="L177" s="56" t="str">
        <f t="shared" si="10"/>
        <v/>
      </c>
      <c r="M177" s="26"/>
      <c r="N177" s="57" t="str">
        <f t="shared" si="11"/>
        <v/>
      </c>
      <c r="O177" s="125" t="str">
        <f t="shared" si="8"/>
        <v/>
      </c>
    </row>
    <row r="178" spans="2:15" x14ac:dyDescent="0.15">
      <c r="B178" s="24" t="str">
        <f t="shared" si="9"/>
        <v/>
      </c>
      <c r="J178" s="28" t="str">
        <f>IF(ISERROR(VLOOKUP(I178,'参照表（2016.6.1時点）'!A:B,2,FALSE)),"",VLOOKUP(I178,'参照表（2016.6.1時点）'!A:B,2,FALSE))</f>
        <v/>
      </c>
      <c r="K178" s="26" t="str">
        <f>IF(ISERROR(VLOOKUP(J178,'参照表（2016.6.1時点）'!B:C,2,FALSE)),"",VLOOKUP(J178,'参照表（2016.6.1時点）'!B:C,2,FALSE))</f>
        <v/>
      </c>
      <c r="L178" s="56" t="str">
        <f t="shared" si="10"/>
        <v/>
      </c>
      <c r="M178" s="26"/>
      <c r="N178" s="57" t="str">
        <f t="shared" si="11"/>
        <v/>
      </c>
      <c r="O178" s="125" t="str">
        <f t="shared" si="8"/>
        <v/>
      </c>
    </row>
    <row r="179" spans="2:15" x14ac:dyDescent="0.15">
      <c r="B179" s="24" t="str">
        <f t="shared" si="9"/>
        <v/>
      </c>
      <c r="J179" s="28" t="str">
        <f>IF(ISERROR(VLOOKUP(I179,'参照表（2016.6.1時点）'!A:B,2,FALSE)),"",VLOOKUP(I179,'参照表（2016.6.1時点）'!A:B,2,FALSE))</f>
        <v/>
      </c>
      <c r="K179" s="26" t="str">
        <f>IF(ISERROR(VLOOKUP(J179,'参照表（2016.6.1時点）'!B:C,2,FALSE)),"",VLOOKUP(J179,'参照表（2016.6.1時点）'!B:C,2,FALSE))</f>
        <v/>
      </c>
      <c r="L179" s="56" t="str">
        <f t="shared" si="10"/>
        <v/>
      </c>
      <c r="M179" s="26"/>
      <c r="N179" s="57" t="str">
        <f t="shared" si="11"/>
        <v/>
      </c>
      <c r="O179" s="125" t="str">
        <f t="shared" si="8"/>
        <v/>
      </c>
    </row>
    <row r="180" spans="2:15" x14ac:dyDescent="0.15">
      <c r="B180" s="24" t="str">
        <f t="shared" si="9"/>
        <v/>
      </c>
      <c r="J180" s="28" t="str">
        <f>IF(ISERROR(VLOOKUP(I180,'参照表（2016.6.1時点）'!A:B,2,FALSE)),"",VLOOKUP(I180,'参照表（2016.6.1時点）'!A:B,2,FALSE))</f>
        <v/>
      </c>
      <c r="K180" s="26" t="str">
        <f>IF(ISERROR(VLOOKUP(J180,'参照表（2016.6.1時点）'!B:C,2,FALSE)),"",VLOOKUP(J180,'参照表（2016.6.1時点）'!B:C,2,FALSE))</f>
        <v/>
      </c>
      <c r="L180" s="56" t="str">
        <f t="shared" si="10"/>
        <v/>
      </c>
      <c r="M180" s="26"/>
      <c r="N180" s="57" t="str">
        <f t="shared" si="11"/>
        <v/>
      </c>
      <c r="O180" s="125" t="str">
        <f t="shared" si="8"/>
        <v/>
      </c>
    </row>
    <row r="181" spans="2:15" x14ac:dyDescent="0.15">
      <c r="B181" s="24" t="str">
        <f t="shared" si="9"/>
        <v/>
      </c>
      <c r="J181" s="28" t="str">
        <f>IF(ISERROR(VLOOKUP(I181,'参照表（2016.6.1時点）'!A:B,2,FALSE)),"",VLOOKUP(I181,'参照表（2016.6.1時点）'!A:B,2,FALSE))</f>
        <v/>
      </c>
      <c r="K181" s="26" t="str">
        <f>IF(ISERROR(VLOOKUP(J181,'参照表（2016.6.1時点）'!B:C,2,FALSE)),"",VLOOKUP(J181,'参照表（2016.6.1時点）'!B:C,2,FALSE))</f>
        <v/>
      </c>
      <c r="L181" s="56" t="str">
        <f t="shared" si="10"/>
        <v/>
      </c>
      <c r="M181" s="26"/>
      <c r="N181" s="57" t="str">
        <f t="shared" si="11"/>
        <v/>
      </c>
      <c r="O181" s="125" t="str">
        <f t="shared" si="8"/>
        <v/>
      </c>
    </row>
    <row r="182" spans="2:15" x14ac:dyDescent="0.15">
      <c r="B182" s="24" t="str">
        <f t="shared" si="9"/>
        <v/>
      </c>
      <c r="J182" s="28" t="str">
        <f>IF(ISERROR(VLOOKUP(I182,'参照表（2016.6.1時点）'!A:B,2,FALSE)),"",VLOOKUP(I182,'参照表（2016.6.1時点）'!A:B,2,FALSE))</f>
        <v/>
      </c>
      <c r="K182" s="26" t="str">
        <f>IF(ISERROR(VLOOKUP(J182,'参照表（2016.6.1時点）'!B:C,2,FALSE)),"",VLOOKUP(J182,'参照表（2016.6.1時点）'!B:C,2,FALSE))</f>
        <v/>
      </c>
      <c r="L182" s="56" t="str">
        <f t="shared" si="10"/>
        <v/>
      </c>
      <c r="M182" s="26"/>
      <c r="N182" s="57" t="str">
        <f t="shared" si="11"/>
        <v/>
      </c>
      <c r="O182" s="125" t="str">
        <f t="shared" si="8"/>
        <v/>
      </c>
    </row>
    <row r="183" spans="2:15" x14ac:dyDescent="0.15">
      <c r="B183" s="24" t="str">
        <f t="shared" si="9"/>
        <v/>
      </c>
      <c r="J183" s="28" t="str">
        <f>IF(ISERROR(VLOOKUP(I183,'参照表（2016.6.1時点）'!A:B,2,FALSE)),"",VLOOKUP(I183,'参照表（2016.6.1時点）'!A:B,2,FALSE))</f>
        <v/>
      </c>
      <c r="K183" s="26" t="str">
        <f>IF(ISERROR(VLOOKUP(J183,'参照表（2016.6.1時点）'!B:C,2,FALSE)),"",VLOOKUP(J183,'参照表（2016.6.1時点）'!B:C,2,FALSE))</f>
        <v/>
      </c>
      <c r="L183" s="56" t="str">
        <f t="shared" si="10"/>
        <v/>
      </c>
      <c r="M183" s="26"/>
      <c r="N183" s="57" t="str">
        <f t="shared" si="11"/>
        <v/>
      </c>
      <c r="O183" s="125" t="str">
        <f t="shared" si="8"/>
        <v/>
      </c>
    </row>
    <row r="184" spans="2:15" x14ac:dyDescent="0.15">
      <c r="B184" s="24" t="str">
        <f t="shared" si="9"/>
        <v/>
      </c>
      <c r="J184" s="28" t="str">
        <f>IF(ISERROR(VLOOKUP(I184,'参照表（2016.6.1時点）'!A:B,2,FALSE)),"",VLOOKUP(I184,'参照表（2016.6.1時点）'!A:B,2,FALSE))</f>
        <v/>
      </c>
      <c r="K184" s="26" t="str">
        <f>IF(ISERROR(VLOOKUP(J184,'参照表（2016.6.1時点）'!B:C,2,FALSE)),"",VLOOKUP(J184,'参照表（2016.6.1時点）'!B:C,2,FALSE))</f>
        <v/>
      </c>
      <c r="L184" s="56" t="str">
        <f t="shared" si="10"/>
        <v/>
      </c>
      <c r="M184" s="26"/>
      <c r="N184" s="57" t="str">
        <f t="shared" si="11"/>
        <v/>
      </c>
      <c r="O184" s="125" t="str">
        <f t="shared" si="8"/>
        <v/>
      </c>
    </row>
    <row r="185" spans="2:15" x14ac:dyDescent="0.15">
      <c r="B185" s="24" t="str">
        <f t="shared" si="9"/>
        <v/>
      </c>
      <c r="J185" s="28" t="str">
        <f>IF(ISERROR(VLOOKUP(I185,'参照表（2016.6.1時点）'!A:B,2,FALSE)),"",VLOOKUP(I185,'参照表（2016.6.1時点）'!A:B,2,FALSE))</f>
        <v/>
      </c>
      <c r="K185" s="26" t="str">
        <f>IF(ISERROR(VLOOKUP(J185,'参照表（2016.6.1時点）'!B:C,2,FALSE)),"",VLOOKUP(J185,'参照表（2016.6.1時点）'!B:C,2,FALSE))</f>
        <v/>
      </c>
      <c r="L185" s="56" t="str">
        <f t="shared" si="10"/>
        <v/>
      </c>
      <c r="M185" s="26"/>
      <c r="N185" s="57" t="str">
        <f t="shared" si="11"/>
        <v/>
      </c>
      <c r="O185" s="125" t="str">
        <f t="shared" si="8"/>
        <v/>
      </c>
    </row>
    <row r="186" spans="2:15" x14ac:dyDescent="0.15">
      <c r="B186" s="24" t="str">
        <f t="shared" si="9"/>
        <v/>
      </c>
      <c r="J186" s="28" t="str">
        <f>IF(ISERROR(VLOOKUP(I186,'参照表（2016.6.1時点）'!A:B,2,FALSE)),"",VLOOKUP(I186,'参照表（2016.6.1時点）'!A:B,2,FALSE))</f>
        <v/>
      </c>
      <c r="K186" s="26" t="str">
        <f>IF(ISERROR(VLOOKUP(J186,'参照表（2016.6.1時点）'!B:C,2,FALSE)),"",VLOOKUP(J186,'参照表（2016.6.1時点）'!B:C,2,FALSE))</f>
        <v/>
      </c>
      <c r="L186" s="56" t="str">
        <f t="shared" si="10"/>
        <v/>
      </c>
      <c r="M186" s="26"/>
      <c r="N186" s="57" t="str">
        <f t="shared" si="11"/>
        <v/>
      </c>
      <c r="O186" s="125" t="str">
        <f t="shared" si="8"/>
        <v/>
      </c>
    </row>
    <row r="187" spans="2:15" x14ac:dyDescent="0.15">
      <c r="B187" s="24" t="str">
        <f t="shared" si="9"/>
        <v/>
      </c>
      <c r="J187" s="28" t="str">
        <f>IF(ISERROR(VLOOKUP(I187,'参照表（2016.6.1時点）'!A:B,2,FALSE)),"",VLOOKUP(I187,'参照表（2016.6.1時点）'!A:B,2,FALSE))</f>
        <v/>
      </c>
      <c r="K187" s="26" t="str">
        <f>IF(ISERROR(VLOOKUP(J187,'参照表（2016.6.1時点）'!B:C,2,FALSE)),"",VLOOKUP(J187,'参照表（2016.6.1時点）'!B:C,2,FALSE))</f>
        <v/>
      </c>
      <c r="L187" s="56" t="str">
        <f t="shared" si="10"/>
        <v/>
      </c>
      <c r="M187" s="26"/>
      <c r="N187" s="57" t="str">
        <f t="shared" si="11"/>
        <v/>
      </c>
      <c r="O187" s="125" t="str">
        <f t="shared" si="8"/>
        <v/>
      </c>
    </row>
    <row r="188" spans="2:15" x14ac:dyDescent="0.15">
      <c r="B188" s="24" t="str">
        <f t="shared" si="9"/>
        <v/>
      </c>
      <c r="J188" s="28" t="str">
        <f>IF(ISERROR(VLOOKUP(I188,'参照表（2016.6.1時点）'!A:B,2,FALSE)),"",VLOOKUP(I188,'参照表（2016.6.1時点）'!A:B,2,FALSE))</f>
        <v/>
      </c>
      <c r="K188" s="26" t="str">
        <f>IF(ISERROR(VLOOKUP(J188,'参照表（2016.6.1時点）'!B:C,2,FALSE)),"",VLOOKUP(J188,'参照表（2016.6.1時点）'!B:C,2,FALSE))</f>
        <v/>
      </c>
      <c r="L188" s="56" t="str">
        <f t="shared" si="10"/>
        <v/>
      </c>
      <c r="M188" s="26"/>
      <c r="N188" s="57" t="str">
        <f t="shared" si="11"/>
        <v/>
      </c>
      <c r="O188" s="125" t="str">
        <f t="shared" si="8"/>
        <v/>
      </c>
    </row>
    <row r="189" spans="2:15" x14ac:dyDescent="0.15">
      <c r="B189" s="24" t="str">
        <f t="shared" si="9"/>
        <v/>
      </c>
      <c r="J189" s="28" t="str">
        <f>IF(ISERROR(VLOOKUP(I189,'参照表（2016.6.1時点）'!A:B,2,FALSE)),"",VLOOKUP(I189,'参照表（2016.6.1時点）'!A:B,2,FALSE))</f>
        <v/>
      </c>
      <c r="K189" s="26" t="str">
        <f>IF(ISERROR(VLOOKUP(J189,'参照表（2016.6.1時点）'!B:C,2,FALSE)),"",VLOOKUP(J189,'参照表（2016.6.1時点）'!B:C,2,FALSE))</f>
        <v/>
      </c>
      <c r="L189" s="56" t="str">
        <f t="shared" si="10"/>
        <v/>
      </c>
      <c r="M189" s="26"/>
      <c r="N189" s="57" t="str">
        <f t="shared" si="11"/>
        <v/>
      </c>
      <c r="O189" s="125" t="str">
        <f t="shared" si="8"/>
        <v/>
      </c>
    </row>
    <row r="190" spans="2:15" x14ac:dyDescent="0.15">
      <c r="B190" s="24" t="str">
        <f t="shared" si="9"/>
        <v/>
      </c>
      <c r="J190" s="28" t="str">
        <f>IF(ISERROR(VLOOKUP(I190,'参照表（2016.6.1時点）'!A:B,2,FALSE)),"",VLOOKUP(I190,'参照表（2016.6.1時点）'!A:B,2,FALSE))</f>
        <v/>
      </c>
      <c r="K190" s="26" t="str">
        <f>IF(ISERROR(VLOOKUP(J190,'参照表（2016.6.1時点）'!B:C,2,FALSE)),"",VLOOKUP(J190,'参照表（2016.6.1時点）'!B:C,2,FALSE))</f>
        <v/>
      </c>
      <c r="L190" s="56" t="str">
        <f t="shared" si="10"/>
        <v/>
      </c>
      <c r="M190" s="26"/>
      <c r="N190" s="57" t="str">
        <f t="shared" si="11"/>
        <v/>
      </c>
      <c r="O190" s="125" t="str">
        <f t="shared" si="8"/>
        <v/>
      </c>
    </row>
    <row r="191" spans="2:15" x14ac:dyDescent="0.15">
      <c r="B191" s="24" t="str">
        <f t="shared" si="9"/>
        <v/>
      </c>
      <c r="J191" s="28" t="str">
        <f>IF(ISERROR(VLOOKUP(I191,'参照表（2016.6.1時点）'!A:B,2,FALSE)),"",VLOOKUP(I191,'参照表（2016.6.1時点）'!A:B,2,FALSE))</f>
        <v/>
      </c>
      <c r="K191" s="26" t="str">
        <f>IF(ISERROR(VLOOKUP(J191,'参照表（2016.6.1時点）'!B:C,2,FALSE)),"",VLOOKUP(J191,'参照表（2016.6.1時点）'!B:C,2,FALSE))</f>
        <v/>
      </c>
      <c r="L191" s="56" t="str">
        <f t="shared" si="10"/>
        <v/>
      </c>
      <c r="M191" s="26"/>
      <c r="N191" s="57" t="str">
        <f t="shared" si="11"/>
        <v/>
      </c>
      <c r="O191" s="125" t="str">
        <f t="shared" si="8"/>
        <v/>
      </c>
    </row>
    <row r="192" spans="2:15" x14ac:dyDescent="0.15">
      <c r="B192" s="24" t="str">
        <f t="shared" si="9"/>
        <v/>
      </c>
      <c r="J192" s="28" t="str">
        <f>IF(ISERROR(VLOOKUP(I192,'参照表（2016.6.1時点）'!A:B,2,FALSE)),"",VLOOKUP(I192,'参照表（2016.6.1時点）'!A:B,2,FALSE))</f>
        <v/>
      </c>
      <c r="K192" s="26" t="str">
        <f>IF(ISERROR(VLOOKUP(J192,'参照表（2016.6.1時点）'!B:C,2,FALSE)),"",VLOOKUP(J192,'参照表（2016.6.1時点）'!B:C,2,FALSE))</f>
        <v/>
      </c>
      <c r="L192" s="56" t="str">
        <f t="shared" si="10"/>
        <v/>
      </c>
      <c r="M192" s="26"/>
      <c r="N192" s="57" t="str">
        <f t="shared" si="11"/>
        <v/>
      </c>
      <c r="O192" s="125" t="str">
        <f t="shared" si="8"/>
        <v/>
      </c>
    </row>
    <row r="193" spans="2:15" x14ac:dyDescent="0.15">
      <c r="B193" s="24" t="str">
        <f t="shared" si="9"/>
        <v/>
      </c>
      <c r="J193" s="28" t="str">
        <f>IF(ISERROR(VLOOKUP(I193,'参照表（2016.6.1時点）'!A:B,2,FALSE)),"",VLOOKUP(I193,'参照表（2016.6.1時点）'!A:B,2,FALSE))</f>
        <v/>
      </c>
      <c r="K193" s="26" t="str">
        <f>IF(ISERROR(VLOOKUP(J193,'参照表（2016.6.1時点）'!B:C,2,FALSE)),"",VLOOKUP(J193,'参照表（2016.6.1時点）'!B:C,2,FALSE))</f>
        <v/>
      </c>
      <c r="L193" s="56" t="str">
        <f t="shared" si="10"/>
        <v/>
      </c>
      <c r="M193" s="26"/>
      <c r="N193" s="57" t="str">
        <f t="shared" si="11"/>
        <v/>
      </c>
      <c r="O193" s="125" t="str">
        <f t="shared" si="8"/>
        <v/>
      </c>
    </row>
    <row r="194" spans="2:15" x14ac:dyDescent="0.15">
      <c r="B194" s="24" t="str">
        <f t="shared" si="9"/>
        <v/>
      </c>
      <c r="J194" s="28" t="str">
        <f>IF(ISERROR(VLOOKUP(I194,'参照表（2016.6.1時点）'!A:B,2,FALSE)),"",VLOOKUP(I194,'参照表（2016.6.1時点）'!A:B,2,FALSE))</f>
        <v/>
      </c>
      <c r="K194" s="26" t="str">
        <f>IF(ISERROR(VLOOKUP(J194,'参照表（2016.6.1時点）'!B:C,2,FALSE)),"",VLOOKUP(J194,'参照表（2016.6.1時点）'!B:C,2,FALSE))</f>
        <v/>
      </c>
      <c r="L194" s="56" t="str">
        <f t="shared" si="10"/>
        <v/>
      </c>
      <c r="M194" s="26"/>
      <c r="N194" s="57" t="str">
        <f t="shared" si="11"/>
        <v/>
      </c>
      <c r="O194" s="125" t="str">
        <f t="shared" si="8"/>
        <v/>
      </c>
    </row>
    <row r="195" spans="2:15" x14ac:dyDescent="0.15">
      <c r="B195" s="24" t="str">
        <f t="shared" si="9"/>
        <v/>
      </c>
      <c r="J195" s="28" t="str">
        <f>IF(ISERROR(VLOOKUP(I195,'参照表（2016.6.1時点）'!A:B,2,FALSE)),"",VLOOKUP(I195,'参照表（2016.6.1時点）'!A:B,2,FALSE))</f>
        <v/>
      </c>
      <c r="K195" s="26" t="str">
        <f>IF(ISERROR(VLOOKUP(J195,'参照表（2016.6.1時点）'!B:C,2,FALSE)),"",VLOOKUP(J195,'参照表（2016.6.1時点）'!B:C,2,FALSE))</f>
        <v/>
      </c>
      <c r="L195" s="56" t="str">
        <f t="shared" si="10"/>
        <v/>
      </c>
      <c r="M195" s="26"/>
      <c r="N195" s="57" t="str">
        <f t="shared" si="11"/>
        <v/>
      </c>
      <c r="O195" s="125" t="str">
        <f t="shared" ref="O195:O258" si="12">IF(F195="","",IF(F195&gt;41967,"経過措置対象外","経過措置対象品目／一般品目を選択"))</f>
        <v/>
      </c>
    </row>
    <row r="196" spans="2:15" x14ac:dyDescent="0.15">
      <c r="B196" s="24" t="str">
        <f t="shared" ref="B196:B259" si="13">IF(C196="","",ROW()-2)</f>
        <v/>
      </c>
      <c r="J196" s="28" t="str">
        <f>IF(ISERROR(VLOOKUP(I196,'参照表（2016.6.1時点）'!A:B,2,FALSE)),"",VLOOKUP(I196,'参照表（2016.6.1時点）'!A:B,2,FALSE))</f>
        <v/>
      </c>
      <c r="K196" s="26" t="str">
        <f>IF(ISERROR(VLOOKUP(J196,'参照表（2016.6.1時点）'!B:C,2,FALSE)),"",VLOOKUP(J196,'参照表（2016.6.1時点）'!B:C,2,FALSE))</f>
        <v/>
      </c>
      <c r="L196" s="56" t="str">
        <f t="shared" ref="L196:L259" si="14">IF(I196="","","別表第２　体外診断用医薬品第１号")</f>
        <v/>
      </c>
      <c r="M196" s="26"/>
      <c r="N196" s="57" t="str">
        <f t="shared" ref="N196:N259" si="15">IF(M196="","",IF(M196="イ","（放射性）","（放射性を除く）"))</f>
        <v/>
      </c>
      <c r="O196" s="125" t="str">
        <f t="shared" si="12"/>
        <v/>
      </c>
    </row>
    <row r="197" spans="2:15" x14ac:dyDescent="0.15">
      <c r="B197" s="24" t="str">
        <f t="shared" si="13"/>
        <v/>
      </c>
      <c r="J197" s="28" t="str">
        <f>IF(ISERROR(VLOOKUP(I197,'参照表（2016.6.1時点）'!A:B,2,FALSE)),"",VLOOKUP(I197,'参照表（2016.6.1時点）'!A:B,2,FALSE))</f>
        <v/>
      </c>
      <c r="K197" s="26" t="str">
        <f>IF(ISERROR(VLOOKUP(J197,'参照表（2016.6.1時点）'!B:C,2,FALSE)),"",VLOOKUP(J197,'参照表（2016.6.1時点）'!B:C,2,FALSE))</f>
        <v/>
      </c>
      <c r="L197" s="56" t="str">
        <f t="shared" si="14"/>
        <v/>
      </c>
      <c r="M197" s="26"/>
      <c r="N197" s="57" t="str">
        <f t="shared" si="15"/>
        <v/>
      </c>
      <c r="O197" s="125" t="str">
        <f t="shared" si="12"/>
        <v/>
      </c>
    </row>
    <row r="198" spans="2:15" x14ac:dyDescent="0.15">
      <c r="B198" s="24" t="str">
        <f t="shared" si="13"/>
        <v/>
      </c>
      <c r="J198" s="28" t="str">
        <f>IF(ISERROR(VLOOKUP(I198,'参照表（2016.6.1時点）'!A:B,2,FALSE)),"",VLOOKUP(I198,'参照表（2016.6.1時点）'!A:B,2,FALSE))</f>
        <v/>
      </c>
      <c r="K198" s="26" t="str">
        <f>IF(ISERROR(VLOOKUP(J198,'参照表（2016.6.1時点）'!B:C,2,FALSE)),"",VLOOKUP(J198,'参照表（2016.6.1時点）'!B:C,2,FALSE))</f>
        <v/>
      </c>
      <c r="L198" s="56" t="str">
        <f t="shared" si="14"/>
        <v/>
      </c>
      <c r="M198" s="26"/>
      <c r="N198" s="57" t="str">
        <f t="shared" si="15"/>
        <v/>
      </c>
      <c r="O198" s="125" t="str">
        <f t="shared" si="12"/>
        <v/>
      </c>
    </row>
    <row r="199" spans="2:15" x14ac:dyDescent="0.15">
      <c r="B199" s="24" t="str">
        <f t="shared" si="13"/>
        <v/>
      </c>
      <c r="J199" s="28" t="str">
        <f>IF(ISERROR(VLOOKUP(I199,'参照表（2016.6.1時点）'!A:B,2,FALSE)),"",VLOOKUP(I199,'参照表（2016.6.1時点）'!A:B,2,FALSE))</f>
        <v/>
      </c>
      <c r="K199" s="26" t="str">
        <f>IF(ISERROR(VLOOKUP(J199,'参照表（2016.6.1時点）'!B:C,2,FALSE)),"",VLOOKUP(J199,'参照表（2016.6.1時点）'!B:C,2,FALSE))</f>
        <v/>
      </c>
      <c r="L199" s="56" t="str">
        <f t="shared" si="14"/>
        <v/>
      </c>
      <c r="M199" s="26"/>
      <c r="N199" s="57" t="str">
        <f t="shared" si="15"/>
        <v/>
      </c>
      <c r="O199" s="125" t="str">
        <f t="shared" si="12"/>
        <v/>
      </c>
    </row>
    <row r="200" spans="2:15" x14ac:dyDescent="0.15">
      <c r="B200" s="24" t="str">
        <f t="shared" si="13"/>
        <v/>
      </c>
      <c r="J200" s="28" t="str">
        <f>IF(ISERROR(VLOOKUP(I200,'参照表（2016.6.1時点）'!A:B,2,FALSE)),"",VLOOKUP(I200,'参照表（2016.6.1時点）'!A:B,2,FALSE))</f>
        <v/>
      </c>
      <c r="K200" s="26" t="str">
        <f>IF(ISERROR(VLOOKUP(J200,'参照表（2016.6.1時点）'!B:C,2,FALSE)),"",VLOOKUP(J200,'参照表（2016.6.1時点）'!B:C,2,FALSE))</f>
        <v/>
      </c>
      <c r="L200" s="56" t="str">
        <f t="shared" si="14"/>
        <v/>
      </c>
      <c r="M200" s="26"/>
      <c r="N200" s="57" t="str">
        <f t="shared" si="15"/>
        <v/>
      </c>
      <c r="O200" s="125" t="str">
        <f t="shared" si="12"/>
        <v/>
      </c>
    </row>
    <row r="201" spans="2:15" x14ac:dyDescent="0.15">
      <c r="B201" s="24" t="str">
        <f t="shared" si="13"/>
        <v/>
      </c>
      <c r="J201" s="28" t="str">
        <f>IF(ISERROR(VLOOKUP(I201,'参照表（2016.6.1時点）'!A:B,2,FALSE)),"",VLOOKUP(I201,'参照表（2016.6.1時点）'!A:B,2,FALSE))</f>
        <v/>
      </c>
      <c r="K201" s="26" t="str">
        <f>IF(ISERROR(VLOOKUP(J201,'参照表（2016.6.1時点）'!B:C,2,FALSE)),"",VLOOKUP(J201,'参照表（2016.6.1時点）'!B:C,2,FALSE))</f>
        <v/>
      </c>
      <c r="L201" s="56" t="str">
        <f t="shared" si="14"/>
        <v/>
      </c>
      <c r="M201" s="26"/>
      <c r="N201" s="57" t="str">
        <f t="shared" si="15"/>
        <v/>
      </c>
      <c r="O201" s="125" t="str">
        <f t="shared" si="12"/>
        <v/>
      </c>
    </row>
    <row r="202" spans="2:15" x14ac:dyDescent="0.15">
      <c r="B202" s="24" t="str">
        <f t="shared" si="13"/>
        <v/>
      </c>
      <c r="J202" s="28" t="str">
        <f>IF(ISERROR(VLOOKUP(I202,'参照表（2016.6.1時点）'!A:B,2,FALSE)),"",VLOOKUP(I202,'参照表（2016.6.1時点）'!A:B,2,FALSE))</f>
        <v/>
      </c>
      <c r="K202" s="26" t="str">
        <f>IF(ISERROR(VLOOKUP(J202,'参照表（2016.6.1時点）'!B:C,2,FALSE)),"",VLOOKUP(J202,'参照表（2016.6.1時点）'!B:C,2,FALSE))</f>
        <v/>
      </c>
      <c r="L202" s="56" t="str">
        <f t="shared" si="14"/>
        <v/>
      </c>
      <c r="M202" s="26"/>
      <c r="N202" s="57" t="str">
        <f t="shared" si="15"/>
        <v/>
      </c>
      <c r="O202" s="125" t="str">
        <f t="shared" si="12"/>
        <v/>
      </c>
    </row>
    <row r="203" spans="2:15" x14ac:dyDescent="0.15">
      <c r="B203" s="24" t="str">
        <f t="shared" si="13"/>
        <v/>
      </c>
      <c r="J203" s="28" t="str">
        <f>IF(ISERROR(VLOOKUP(I203,'参照表（2016.6.1時点）'!A:B,2,FALSE)),"",VLOOKUP(I203,'参照表（2016.6.1時点）'!A:B,2,FALSE))</f>
        <v/>
      </c>
      <c r="K203" s="26" t="str">
        <f>IF(ISERROR(VLOOKUP(J203,'参照表（2016.6.1時点）'!B:C,2,FALSE)),"",VLOOKUP(J203,'参照表（2016.6.1時点）'!B:C,2,FALSE))</f>
        <v/>
      </c>
      <c r="L203" s="56" t="str">
        <f t="shared" si="14"/>
        <v/>
      </c>
      <c r="M203" s="26"/>
      <c r="N203" s="57" t="str">
        <f t="shared" si="15"/>
        <v/>
      </c>
      <c r="O203" s="125" t="str">
        <f t="shared" si="12"/>
        <v/>
      </c>
    </row>
    <row r="204" spans="2:15" x14ac:dyDescent="0.15">
      <c r="B204" s="24" t="str">
        <f t="shared" si="13"/>
        <v/>
      </c>
      <c r="J204" s="28" t="str">
        <f>IF(ISERROR(VLOOKUP(I204,'参照表（2016.6.1時点）'!A:B,2,FALSE)),"",VLOOKUP(I204,'参照表（2016.6.1時点）'!A:B,2,FALSE))</f>
        <v/>
      </c>
      <c r="K204" s="26" t="str">
        <f>IF(ISERROR(VLOOKUP(J204,'参照表（2016.6.1時点）'!B:C,2,FALSE)),"",VLOOKUP(J204,'参照表（2016.6.1時点）'!B:C,2,FALSE))</f>
        <v/>
      </c>
      <c r="L204" s="56" t="str">
        <f t="shared" si="14"/>
        <v/>
      </c>
      <c r="M204" s="26"/>
      <c r="N204" s="57" t="str">
        <f t="shared" si="15"/>
        <v/>
      </c>
      <c r="O204" s="125" t="str">
        <f t="shared" si="12"/>
        <v/>
      </c>
    </row>
    <row r="205" spans="2:15" x14ac:dyDescent="0.15">
      <c r="B205" s="24" t="str">
        <f t="shared" si="13"/>
        <v/>
      </c>
      <c r="J205" s="28" t="str">
        <f>IF(ISERROR(VLOOKUP(I205,'参照表（2016.6.1時点）'!A:B,2,FALSE)),"",VLOOKUP(I205,'参照表（2016.6.1時点）'!A:B,2,FALSE))</f>
        <v/>
      </c>
      <c r="K205" s="26" t="str">
        <f>IF(ISERROR(VLOOKUP(J205,'参照表（2016.6.1時点）'!B:C,2,FALSE)),"",VLOOKUP(J205,'参照表（2016.6.1時点）'!B:C,2,FALSE))</f>
        <v/>
      </c>
      <c r="L205" s="56" t="str">
        <f t="shared" si="14"/>
        <v/>
      </c>
      <c r="M205" s="26"/>
      <c r="N205" s="57" t="str">
        <f t="shared" si="15"/>
        <v/>
      </c>
      <c r="O205" s="125" t="str">
        <f t="shared" si="12"/>
        <v/>
      </c>
    </row>
    <row r="206" spans="2:15" x14ac:dyDescent="0.15">
      <c r="B206" s="24" t="str">
        <f t="shared" si="13"/>
        <v/>
      </c>
      <c r="J206" s="28" t="str">
        <f>IF(ISERROR(VLOOKUP(I206,'参照表（2016.6.1時点）'!A:B,2,FALSE)),"",VLOOKUP(I206,'参照表（2016.6.1時点）'!A:B,2,FALSE))</f>
        <v/>
      </c>
      <c r="K206" s="26" t="str">
        <f>IF(ISERROR(VLOOKUP(J206,'参照表（2016.6.1時点）'!B:C,2,FALSE)),"",VLOOKUP(J206,'参照表（2016.6.1時点）'!B:C,2,FALSE))</f>
        <v/>
      </c>
      <c r="L206" s="56" t="str">
        <f t="shared" si="14"/>
        <v/>
      </c>
      <c r="M206" s="26"/>
      <c r="N206" s="57" t="str">
        <f t="shared" si="15"/>
        <v/>
      </c>
      <c r="O206" s="125" t="str">
        <f t="shared" si="12"/>
        <v/>
      </c>
    </row>
    <row r="207" spans="2:15" x14ac:dyDescent="0.15">
      <c r="B207" s="24" t="str">
        <f t="shared" si="13"/>
        <v/>
      </c>
      <c r="J207" s="28" t="str">
        <f>IF(ISERROR(VLOOKUP(I207,'参照表（2016.6.1時点）'!A:B,2,FALSE)),"",VLOOKUP(I207,'参照表（2016.6.1時点）'!A:B,2,FALSE))</f>
        <v/>
      </c>
      <c r="K207" s="26" t="str">
        <f>IF(ISERROR(VLOOKUP(J207,'参照表（2016.6.1時点）'!B:C,2,FALSE)),"",VLOOKUP(J207,'参照表（2016.6.1時点）'!B:C,2,FALSE))</f>
        <v/>
      </c>
      <c r="L207" s="56" t="str">
        <f t="shared" si="14"/>
        <v/>
      </c>
      <c r="M207" s="26"/>
      <c r="N207" s="57" t="str">
        <f t="shared" si="15"/>
        <v/>
      </c>
      <c r="O207" s="125" t="str">
        <f t="shared" si="12"/>
        <v/>
      </c>
    </row>
    <row r="208" spans="2:15" x14ac:dyDescent="0.15">
      <c r="B208" s="24" t="str">
        <f t="shared" si="13"/>
        <v/>
      </c>
      <c r="J208" s="28" t="str">
        <f>IF(ISERROR(VLOOKUP(I208,'参照表（2016.6.1時点）'!A:B,2,FALSE)),"",VLOOKUP(I208,'参照表（2016.6.1時点）'!A:B,2,FALSE))</f>
        <v/>
      </c>
      <c r="K208" s="26" t="str">
        <f>IF(ISERROR(VLOOKUP(J208,'参照表（2016.6.1時点）'!B:C,2,FALSE)),"",VLOOKUP(J208,'参照表（2016.6.1時点）'!B:C,2,FALSE))</f>
        <v/>
      </c>
      <c r="L208" s="56" t="str">
        <f t="shared" si="14"/>
        <v/>
      </c>
      <c r="M208" s="26"/>
      <c r="N208" s="57" t="str">
        <f t="shared" si="15"/>
        <v/>
      </c>
      <c r="O208" s="125" t="str">
        <f t="shared" si="12"/>
        <v/>
      </c>
    </row>
    <row r="209" spans="2:15" x14ac:dyDescent="0.15">
      <c r="B209" s="24" t="str">
        <f t="shared" si="13"/>
        <v/>
      </c>
      <c r="J209" s="28" t="str">
        <f>IF(ISERROR(VLOOKUP(I209,'参照表（2016.6.1時点）'!A:B,2,FALSE)),"",VLOOKUP(I209,'参照表（2016.6.1時点）'!A:B,2,FALSE))</f>
        <v/>
      </c>
      <c r="K209" s="26" t="str">
        <f>IF(ISERROR(VLOOKUP(J209,'参照表（2016.6.1時点）'!B:C,2,FALSE)),"",VLOOKUP(J209,'参照表（2016.6.1時点）'!B:C,2,FALSE))</f>
        <v/>
      </c>
      <c r="L209" s="56" t="str">
        <f t="shared" si="14"/>
        <v/>
      </c>
      <c r="M209" s="26"/>
      <c r="N209" s="57" t="str">
        <f t="shared" si="15"/>
        <v/>
      </c>
      <c r="O209" s="125" t="str">
        <f t="shared" si="12"/>
        <v/>
      </c>
    </row>
    <row r="210" spans="2:15" x14ac:dyDescent="0.15">
      <c r="B210" s="24" t="str">
        <f t="shared" si="13"/>
        <v/>
      </c>
      <c r="J210" s="28" t="str">
        <f>IF(ISERROR(VLOOKUP(I210,'参照表（2016.6.1時点）'!A:B,2,FALSE)),"",VLOOKUP(I210,'参照表（2016.6.1時点）'!A:B,2,FALSE))</f>
        <v/>
      </c>
      <c r="K210" s="26" t="str">
        <f>IF(ISERROR(VLOOKUP(J210,'参照表（2016.6.1時点）'!B:C,2,FALSE)),"",VLOOKUP(J210,'参照表（2016.6.1時点）'!B:C,2,FALSE))</f>
        <v/>
      </c>
      <c r="L210" s="56" t="str">
        <f t="shared" si="14"/>
        <v/>
      </c>
      <c r="M210" s="26"/>
      <c r="N210" s="57" t="str">
        <f t="shared" si="15"/>
        <v/>
      </c>
      <c r="O210" s="125" t="str">
        <f t="shared" si="12"/>
        <v/>
      </c>
    </row>
    <row r="211" spans="2:15" x14ac:dyDescent="0.15">
      <c r="B211" s="24" t="str">
        <f t="shared" si="13"/>
        <v/>
      </c>
      <c r="J211" s="28" t="str">
        <f>IF(ISERROR(VLOOKUP(I211,'参照表（2016.6.1時点）'!A:B,2,FALSE)),"",VLOOKUP(I211,'参照表（2016.6.1時点）'!A:B,2,FALSE))</f>
        <v/>
      </c>
      <c r="K211" s="26" t="str">
        <f>IF(ISERROR(VLOOKUP(J211,'参照表（2016.6.1時点）'!B:C,2,FALSE)),"",VLOOKUP(J211,'参照表（2016.6.1時点）'!B:C,2,FALSE))</f>
        <v/>
      </c>
      <c r="L211" s="56" t="str">
        <f t="shared" si="14"/>
        <v/>
      </c>
      <c r="M211" s="26"/>
      <c r="N211" s="57" t="str">
        <f t="shared" si="15"/>
        <v/>
      </c>
      <c r="O211" s="125" t="str">
        <f t="shared" si="12"/>
        <v/>
      </c>
    </row>
    <row r="212" spans="2:15" x14ac:dyDescent="0.15">
      <c r="B212" s="24" t="str">
        <f t="shared" si="13"/>
        <v/>
      </c>
      <c r="J212" s="28" t="str">
        <f>IF(ISERROR(VLOOKUP(I212,'参照表（2016.6.1時点）'!A:B,2,FALSE)),"",VLOOKUP(I212,'参照表（2016.6.1時点）'!A:B,2,FALSE))</f>
        <v/>
      </c>
      <c r="K212" s="26" t="str">
        <f>IF(ISERROR(VLOOKUP(J212,'参照表（2016.6.1時点）'!B:C,2,FALSE)),"",VLOOKUP(J212,'参照表（2016.6.1時点）'!B:C,2,FALSE))</f>
        <v/>
      </c>
      <c r="L212" s="56" t="str">
        <f t="shared" si="14"/>
        <v/>
      </c>
      <c r="M212" s="26"/>
      <c r="N212" s="57" t="str">
        <f t="shared" si="15"/>
        <v/>
      </c>
      <c r="O212" s="125" t="str">
        <f t="shared" si="12"/>
        <v/>
      </c>
    </row>
    <row r="213" spans="2:15" x14ac:dyDescent="0.15">
      <c r="B213" s="24" t="str">
        <f t="shared" si="13"/>
        <v/>
      </c>
      <c r="J213" s="28" t="str">
        <f>IF(ISERROR(VLOOKUP(I213,'参照表（2016.6.1時点）'!A:B,2,FALSE)),"",VLOOKUP(I213,'参照表（2016.6.1時点）'!A:B,2,FALSE))</f>
        <v/>
      </c>
      <c r="K213" s="26" t="str">
        <f>IF(ISERROR(VLOOKUP(J213,'参照表（2016.6.1時点）'!B:C,2,FALSE)),"",VLOOKUP(J213,'参照表（2016.6.1時点）'!B:C,2,FALSE))</f>
        <v/>
      </c>
      <c r="L213" s="56" t="str">
        <f t="shared" si="14"/>
        <v/>
      </c>
      <c r="M213" s="26"/>
      <c r="N213" s="57" t="str">
        <f t="shared" si="15"/>
        <v/>
      </c>
      <c r="O213" s="125" t="str">
        <f t="shared" si="12"/>
        <v/>
      </c>
    </row>
    <row r="214" spans="2:15" x14ac:dyDescent="0.15">
      <c r="B214" s="24" t="str">
        <f t="shared" si="13"/>
        <v/>
      </c>
      <c r="J214" s="28" t="str">
        <f>IF(ISERROR(VLOOKUP(I214,'参照表（2016.6.1時点）'!A:B,2,FALSE)),"",VLOOKUP(I214,'参照表（2016.6.1時点）'!A:B,2,FALSE))</f>
        <v/>
      </c>
      <c r="K214" s="26" t="str">
        <f>IF(ISERROR(VLOOKUP(J214,'参照表（2016.6.1時点）'!B:C,2,FALSE)),"",VLOOKUP(J214,'参照表（2016.6.1時点）'!B:C,2,FALSE))</f>
        <v/>
      </c>
      <c r="L214" s="56" t="str">
        <f t="shared" si="14"/>
        <v/>
      </c>
      <c r="M214" s="26"/>
      <c r="N214" s="57" t="str">
        <f t="shared" si="15"/>
        <v/>
      </c>
      <c r="O214" s="125" t="str">
        <f t="shared" si="12"/>
        <v/>
      </c>
    </row>
    <row r="215" spans="2:15" x14ac:dyDescent="0.15">
      <c r="B215" s="24" t="str">
        <f t="shared" si="13"/>
        <v/>
      </c>
      <c r="J215" s="28" t="str">
        <f>IF(ISERROR(VLOOKUP(I215,'参照表（2016.6.1時点）'!A:B,2,FALSE)),"",VLOOKUP(I215,'参照表（2016.6.1時点）'!A:B,2,FALSE))</f>
        <v/>
      </c>
      <c r="K215" s="26" t="str">
        <f>IF(ISERROR(VLOOKUP(J215,'参照表（2016.6.1時点）'!B:C,2,FALSE)),"",VLOOKUP(J215,'参照表（2016.6.1時点）'!B:C,2,FALSE))</f>
        <v/>
      </c>
      <c r="L215" s="56" t="str">
        <f t="shared" si="14"/>
        <v/>
      </c>
      <c r="M215" s="26"/>
      <c r="N215" s="57" t="str">
        <f t="shared" si="15"/>
        <v/>
      </c>
      <c r="O215" s="125" t="str">
        <f t="shared" si="12"/>
        <v/>
      </c>
    </row>
    <row r="216" spans="2:15" x14ac:dyDescent="0.15">
      <c r="B216" s="24" t="str">
        <f t="shared" si="13"/>
        <v/>
      </c>
      <c r="J216" s="28" t="str">
        <f>IF(ISERROR(VLOOKUP(I216,'参照表（2016.6.1時点）'!A:B,2,FALSE)),"",VLOOKUP(I216,'参照表（2016.6.1時点）'!A:B,2,FALSE))</f>
        <v/>
      </c>
      <c r="K216" s="26" t="str">
        <f>IF(ISERROR(VLOOKUP(J216,'参照表（2016.6.1時点）'!B:C,2,FALSE)),"",VLOOKUP(J216,'参照表（2016.6.1時点）'!B:C,2,FALSE))</f>
        <v/>
      </c>
      <c r="L216" s="56" t="str">
        <f t="shared" si="14"/>
        <v/>
      </c>
      <c r="M216" s="26"/>
      <c r="N216" s="57" t="str">
        <f t="shared" si="15"/>
        <v/>
      </c>
      <c r="O216" s="125" t="str">
        <f t="shared" si="12"/>
        <v/>
      </c>
    </row>
    <row r="217" spans="2:15" x14ac:dyDescent="0.15">
      <c r="B217" s="24" t="str">
        <f t="shared" si="13"/>
        <v/>
      </c>
      <c r="J217" s="28" t="str">
        <f>IF(ISERROR(VLOOKUP(I217,'参照表（2016.6.1時点）'!A:B,2,FALSE)),"",VLOOKUP(I217,'参照表（2016.6.1時点）'!A:B,2,FALSE))</f>
        <v/>
      </c>
      <c r="K217" s="26" t="str">
        <f>IF(ISERROR(VLOOKUP(J217,'参照表（2016.6.1時点）'!B:C,2,FALSE)),"",VLOOKUP(J217,'参照表（2016.6.1時点）'!B:C,2,FALSE))</f>
        <v/>
      </c>
      <c r="L217" s="56" t="str">
        <f t="shared" si="14"/>
        <v/>
      </c>
      <c r="M217" s="26"/>
      <c r="N217" s="57" t="str">
        <f t="shared" si="15"/>
        <v/>
      </c>
      <c r="O217" s="125" t="str">
        <f t="shared" si="12"/>
        <v/>
      </c>
    </row>
    <row r="218" spans="2:15" x14ac:dyDescent="0.15">
      <c r="B218" s="24" t="str">
        <f t="shared" si="13"/>
        <v/>
      </c>
      <c r="J218" s="28" t="str">
        <f>IF(ISERROR(VLOOKUP(I218,'参照表（2016.6.1時点）'!A:B,2,FALSE)),"",VLOOKUP(I218,'参照表（2016.6.1時点）'!A:B,2,FALSE))</f>
        <v/>
      </c>
      <c r="K218" s="26" t="str">
        <f>IF(ISERROR(VLOOKUP(J218,'参照表（2016.6.1時点）'!B:C,2,FALSE)),"",VLOOKUP(J218,'参照表（2016.6.1時点）'!B:C,2,FALSE))</f>
        <v/>
      </c>
      <c r="L218" s="56" t="str">
        <f t="shared" si="14"/>
        <v/>
      </c>
      <c r="M218" s="26"/>
      <c r="N218" s="57" t="str">
        <f t="shared" si="15"/>
        <v/>
      </c>
      <c r="O218" s="125" t="str">
        <f t="shared" si="12"/>
        <v/>
      </c>
    </row>
    <row r="219" spans="2:15" x14ac:dyDescent="0.15">
      <c r="B219" s="24" t="str">
        <f t="shared" si="13"/>
        <v/>
      </c>
      <c r="J219" s="28" t="str">
        <f>IF(ISERROR(VLOOKUP(I219,'参照表（2016.6.1時点）'!A:B,2,FALSE)),"",VLOOKUP(I219,'参照表（2016.6.1時点）'!A:B,2,FALSE))</f>
        <v/>
      </c>
      <c r="K219" s="26" t="str">
        <f>IF(ISERROR(VLOOKUP(J219,'参照表（2016.6.1時点）'!B:C,2,FALSE)),"",VLOOKUP(J219,'参照表（2016.6.1時点）'!B:C,2,FALSE))</f>
        <v/>
      </c>
      <c r="L219" s="56" t="str">
        <f t="shared" si="14"/>
        <v/>
      </c>
      <c r="M219" s="26"/>
      <c r="N219" s="57" t="str">
        <f t="shared" si="15"/>
        <v/>
      </c>
      <c r="O219" s="125" t="str">
        <f t="shared" si="12"/>
        <v/>
      </c>
    </row>
    <row r="220" spans="2:15" x14ac:dyDescent="0.15">
      <c r="B220" s="24" t="str">
        <f t="shared" si="13"/>
        <v/>
      </c>
      <c r="J220" s="28" t="str">
        <f>IF(ISERROR(VLOOKUP(I220,'参照表（2016.6.1時点）'!A:B,2,FALSE)),"",VLOOKUP(I220,'参照表（2016.6.1時点）'!A:B,2,FALSE))</f>
        <v/>
      </c>
      <c r="K220" s="26" t="str">
        <f>IF(ISERROR(VLOOKUP(J220,'参照表（2016.6.1時点）'!B:C,2,FALSE)),"",VLOOKUP(J220,'参照表（2016.6.1時点）'!B:C,2,FALSE))</f>
        <v/>
      </c>
      <c r="L220" s="56" t="str">
        <f t="shared" si="14"/>
        <v/>
      </c>
      <c r="M220" s="26"/>
      <c r="N220" s="57" t="str">
        <f t="shared" si="15"/>
        <v/>
      </c>
      <c r="O220" s="125" t="str">
        <f t="shared" si="12"/>
        <v/>
      </c>
    </row>
    <row r="221" spans="2:15" x14ac:dyDescent="0.15">
      <c r="B221" s="24" t="str">
        <f t="shared" si="13"/>
        <v/>
      </c>
      <c r="J221" s="28" t="str">
        <f>IF(ISERROR(VLOOKUP(I221,'参照表（2016.6.1時点）'!A:B,2,FALSE)),"",VLOOKUP(I221,'参照表（2016.6.1時点）'!A:B,2,FALSE))</f>
        <v/>
      </c>
      <c r="K221" s="26" t="str">
        <f>IF(ISERROR(VLOOKUP(J221,'参照表（2016.6.1時点）'!B:C,2,FALSE)),"",VLOOKUP(J221,'参照表（2016.6.1時点）'!B:C,2,FALSE))</f>
        <v/>
      </c>
      <c r="L221" s="56" t="str">
        <f t="shared" si="14"/>
        <v/>
      </c>
      <c r="M221" s="26"/>
      <c r="N221" s="57" t="str">
        <f t="shared" si="15"/>
        <v/>
      </c>
      <c r="O221" s="125" t="str">
        <f t="shared" si="12"/>
        <v/>
      </c>
    </row>
    <row r="222" spans="2:15" x14ac:dyDescent="0.15">
      <c r="B222" s="24" t="str">
        <f t="shared" si="13"/>
        <v/>
      </c>
      <c r="J222" s="28" t="str">
        <f>IF(ISERROR(VLOOKUP(I222,'参照表（2016.6.1時点）'!A:B,2,FALSE)),"",VLOOKUP(I222,'参照表（2016.6.1時点）'!A:B,2,FALSE))</f>
        <v/>
      </c>
      <c r="K222" s="26" t="str">
        <f>IF(ISERROR(VLOOKUP(J222,'参照表（2016.6.1時点）'!B:C,2,FALSE)),"",VLOOKUP(J222,'参照表（2016.6.1時点）'!B:C,2,FALSE))</f>
        <v/>
      </c>
      <c r="L222" s="56" t="str">
        <f t="shared" si="14"/>
        <v/>
      </c>
      <c r="M222" s="26"/>
      <c r="N222" s="57" t="str">
        <f t="shared" si="15"/>
        <v/>
      </c>
      <c r="O222" s="125" t="str">
        <f t="shared" si="12"/>
        <v/>
      </c>
    </row>
    <row r="223" spans="2:15" x14ac:dyDescent="0.15">
      <c r="B223" s="24" t="str">
        <f t="shared" si="13"/>
        <v/>
      </c>
      <c r="J223" s="28" t="str">
        <f>IF(ISERROR(VLOOKUP(I223,'参照表（2016.6.1時点）'!A:B,2,FALSE)),"",VLOOKUP(I223,'参照表（2016.6.1時点）'!A:B,2,FALSE))</f>
        <v/>
      </c>
      <c r="K223" s="26" t="str">
        <f>IF(ISERROR(VLOOKUP(J223,'参照表（2016.6.1時点）'!B:C,2,FALSE)),"",VLOOKUP(J223,'参照表（2016.6.1時点）'!B:C,2,FALSE))</f>
        <v/>
      </c>
      <c r="L223" s="56" t="str">
        <f t="shared" si="14"/>
        <v/>
      </c>
      <c r="M223" s="26"/>
      <c r="N223" s="57" t="str">
        <f t="shared" si="15"/>
        <v/>
      </c>
      <c r="O223" s="125" t="str">
        <f t="shared" si="12"/>
        <v/>
      </c>
    </row>
    <row r="224" spans="2:15" x14ac:dyDescent="0.15">
      <c r="B224" s="24" t="str">
        <f t="shared" si="13"/>
        <v/>
      </c>
      <c r="J224" s="28" t="str">
        <f>IF(ISERROR(VLOOKUP(I224,'参照表（2016.6.1時点）'!A:B,2,FALSE)),"",VLOOKUP(I224,'参照表（2016.6.1時点）'!A:B,2,FALSE))</f>
        <v/>
      </c>
      <c r="K224" s="26" t="str">
        <f>IF(ISERROR(VLOOKUP(J224,'参照表（2016.6.1時点）'!B:C,2,FALSE)),"",VLOOKUP(J224,'参照表（2016.6.1時点）'!B:C,2,FALSE))</f>
        <v/>
      </c>
      <c r="L224" s="56" t="str">
        <f t="shared" si="14"/>
        <v/>
      </c>
      <c r="M224" s="26"/>
      <c r="N224" s="57" t="str">
        <f t="shared" si="15"/>
        <v/>
      </c>
      <c r="O224" s="125" t="str">
        <f t="shared" si="12"/>
        <v/>
      </c>
    </row>
    <row r="225" spans="2:15" x14ac:dyDescent="0.15">
      <c r="B225" s="24" t="str">
        <f t="shared" si="13"/>
        <v/>
      </c>
      <c r="J225" s="28" t="str">
        <f>IF(ISERROR(VLOOKUP(I225,'参照表（2016.6.1時点）'!A:B,2,FALSE)),"",VLOOKUP(I225,'参照表（2016.6.1時点）'!A:B,2,FALSE))</f>
        <v/>
      </c>
      <c r="K225" s="26" t="str">
        <f>IF(ISERROR(VLOOKUP(J225,'参照表（2016.6.1時点）'!B:C,2,FALSE)),"",VLOOKUP(J225,'参照表（2016.6.1時点）'!B:C,2,FALSE))</f>
        <v/>
      </c>
      <c r="L225" s="56" t="str">
        <f t="shared" si="14"/>
        <v/>
      </c>
      <c r="M225" s="26"/>
      <c r="N225" s="57" t="str">
        <f t="shared" si="15"/>
        <v/>
      </c>
      <c r="O225" s="125" t="str">
        <f t="shared" si="12"/>
        <v/>
      </c>
    </row>
    <row r="226" spans="2:15" x14ac:dyDescent="0.15">
      <c r="B226" s="24" t="str">
        <f t="shared" si="13"/>
        <v/>
      </c>
      <c r="J226" s="28" t="str">
        <f>IF(ISERROR(VLOOKUP(I226,'参照表（2016.6.1時点）'!A:B,2,FALSE)),"",VLOOKUP(I226,'参照表（2016.6.1時点）'!A:B,2,FALSE))</f>
        <v/>
      </c>
      <c r="K226" s="26" t="str">
        <f>IF(ISERROR(VLOOKUP(J226,'参照表（2016.6.1時点）'!B:C,2,FALSE)),"",VLOOKUP(J226,'参照表（2016.6.1時点）'!B:C,2,FALSE))</f>
        <v/>
      </c>
      <c r="L226" s="56" t="str">
        <f t="shared" si="14"/>
        <v/>
      </c>
      <c r="M226" s="26"/>
      <c r="N226" s="57" t="str">
        <f t="shared" si="15"/>
        <v/>
      </c>
      <c r="O226" s="125" t="str">
        <f t="shared" si="12"/>
        <v/>
      </c>
    </row>
    <row r="227" spans="2:15" x14ac:dyDescent="0.15">
      <c r="B227" s="24" t="str">
        <f t="shared" si="13"/>
        <v/>
      </c>
      <c r="J227" s="28" t="str">
        <f>IF(ISERROR(VLOOKUP(I227,'参照表（2016.6.1時点）'!A:B,2,FALSE)),"",VLOOKUP(I227,'参照表（2016.6.1時点）'!A:B,2,FALSE))</f>
        <v/>
      </c>
      <c r="K227" s="26" t="str">
        <f>IF(ISERROR(VLOOKUP(J227,'参照表（2016.6.1時点）'!B:C,2,FALSE)),"",VLOOKUP(J227,'参照表（2016.6.1時点）'!B:C,2,FALSE))</f>
        <v/>
      </c>
      <c r="L227" s="56" t="str">
        <f t="shared" si="14"/>
        <v/>
      </c>
      <c r="M227" s="26"/>
      <c r="N227" s="57" t="str">
        <f t="shared" si="15"/>
        <v/>
      </c>
      <c r="O227" s="125" t="str">
        <f t="shared" si="12"/>
        <v/>
      </c>
    </row>
    <row r="228" spans="2:15" x14ac:dyDescent="0.15">
      <c r="B228" s="24" t="str">
        <f t="shared" si="13"/>
        <v/>
      </c>
      <c r="J228" s="28" t="str">
        <f>IF(ISERROR(VLOOKUP(I228,'参照表（2016.6.1時点）'!A:B,2,FALSE)),"",VLOOKUP(I228,'参照表（2016.6.1時点）'!A:B,2,FALSE))</f>
        <v/>
      </c>
      <c r="K228" s="26" t="str">
        <f>IF(ISERROR(VLOOKUP(J228,'参照表（2016.6.1時点）'!B:C,2,FALSE)),"",VLOOKUP(J228,'参照表（2016.6.1時点）'!B:C,2,FALSE))</f>
        <v/>
      </c>
      <c r="L228" s="56" t="str">
        <f t="shared" si="14"/>
        <v/>
      </c>
      <c r="M228" s="26"/>
      <c r="N228" s="57" t="str">
        <f t="shared" si="15"/>
        <v/>
      </c>
      <c r="O228" s="125" t="str">
        <f t="shared" si="12"/>
        <v/>
      </c>
    </row>
    <row r="229" spans="2:15" x14ac:dyDescent="0.15">
      <c r="B229" s="24" t="str">
        <f t="shared" si="13"/>
        <v/>
      </c>
      <c r="J229" s="28" t="str">
        <f>IF(ISERROR(VLOOKUP(I229,'参照表（2016.6.1時点）'!A:B,2,FALSE)),"",VLOOKUP(I229,'参照表（2016.6.1時点）'!A:B,2,FALSE))</f>
        <v/>
      </c>
      <c r="K229" s="26" t="str">
        <f>IF(ISERROR(VLOOKUP(J229,'参照表（2016.6.1時点）'!B:C,2,FALSE)),"",VLOOKUP(J229,'参照表（2016.6.1時点）'!B:C,2,FALSE))</f>
        <v/>
      </c>
      <c r="L229" s="56" t="str">
        <f t="shared" si="14"/>
        <v/>
      </c>
      <c r="M229" s="26"/>
      <c r="N229" s="57" t="str">
        <f t="shared" si="15"/>
        <v/>
      </c>
      <c r="O229" s="125" t="str">
        <f t="shared" si="12"/>
        <v/>
      </c>
    </row>
    <row r="230" spans="2:15" x14ac:dyDescent="0.15">
      <c r="B230" s="24" t="str">
        <f t="shared" si="13"/>
        <v/>
      </c>
      <c r="J230" s="28" t="str">
        <f>IF(ISERROR(VLOOKUP(I230,'参照表（2016.6.1時点）'!A:B,2,FALSE)),"",VLOOKUP(I230,'参照表（2016.6.1時点）'!A:B,2,FALSE))</f>
        <v/>
      </c>
      <c r="K230" s="26" t="str">
        <f>IF(ISERROR(VLOOKUP(J230,'参照表（2016.6.1時点）'!B:C,2,FALSE)),"",VLOOKUP(J230,'参照表（2016.6.1時点）'!B:C,2,FALSE))</f>
        <v/>
      </c>
      <c r="L230" s="56" t="str">
        <f t="shared" si="14"/>
        <v/>
      </c>
      <c r="M230" s="26"/>
      <c r="N230" s="57" t="str">
        <f t="shared" si="15"/>
        <v/>
      </c>
      <c r="O230" s="125" t="str">
        <f t="shared" si="12"/>
        <v/>
      </c>
    </row>
    <row r="231" spans="2:15" x14ac:dyDescent="0.15">
      <c r="B231" s="24" t="str">
        <f t="shared" si="13"/>
        <v/>
      </c>
      <c r="J231" s="28" t="str">
        <f>IF(ISERROR(VLOOKUP(I231,'参照表（2016.6.1時点）'!A:B,2,FALSE)),"",VLOOKUP(I231,'参照表（2016.6.1時点）'!A:B,2,FALSE))</f>
        <v/>
      </c>
      <c r="K231" s="26" t="str">
        <f>IF(ISERROR(VLOOKUP(J231,'参照表（2016.6.1時点）'!B:C,2,FALSE)),"",VLOOKUP(J231,'参照表（2016.6.1時点）'!B:C,2,FALSE))</f>
        <v/>
      </c>
      <c r="L231" s="56" t="str">
        <f t="shared" si="14"/>
        <v/>
      </c>
      <c r="M231" s="26"/>
      <c r="N231" s="57" t="str">
        <f t="shared" si="15"/>
        <v/>
      </c>
      <c r="O231" s="125" t="str">
        <f t="shared" si="12"/>
        <v/>
      </c>
    </row>
    <row r="232" spans="2:15" x14ac:dyDescent="0.15">
      <c r="B232" s="24" t="str">
        <f t="shared" si="13"/>
        <v/>
      </c>
      <c r="J232" s="28" t="str">
        <f>IF(ISERROR(VLOOKUP(I232,'参照表（2016.6.1時点）'!A:B,2,FALSE)),"",VLOOKUP(I232,'参照表（2016.6.1時点）'!A:B,2,FALSE))</f>
        <v/>
      </c>
      <c r="K232" s="26" t="str">
        <f>IF(ISERROR(VLOOKUP(J232,'参照表（2016.6.1時点）'!B:C,2,FALSE)),"",VLOOKUP(J232,'参照表（2016.6.1時点）'!B:C,2,FALSE))</f>
        <v/>
      </c>
      <c r="L232" s="56" t="str">
        <f t="shared" si="14"/>
        <v/>
      </c>
      <c r="M232" s="26"/>
      <c r="N232" s="57" t="str">
        <f t="shared" si="15"/>
        <v/>
      </c>
      <c r="O232" s="125" t="str">
        <f t="shared" si="12"/>
        <v/>
      </c>
    </row>
    <row r="233" spans="2:15" x14ac:dyDescent="0.15">
      <c r="B233" s="24" t="str">
        <f t="shared" si="13"/>
        <v/>
      </c>
      <c r="J233" s="28" t="str">
        <f>IF(ISERROR(VLOOKUP(I233,'参照表（2016.6.1時点）'!A:B,2,FALSE)),"",VLOOKUP(I233,'参照表（2016.6.1時点）'!A:B,2,FALSE))</f>
        <v/>
      </c>
      <c r="K233" s="26" t="str">
        <f>IF(ISERROR(VLOOKUP(J233,'参照表（2016.6.1時点）'!B:C,2,FALSE)),"",VLOOKUP(J233,'参照表（2016.6.1時点）'!B:C,2,FALSE))</f>
        <v/>
      </c>
      <c r="L233" s="56" t="str">
        <f t="shared" si="14"/>
        <v/>
      </c>
      <c r="M233" s="26"/>
      <c r="N233" s="57" t="str">
        <f t="shared" si="15"/>
        <v/>
      </c>
      <c r="O233" s="125" t="str">
        <f t="shared" si="12"/>
        <v/>
      </c>
    </row>
    <row r="234" spans="2:15" x14ac:dyDescent="0.15">
      <c r="B234" s="24" t="str">
        <f t="shared" si="13"/>
        <v/>
      </c>
      <c r="J234" s="28" t="str">
        <f>IF(ISERROR(VLOOKUP(I234,'参照表（2016.6.1時点）'!A:B,2,FALSE)),"",VLOOKUP(I234,'参照表（2016.6.1時点）'!A:B,2,FALSE))</f>
        <v/>
      </c>
      <c r="K234" s="26" t="str">
        <f>IF(ISERROR(VLOOKUP(J234,'参照表（2016.6.1時点）'!B:C,2,FALSE)),"",VLOOKUP(J234,'参照表（2016.6.1時点）'!B:C,2,FALSE))</f>
        <v/>
      </c>
      <c r="L234" s="56" t="str">
        <f t="shared" si="14"/>
        <v/>
      </c>
      <c r="M234" s="26"/>
      <c r="N234" s="57" t="str">
        <f t="shared" si="15"/>
        <v/>
      </c>
      <c r="O234" s="125" t="str">
        <f t="shared" si="12"/>
        <v/>
      </c>
    </row>
    <row r="235" spans="2:15" x14ac:dyDescent="0.15">
      <c r="B235" s="24" t="str">
        <f t="shared" si="13"/>
        <v/>
      </c>
      <c r="J235" s="28" t="str">
        <f>IF(ISERROR(VLOOKUP(I235,'参照表（2016.6.1時点）'!A:B,2,FALSE)),"",VLOOKUP(I235,'参照表（2016.6.1時点）'!A:B,2,FALSE))</f>
        <v/>
      </c>
      <c r="K235" s="26" t="str">
        <f>IF(ISERROR(VLOOKUP(J235,'参照表（2016.6.1時点）'!B:C,2,FALSE)),"",VLOOKUP(J235,'参照表（2016.6.1時点）'!B:C,2,FALSE))</f>
        <v/>
      </c>
      <c r="L235" s="56" t="str">
        <f t="shared" si="14"/>
        <v/>
      </c>
      <c r="M235" s="26"/>
      <c r="N235" s="57" t="str">
        <f t="shared" si="15"/>
        <v/>
      </c>
      <c r="O235" s="125" t="str">
        <f t="shared" si="12"/>
        <v/>
      </c>
    </row>
    <row r="236" spans="2:15" x14ac:dyDescent="0.15">
      <c r="B236" s="24" t="str">
        <f t="shared" si="13"/>
        <v/>
      </c>
      <c r="J236" s="28" t="str">
        <f>IF(ISERROR(VLOOKUP(I236,'参照表（2016.6.1時点）'!A:B,2,FALSE)),"",VLOOKUP(I236,'参照表（2016.6.1時点）'!A:B,2,FALSE))</f>
        <v/>
      </c>
      <c r="K236" s="26" t="str">
        <f>IF(ISERROR(VLOOKUP(J236,'参照表（2016.6.1時点）'!B:C,2,FALSE)),"",VLOOKUP(J236,'参照表（2016.6.1時点）'!B:C,2,FALSE))</f>
        <v/>
      </c>
      <c r="L236" s="56" t="str">
        <f t="shared" si="14"/>
        <v/>
      </c>
      <c r="M236" s="26"/>
      <c r="N236" s="57" t="str">
        <f t="shared" si="15"/>
        <v/>
      </c>
      <c r="O236" s="125" t="str">
        <f t="shared" si="12"/>
        <v/>
      </c>
    </row>
    <row r="237" spans="2:15" x14ac:dyDescent="0.15">
      <c r="B237" s="24" t="str">
        <f t="shared" si="13"/>
        <v/>
      </c>
      <c r="J237" s="28" t="str">
        <f>IF(ISERROR(VLOOKUP(I237,'参照表（2016.6.1時点）'!A:B,2,FALSE)),"",VLOOKUP(I237,'参照表（2016.6.1時点）'!A:B,2,FALSE))</f>
        <v/>
      </c>
      <c r="K237" s="26" t="str">
        <f>IF(ISERROR(VLOOKUP(J237,'参照表（2016.6.1時点）'!B:C,2,FALSE)),"",VLOOKUP(J237,'参照表（2016.6.1時点）'!B:C,2,FALSE))</f>
        <v/>
      </c>
      <c r="L237" s="56" t="str">
        <f t="shared" si="14"/>
        <v/>
      </c>
      <c r="M237" s="26"/>
      <c r="N237" s="57" t="str">
        <f t="shared" si="15"/>
        <v/>
      </c>
      <c r="O237" s="125" t="str">
        <f t="shared" si="12"/>
        <v/>
      </c>
    </row>
    <row r="238" spans="2:15" x14ac:dyDescent="0.15">
      <c r="B238" s="24" t="str">
        <f t="shared" si="13"/>
        <v/>
      </c>
      <c r="J238" s="28" t="str">
        <f>IF(ISERROR(VLOOKUP(I238,'参照表（2016.6.1時点）'!A:B,2,FALSE)),"",VLOOKUP(I238,'参照表（2016.6.1時点）'!A:B,2,FALSE))</f>
        <v/>
      </c>
      <c r="K238" s="26" t="str">
        <f>IF(ISERROR(VLOOKUP(J238,'参照表（2016.6.1時点）'!B:C,2,FALSE)),"",VLOOKUP(J238,'参照表（2016.6.1時点）'!B:C,2,FALSE))</f>
        <v/>
      </c>
      <c r="L238" s="56" t="str">
        <f t="shared" si="14"/>
        <v/>
      </c>
      <c r="M238" s="26"/>
      <c r="N238" s="57" t="str">
        <f t="shared" si="15"/>
        <v/>
      </c>
      <c r="O238" s="125" t="str">
        <f t="shared" si="12"/>
        <v/>
      </c>
    </row>
    <row r="239" spans="2:15" x14ac:dyDescent="0.15">
      <c r="B239" s="24" t="str">
        <f t="shared" si="13"/>
        <v/>
      </c>
      <c r="J239" s="28" t="str">
        <f>IF(ISERROR(VLOOKUP(I239,'参照表（2016.6.1時点）'!A:B,2,FALSE)),"",VLOOKUP(I239,'参照表（2016.6.1時点）'!A:B,2,FALSE))</f>
        <v/>
      </c>
      <c r="K239" s="26" t="str">
        <f>IF(ISERROR(VLOOKUP(J239,'参照表（2016.6.1時点）'!B:C,2,FALSE)),"",VLOOKUP(J239,'参照表（2016.6.1時点）'!B:C,2,FALSE))</f>
        <v/>
      </c>
      <c r="L239" s="56" t="str">
        <f t="shared" si="14"/>
        <v/>
      </c>
      <c r="M239" s="26"/>
      <c r="N239" s="57" t="str">
        <f t="shared" si="15"/>
        <v/>
      </c>
      <c r="O239" s="125" t="str">
        <f t="shared" si="12"/>
        <v/>
      </c>
    </row>
    <row r="240" spans="2:15" x14ac:dyDescent="0.15">
      <c r="B240" s="24" t="str">
        <f t="shared" si="13"/>
        <v/>
      </c>
      <c r="J240" s="28" t="str">
        <f>IF(ISERROR(VLOOKUP(I240,'参照表（2016.6.1時点）'!A:B,2,FALSE)),"",VLOOKUP(I240,'参照表（2016.6.1時点）'!A:B,2,FALSE))</f>
        <v/>
      </c>
      <c r="K240" s="26" t="str">
        <f>IF(ISERROR(VLOOKUP(J240,'参照表（2016.6.1時点）'!B:C,2,FALSE)),"",VLOOKUP(J240,'参照表（2016.6.1時点）'!B:C,2,FALSE))</f>
        <v/>
      </c>
      <c r="L240" s="56" t="str">
        <f t="shared" si="14"/>
        <v/>
      </c>
      <c r="M240" s="26"/>
      <c r="N240" s="57" t="str">
        <f t="shared" si="15"/>
        <v/>
      </c>
      <c r="O240" s="125" t="str">
        <f t="shared" si="12"/>
        <v/>
      </c>
    </row>
    <row r="241" spans="2:15" x14ac:dyDescent="0.15">
      <c r="B241" s="24" t="str">
        <f t="shared" si="13"/>
        <v/>
      </c>
      <c r="J241" s="28" t="str">
        <f>IF(ISERROR(VLOOKUP(I241,'参照表（2016.6.1時点）'!A:B,2,FALSE)),"",VLOOKUP(I241,'参照表（2016.6.1時点）'!A:B,2,FALSE))</f>
        <v/>
      </c>
      <c r="K241" s="26" t="str">
        <f>IF(ISERROR(VLOOKUP(J241,'参照表（2016.6.1時点）'!B:C,2,FALSE)),"",VLOOKUP(J241,'参照表（2016.6.1時点）'!B:C,2,FALSE))</f>
        <v/>
      </c>
      <c r="L241" s="56" t="str">
        <f t="shared" si="14"/>
        <v/>
      </c>
      <c r="M241" s="26"/>
      <c r="N241" s="57" t="str">
        <f t="shared" si="15"/>
        <v/>
      </c>
      <c r="O241" s="125" t="str">
        <f t="shared" si="12"/>
        <v/>
      </c>
    </row>
    <row r="242" spans="2:15" x14ac:dyDescent="0.15">
      <c r="B242" s="24" t="str">
        <f t="shared" si="13"/>
        <v/>
      </c>
      <c r="J242" s="28" t="str">
        <f>IF(ISERROR(VLOOKUP(I242,'参照表（2016.6.1時点）'!A:B,2,FALSE)),"",VLOOKUP(I242,'参照表（2016.6.1時点）'!A:B,2,FALSE))</f>
        <v/>
      </c>
      <c r="K242" s="26" t="str">
        <f>IF(ISERROR(VLOOKUP(J242,'参照表（2016.6.1時点）'!B:C,2,FALSE)),"",VLOOKUP(J242,'参照表（2016.6.1時点）'!B:C,2,FALSE))</f>
        <v/>
      </c>
      <c r="L242" s="56" t="str">
        <f t="shared" si="14"/>
        <v/>
      </c>
      <c r="M242" s="26"/>
      <c r="N242" s="57" t="str">
        <f t="shared" si="15"/>
        <v/>
      </c>
      <c r="O242" s="125" t="str">
        <f t="shared" si="12"/>
        <v/>
      </c>
    </row>
    <row r="243" spans="2:15" x14ac:dyDescent="0.15">
      <c r="B243" s="24" t="str">
        <f t="shared" si="13"/>
        <v/>
      </c>
      <c r="J243" s="28" t="str">
        <f>IF(ISERROR(VLOOKUP(I243,'参照表（2016.6.1時点）'!A:B,2,FALSE)),"",VLOOKUP(I243,'参照表（2016.6.1時点）'!A:B,2,FALSE))</f>
        <v/>
      </c>
      <c r="K243" s="26" t="str">
        <f>IF(ISERROR(VLOOKUP(J243,'参照表（2016.6.1時点）'!B:C,2,FALSE)),"",VLOOKUP(J243,'参照表（2016.6.1時点）'!B:C,2,FALSE))</f>
        <v/>
      </c>
      <c r="L243" s="56" t="str">
        <f t="shared" si="14"/>
        <v/>
      </c>
      <c r="M243" s="26"/>
      <c r="N243" s="57" t="str">
        <f t="shared" si="15"/>
        <v/>
      </c>
      <c r="O243" s="125" t="str">
        <f t="shared" si="12"/>
        <v/>
      </c>
    </row>
    <row r="244" spans="2:15" x14ac:dyDescent="0.15">
      <c r="B244" s="24" t="str">
        <f t="shared" si="13"/>
        <v/>
      </c>
      <c r="J244" s="28" t="str">
        <f>IF(ISERROR(VLOOKUP(I244,'参照表（2016.6.1時点）'!A:B,2,FALSE)),"",VLOOKUP(I244,'参照表（2016.6.1時点）'!A:B,2,FALSE))</f>
        <v/>
      </c>
      <c r="K244" s="26" t="str">
        <f>IF(ISERROR(VLOOKUP(J244,'参照表（2016.6.1時点）'!B:C,2,FALSE)),"",VLOOKUP(J244,'参照表（2016.6.1時点）'!B:C,2,FALSE))</f>
        <v/>
      </c>
      <c r="L244" s="56" t="str">
        <f t="shared" si="14"/>
        <v/>
      </c>
      <c r="M244" s="26"/>
      <c r="N244" s="57" t="str">
        <f t="shared" si="15"/>
        <v/>
      </c>
      <c r="O244" s="125" t="str">
        <f t="shared" si="12"/>
        <v/>
      </c>
    </row>
    <row r="245" spans="2:15" x14ac:dyDescent="0.15">
      <c r="B245" s="24" t="str">
        <f t="shared" si="13"/>
        <v/>
      </c>
      <c r="J245" s="28" t="str">
        <f>IF(ISERROR(VLOOKUP(I245,'参照表（2016.6.1時点）'!A:B,2,FALSE)),"",VLOOKUP(I245,'参照表（2016.6.1時点）'!A:B,2,FALSE))</f>
        <v/>
      </c>
      <c r="K245" s="26" t="str">
        <f>IF(ISERROR(VLOOKUP(J245,'参照表（2016.6.1時点）'!B:C,2,FALSE)),"",VLOOKUP(J245,'参照表（2016.6.1時点）'!B:C,2,FALSE))</f>
        <v/>
      </c>
      <c r="L245" s="56" t="str">
        <f t="shared" si="14"/>
        <v/>
      </c>
      <c r="M245" s="26"/>
      <c r="N245" s="57" t="str">
        <f t="shared" si="15"/>
        <v/>
      </c>
      <c r="O245" s="125" t="str">
        <f t="shared" si="12"/>
        <v/>
      </c>
    </row>
    <row r="246" spans="2:15" x14ac:dyDescent="0.15">
      <c r="B246" s="24" t="str">
        <f t="shared" si="13"/>
        <v/>
      </c>
      <c r="J246" s="28" t="str">
        <f>IF(ISERROR(VLOOKUP(I246,'参照表（2016.6.1時点）'!A:B,2,FALSE)),"",VLOOKUP(I246,'参照表（2016.6.1時点）'!A:B,2,FALSE))</f>
        <v/>
      </c>
      <c r="K246" s="26" t="str">
        <f>IF(ISERROR(VLOOKUP(J246,'参照表（2016.6.1時点）'!B:C,2,FALSE)),"",VLOOKUP(J246,'参照表（2016.6.1時点）'!B:C,2,FALSE))</f>
        <v/>
      </c>
      <c r="L246" s="56" t="str">
        <f t="shared" si="14"/>
        <v/>
      </c>
      <c r="M246" s="26"/>
      <c r="N246" s="57" t="str">
        <f t="shared" si="15"/>
        <v/>
      </c>
      <c r="O246" s="125" t="str">
        <f t="shared" si="12"/>
        <v/>
      </c>
    </row>
    <row r="247" spans="2:15" x14ac:dyDescent="0.15">
      <c r="B247" s="24" t="str">
        <f t="shared" si="13"/>
        <v/>
      </c>
      <c r="J247" s="28" t="str">
        <f>IF(ISERROR(VLOOKUP(I247,'参照表（2016.6.1時点）'!A:B,2,FALSE)),"",VLOOKUP(I247,'参照表（2016.6.1時点）'!A:B,2,FALSE))</f>
        <v/>
      </c>
      <c r="K247" s="26" t="str">
        <f>IF(ISERROR(VLOOKUP(J247,'参照表（2016.6.1時点）'!B:C,2,FALSE)),"",VLOOKUP(J247,'参照表（2016.6.1時点）'!B:C,2,FALSE))</f>
        <v/>
      </c>
      <c r="L247" s="56" t="str">
        <f t="shared" si="14"/>
        <v/>
      </c>
      <c r="M247" s="26"/>
      <c r="N247" s="57" t="str">
        <f t="shared" si="15"/>
        <v/>
      </c>
      <c r="O247" s="125" t="str">
        <f t="shared" si="12"/>
        <v/>
      </c>
    </row>
    <row r="248" spans="2:15" x14ac:dyDescent="0.15">
      <c r="B248" s="24" t="str">
        <f t="shared" si="13"/>
        <v/>
      </c>
      <c r="J248" s="28" t="str">
        <f>IF(ISERROR(VLOOKUP(I248,'参照表（2016.6.1時点）'!A:B,2,FALSE)),"",VLOOKUP(I248,'参照表（2016.6.1時点）'!A:B,2,FALSE))</f>
        <v/>
      </c>
      <c r="K248" s="26" t="str">
        <f>IF(ISERROR(VLOOKUP(J248,'参照表（2016.6.1時点）'!B:C,2,FALSE)),"",VLOOKUP(J248,'参照表（2016.6.1時点）'!B:C,2,FALSE))</f>
        <v/>
      </c>
      <c r="L248" s="56" t="str">
        <f t="shared" si="14"/>
        <v/>
      </c>
      <c r="M248" s="26"/>
      <c r="N248" s="57" t="str">
        <f t="shared" si="15"/>
        <v/>
      </c>
      <c r="O248" s="125" t="str">
        <f t="shared" si="12"/>
        <v/>
      </c>
    </row>
    <row r="249" spans="2:15" x14ac:dyDescent="0.15">
      <c r="B249" s="24" t="str">
        <f t="shared" si="13"/>
        <v/>
      </c>
      <c r="J249" s="28" t="str">
        <f>IF(ISERROR(VLOOKUP(I249,'参照表（2016.6.1時点）'!A:B,2,FALSE)),"",VLOOKUP(I249,'参照表（2016.6.1時点）'!A:B,2,FALSE))</f>
        <v/>
      </c>
      <c r="K249" s="26" t="str">
        <f>IF(ISERROR(VLOOKUP(J249,'参照表（2016.6.1時点）'!B:C,2,FALSE)),"",VLOOKUP(J249,'参照表（2016.6.1時点）'!B:C,2,FALSE))</f>
        <v/>
      </c>
      <c r="L249" s="56" t="str">
        <f t="shared" si="14"/>
        <v/>
      </c>
      <c r="M249" s="26"/>
      <c r="N249" s="57" t="str">
        <f t="shared" si="15"/>
        <v/>
      </c>
      <c r="O249" s="125" t="str">
        <f t="shared" si="12"/>
        <v/>
      </c>
    </row>
    <row r="250" spans="2:15" x14ac:dyDescent="0.15">
      <c r="B250" s="24" t="str">
        <f t="shared" si="13"/>
        <v/>
      </c>
      <c r="J250" s="28" t="str">
        <f>IF(ISERROR(VLOOKUP(I250,'参照表（2016.6.1時点）'!A:B,2,FALSE)),"",VLOOKUP(I250,'参照表（2016.6.1時点）'!A:B,2,FALSE))</f>
        <v/>
      </c>
      <c r="K250" s="26" t="str">
        <f>IF(ISERROR(VLOOKUP(J250,'参照表（2016.6.1時点）'!B:C,2,FALSE)),"",VLOOKUP(J250,'参照表（2016.6.1時点）'!B:C,2,FALSE))</f>
        <v/>
      </c>
      <c r="L250" s="56" t="str">
        <f t="shared" si="14"/>
        <v/>
      </c>
      <c r="M250" s="26"/>
      <c r="N250" s="57" t="str">
        <f t="shared" si="15"/>
        <v/>
      </c>
      <c r="O250" s="125" t="str">
        <f t="shared" si="12"/>
        <v/>
      </c>
    </row>
    <row r="251" spans="2:15" x14ac:dyDescent="0.15">
      <c r="B251" s="24" t="str">
        <f t="shared" si="13"/>
        <v/>
      </c>
      <c r="J251" s="28" t="str">
        <f>IF(ISERROR(VLOOKUP(I251,'参照表（2016.6.1時点）'!A:B,2,FALSE)),"",VLOOKUP(I251,'参照表（2016.6.1時点）'!A:B,2,FALSE))</f>
        <v/>
      </c>
      <c r="K251" s="26" t="str">
        <f>IF(ISERROR(VLOOKUP(J251,'参照表（2016.6.1時点）'!B:C,2,FALSE)),"",VLOOKUP(J251,'参照表（2016.6.1時点）'!B:C,2,FALSE))</f>
        <v/>
      </c>
      <c r="L251" s="56" t="str">
        <f t="shared" si="14"/>
        <v/>
      </c>
      <c r="M251" s="26"/>
      <c r="N251" s="57" t="str">
        <f t="shared" si="15"/>
        <v/>
      </c>
      <c r="O251" s="125" t="str">
        <f t="shared" si="12"/>
        <v/>
      </c>
    </row>
    <row r="252" spans="2:15" x14ac:dyDescent="0.15">
      <c r="B252" s="24" t="str">
        <f t="shared" si="13"/>
        <v/>
      </c>
      <c r="J252" s="28" t="str">
        <f>IF(ISERROR(VLOOKUP(I252,'参照表（2016.6.1時点）'!A:B,2,FALSE)),"",VLOOKUP(I252,'参照表（2016.6.1時点）'!A:B,2,FALSE))</f>
        <v/>
      </c>
      <c r="K252" s="26" t="str">
        <f>IF(ISERROR(VLOOKUP(J252,'参照表（2016.6.1時点）'!B:C,2,FALSE)),"",VLOOKUP(J252,'参照表（2016.6.1時点）'!B:C,2,FALSE))</f>
        <v/>
      </c>
      <c r="L252" s="56" t="str">
        <f t="shared" si="14"/>
        <v/>
      </c>
      <c r="M252" s="26"/>
      <c r="N252" s="57" t="str">
        <f t="shared" si="15"/>
        <v/>
      </c>
      <c r="O252" s="125" t="str">
        <f t="shared" si="12"/>
        <v/>
      </c>
    </row>
    <row r="253" spans="2:15" x14ac:dyDescent="0.15">
      <c r="B253" s="24" t="str">
        <f t="shared" si="13"/>
        <v/>
      </c>
      <c r="J253" s="28" t="str">
        <f>IF(ISERROR(VLOOKUP(I253,'参照表（2016.6.1時点）'!A:B,2,FALSE)),"",VLOOKUP(I253,'参照表（2016.6.1時点）'!A:B,2,FALSE))</f>
        <v/>
      </c>
      <c r="K253" s="26" t="str">
        <f>IF(ISERROR(VLOOKUP(J253,'参照表（2016.6.1時点）'!B:C,2,FALSE)),"",VLOOKUP(J253,'参照表（2016.6.1時点）'!B:C,2,FALSE))</f>
        <v/>
      </c>
      <c r="L253" s="56" t="str">
        <f t="shared" si="14"/>
        <v/>
      </c>
      <c r="M253" s="26"/>
      <c r="N253" s="57" t="str">
        <f t="shared" si="15"/>
        <v/>
      </c>
      <c r="O253" s="125" t="str">
        <f t="shared" si="12"/>
        <v/>
      </c>
    </row>
    <row r="254" spans="2:15" x14ac:dyDescent="0.15">
      <c r="B254" s="24" t="str">
        <f t="shared" si="13"/>
        <v/>
      </c>
      <c r="J254" s="28" t="str">
        <f>IF(ISERROR(VLOOKUP(I254,'参照表（2016.6.1時点）'!A:B,2,FALSE)),"",VLOOKUP(I254,'参照表（2016.6.1時点）'!A:B,2,FALSE))</f>
        <v/>
      </c>
      <c r="K254" s="26" t="str">
        <f>IF(ISERROR(VLOOKUP(J254,'参照表（2016.6.1時点）'!B:C,2,FALSE)),"",VLOOKUP(J254,'参照表（2016.6.1時点）'!B:C,2,FALSE))</f>
        <v/>
      </c>
      <c r="L254" s="56" t="str">
        <f t="shared" si="14"/>
        <v/>
      </c>
      <c r="M254" s="26"/>
      <c r="N254" s="57" t="str">
        <f t="shared" si="15"/>
        <v/>
      </c>
      <c r="O254" s="125" t="str">
        <f t="shared" si="12"/>
        <v/>
      </c>
    </row>
    <row r="255" spans="2:15" x14ac:dyDescent="0.15">
      <c r="B255" s="24" t="str">
        <f t="shared" si="13"/>
        <v/>
      </c>
      <c r="J255" s="28" t="str">
        <f>IF(ISERROR(VLOOKUP(I255,'参照表（2016.6.1時点）'!A:B,2,FALSE)),"",VLOOKUP(I255,'参照表（2016.6.1時点）'!A:B,2,FALSE))</f>
        <v/>
      </c>
      <c r="K255" s="26" t="str">
        <f>IF(ISERROR(VLOOKUP(J255,'参照表（2016.6.1時点）'!B:C,2,FALSE)),"",VLOOKUP(J255,'参照表（2016.6.1時点）'!B:C,2,FALSE))</f>
        <v/>
      </c>
      <c r="L255" s="56" t="str">
        <f t="shared" si="14"/>
        <v/>
      </c>
      <c r="M255" s="26"/>
      <c r="N255" s="57" t="str">
        <f t="shared" si="15"/>
        <v/>
      </c>
      <c r="O255" s="125" t="str">
        <f t="shared" si="12"/>
        <v/>
      </c>
    </row>
    <row r="256" spans="2:15" x14ac:dyDescent="0.15">
      <c r="B256" s="24" t="str">
        <f t="shared" si="13"/>
        <v/>
      </c>
      <c r="J256" s="28" t="str">
        <f>IF(ISERROR(VLOOKUP(I256,'参照表（2016.6.1時点）'!A:B,2,FALSE)),"",VLOOKUP(I256,'参照表（2016.6.1時点）'!A:B,2,FALSE))</f>
        <v/>
      </c>
      <c r="K256" s="26" t="str">
        <f>IF(ISERROR(VLOOKUP(J256,'参照表（2016.6.1時点）'!B:C,2,FALSE)),"",VLOOKUP(J256,'参照表（2016.6.1時点）'!B:C,2,FALSE))</f>
        <v/>
      </c>
      <c r="L256" s="56" t="str">
        <f t="shared" si="14"/>
        <v/>
      </c>
      <c r="M256" s="26"/>
      <c r="N256" s="57" t="str">
        <f t="shared" si="15"/>
        <v/>
      </c>
      <c r="O256" s="125" t="str">
        <f t="shared" si="12"/>
        <v/>
      </c>
    </row>
    <row r="257" spans="2:15" x14ac:dyDescent="0.15">
      <c r="B257" s="24" t="str">
        <f t="shared" si="13"/>
        <v/>
      </c>
      <c r="J257" s="28" t="str">
        <f>IF(ISERROR(VLOOKUP(I257,'参照表（2016.6.1時点）'!A:B,2,FALSE)),"",VLOOKUP(I257,'参照表（2016.6.1時点）'!A:B,2,FALSE))</f>
        <v/>
      </c>
      <c r="K257" s="26" t="str">
        <f>IF(ISERROR(VLOOKUP(J257,'参照表（2016.6.1時点）'!B:C,2,FALSE)),"",VLOOKUP(J257,'参照表（2016.6.1時点）'!B:C,2,FALSE))</f>
        <v/>
      </c>
      <c r="L257" s="56" t="str">
        <f t="shared" si="14"/>
        <v/>
      </c>
      <c r="M257" s="26"/>
      <c r="N257" s="57" t="str">
        <f t="shared" si="15"/>
        <v/>
      </c>
      <c r="O257" s="125" t="str">
        <f t="shared" si="12"/>
        <v/>
      </c>
    </row>
    <row r="258" spans="2:15" x14ac:dyDescent="0.15">
      <c r="B258" s="24" t="str">
        <f t="shared" si="13"/>
        <v/>
      </c>
      <c r="J258" s="28" t="str">
        <f>IF(ISERROR(VLOOKUP(I258,'参照表（2016.6.1時点）'!A:B,2,FALSE)),"",VLOOKUP(I258,'参照表（2016.6.1時点）'!A:B,2,FALSE))</f>
        <v/>
      </c>
      <c r="K258" s="26" t="str">
        <f>IF(ISERROR(VLOOKUP(J258,'参照表（2016.6.1時点）'!B:C,2,FALSE)),"",VLOOKUP(J258,'参照表（2016.6.1時点）'!B:C,2,FALSE))</f>
        <v/>
      </c>
      <c r="L258" s="56" t="str">
        <f t="shared" si="14"/>
        <v/>
      </c>
      <c r="M258" s="26"/>
      <c r="N258" s="57" t="str">
        <f t="shared" si="15"/>
        <v/>
      </c>
      <c r="O258" s="125" t="str">
        <f t="shared" si="12"/>
        <v/>
      </c>
    </row>
    <row r="259" spans="2:15" x14ac:dyDescent="0.15">
      <c r="B259" s="24" t="str">
        <f t="shared" si="13"/>
        <v/>
      </c>
      <c r="J259" s="28" t="str">
        <f>IF(ISERROR(VLOOKUP(I259,'参照表（2016.6.1時点）'!A:B,2,FALSE)),"",VLOOKUP(I259,'参照表（2016.6.1時点）'!A:B,2,FALSE))</f>
        <v/>
      </c>
      <c r="K259" s="26" t="str">
        <f>IF(ISERROR(VLOOKUP(J259,'参照表（2016.6.1時点）'!B:C,2,FALSE)),"",VLOOKUP(J259,'参照表（2016.6.1時点）'!B:C,2,FALSE))</f>
        <v/>
      </c>
      <c r="L259" s="56" t="str">
        <f t="shared" si="14"/>
        <v/>
      </c>
      <c r="M259" s="26"/>
      <c r="N259" s="57" t="str">
        <f t="shared" si="15"/>
        <v/>
      </c>
      <c r="O259" s="125" t="str">
        <f t="shared" ref="O259:O322" si="16">IF(F259="","",IF(F259&gt;41967,"経過措置対象外","経過措置対象品目／一般品目を選択"))</f>
        <v/>
      </c>
    </row>
    <row r="260" spans="2:15" x14ac:dyDescent="0.15">
      <c r="B260" s="24" t="str">
        <f t="shared" ref="B260:B323" si="17">IF(C260="","",ROW()-2)</f>
        <v/>
      </c>
      <c r="J260" s="28" t="str">
        <f>IF(ISERROR(VLOOKUP(I260,'参照表（2016.6.1時点）'!A:B,2,FALSE)),"",VLOOKUP(I260,'参照表（2016.6.1時点）'!A:B,2,FALSE))</f>
        <v/>
      </c>
      <c r="K260" s="26" t="str">
        <f>IF(ISERROR(VLOOKUP(J260,'参照表（2016.6.1時点）'!B:C,2,FALSE)),"",VLOOKUP(J260,'参照表（2016.6.1時点）'!B:C,2,FALSE))</f>
        <v/>
      </c>
      <c r="L260" s="56" t="str">
        <f t="shared" ref="L260:L323" si="18">IF(I260="","","別表第２　体外診断用医薬品第１号")</f>
        <v/>
      </c>
      <c r="M260" s="26"/>
      <c r="N260" s="57" t="str">
        <f t="shared" ref="N260:N323" si="19">IF(M260="","",IF(M260="イ","（放射性）","（放射性を除く）"))</f>
        <v/>
      </c>
      <c r="O260" s="125" t="str">
        <f t="shared" si="16"/>
        <v/>
      </c>
    </row>
    <row r="261" spans="2:15" x14ac:dyDescent="0.15">
      <c r="B261" s="24" t="str">
        <f t="shared" si="17"/>
        <v/>
      </c>
      <c r="J261" s="28" t="str">
        <f>IF(ISERROR(VLOOKUP(I261,'参照表（2016.6.1時点）'!A:B,2,FALSE)),"",VLOOKUP(I261,'参照表（2016.6.1時点）'!A:B,2,FALSE))</f>
        <v/>
      </c>
      <c r="K261" s="26" t="str">
        <f>IF(ISERROR(VLOOKUP(J261,'参照表（2016.6.1時点）'!B:C,2,FALSE)),"",VLOOKUP(J261,'参照表（2016.6.1時点）'!B:C,2,FALSE))</f>
        <v/>
      </c>
      <c r="L261" s="56" t="str">
        <f t="shared" si="18"/>
        <v/>
      </c>
      <c r="M261" s="26"/>
      <c r="N261" s="57" t="str">
        <f t="shared" si="19"/>
        <v/>
      </c>
      <c r="O261" s="125" t="str">
        <f t="shared" si="16"/>
        <v/>
      </c>
    </row>
    <row r="262" spans="2:15" x14ac:dyDescent="0.15">
      <c r="B262" s="24" t="str">
        <f t="shared" si="17"/>
        <v/>
      </c>
      <c r="J262" s="28" t="str">
        <f>IF(ISERROR(VLOOKUP(I262,'参照表（2016.6.1時点）'!A:B,2,FALSE)),"",VLOOKUP(I262,'参照表（2016.6.1時点）'!A:B,2,FALSE))</f>
        <v/>
      </c>
      <c r="K262" s="26" t="str">
        <f>IF(ISERROR(VLOOKUP(J262,'参照表（2016.6.1時点）'!B:C,2,FALSE)),"",VLOOKUP(J262,'参照表（2016.6.1時点）'!B:C,2,FALSE))</f>
        <v/>
      </c>
      <c r="L262" s="56" t="str">
        <f t="shared" si="18"/>
        <v/>
      </c>
      <c r="M262" s="26"/>
      <c r="N262" s="57" t="str">
        <f t="shared" si="19"/>
        <v/>
      </c>
      <c r="O262" s="125" t="str">
        <f t="shared" si="16"/>
        <v/>
      </c>
    </row>
    <row r="263" spans="2:15" x14ac:dyDescent="0.15">
      <c r="B263" s="24" t="str">
        <f t="shared" si="17"/>
        <v/>
      </c>
      <c r="J263" s="28" t="str">
        <f>IF(ISERROR(VLOOKUP(I263,'参照表（2016.6.1時点）'!A:B,2,FALSE)),"",VLOOKUP(I263,'参照表（2016.6.1時点）'!A:B,2,FALSE))</f>
        <v/>
      </c>
      <c r="K263" s="26" t="str">
        <f>IF(ISERROR(VLOOKUP(J263,'参照表（2016.6.1時点）'!B:C,2,FALSE)),"",VLOOKUP(J263,'参照表（2016.6.1時点）'!B:C,2,FALSE))</f>
        <v/>
      </c>
      <c r="L263" s="56" t="str">
        <f t="shared" si="18"/>
        <v/>
      </c>
      <c r="M263" s="26"/>
      <c r="N263" s="57" t="str">
        <f t="shared" si="19"/>
        <v/>
      </c>
      <c r="O263" s="125" t="str">
        <f t="shared" si="16"/>
        <v/>
      </c>
    </row>
    <row r="264" spans="2:15" x14ac:dyDescent="0.15">
      <c r="B264" s="24" t="str">
        <f t="shared" si="17"/>
        <v/>
      </c>
      <c r="J264" s="28" t="str">
        <f>IF(ISERROR(VLOOKUP(I264,'参照表（2016.6.1時点）'!A:B,2,FALSE)),"",VLOOKUP(I264,'参照表（2016.6.1時点）'!A:B,2,FALSE))</f>
        <v/>
      </c>
      <c r="K264" s="26" t="str">
        <f>IF(ISERROR(VLOOKUP(J264,'参照表（2016.6.1時点）'!B:C,2,FALSE)),"",VLOOKUP(J264,'参照表（2016.6.1時点）'!B:C,2,FALSE))</f>
        <v/>
      </c>
      <c r="L264" s="56" t="str">
        <f t="shared" si="18"/>
        <v/>
      </c>
      <c r="M264" s="26"/>
      <c r="N264" s="57" t="str">
        <f t="shared" si="19"/>
        <v/>
      </c>
      <c r="O264" s="125" t="str">
        <f t="shared" si="16"/>
        <v/>
      </c>
    </row>
    <row r="265" spans="2:15" x14ac:dyDescent="0.15">
      <c r="B265" s="24" t="str">
        <f t="shared" si="17"/>
        <v/>
      </c>
      <c r="J265" s="28" t="str">
        <f>IF(ISERROR(VLOOKUP(I265,'参照表（2016.6.1時点）'!A:B,2,FALSE)),"",VLOOKUP(I265,'参照表（2016.6.1時点）'!A:B,2,FALSE))</f>
        <v/>
      </c>
      <c r="K265" s="26" t="str">
        <f>IF(ISERROR(VLOOKUP(J265,'参照表（2016.6.1時点）'!B:C,2,FALSE)),"",VLOOKUP(J265,'参照表（2016.6.1時点）'!B:C,2,FALSE))</f>
        <v/>
      </c>
      <c r="L265" s="56" t="str">
        <f t="shared" si="18"/>
        <v/>
      </c>
      <c r="M265" s="26"/>
      <c r="N265" s="57" t="str">
        <f t="shared" si="19"/>
        <v/>
      </c>
      <c r="O265" s="125" t="str">
        <f t="shared" si="16"/>
        <v/>
      </c>
    </row>
    <row r="266" spans="2:15" x14ac:dyDescent="0.15">
      <c r="B266" s="24" t="str">
        <f t="shared" si="17"/>
        <v/>
      </c>
      <c r="J266" s="28" t="str">
        <f>IF(ISERROR(VLOOKUP(I266,'参照表（2016.6.1時点）'!A:B,2,FALSE)),"",VLOOKUP(I266,'参照表（2016.6.1時点）'!A:B,2,FALSE))</f>
        <v/>
      </c>
      <c r="K266" s="26" t="str">
        <f>IF(ISERROR(VLOOKUP(J266,'参照表（2016.6.1時点）'!B:C,2,FALSE)),"",VLOOKUP(J266,'参照表（2016.6.1時点）'!B:C,2,FALSE))</f>
        <v/>
      </c>
      <c r="L266" s="56" t="str">
        <f t="shared" si="18"/>
        <v/>
      </c>
      <c r="M266" s="26"/>
      <c r="N266" s="57" t="str">
        <f t="shared" si="19"/>
        <v/>
      </c>
      <c r="O266" s="125" t="str">
        <f t="shared" si="16"/>
        <v/>
      </c>
    </row>
    <row r="267" spans="2:15" x14ac:dyDescent="0.15">
      <c r="B267" s="24" t="str">
        <f t="shared" si="17"/>
        <v/>
      </c>
      <c r="J267" s="28" t="str">
        <f>IF(ISERROR(VLOOKUP(I267,'参照表（2016.6.1時点）'!A:B,2,FALSE)),"",VLOOKUP(I267,'参照表（2016.6.1時点）'!A:B,2,FALSE))</f>
        <v/>
      </c>
      <c r="K267" s="26" t="str">
        <f>IF(ISERROR(VLOOKUP(J267,'参照表（2016.6.1時点）'!B:C,2,FALSE)),"",VLOOKUP(J267,'参照表（2016.6.1時点）'!B:C,2,FALSE))</f>
        <v/>
      </c>
      <c r="L267" s="56" t="str">
        <f t="shared" si="18"/>
        <v/>
      </c>
      <c r="M267" s="26"/>
      <c r="N267" s="57" t="str">
        <f t="shared" si="19"/>
        <v/>
      </c>
      <c r="O267" s="125" t="str">
        <f t="shared" si="16"/>
        <v/>
      </c>
    </row>
    <row r="268" spans="2:15" x14ac:dyDescent="0.15">
      <c r="B268" s="24" t="str">
        <f t="shared" si="17"/>
        <v/>
      </c>
      <c r="J268" s="28" t="str">
        <f>IF(ISERROR(VLOOKUP(I268,'参照表（2016.6.1時点）'!A:B,2,FALSE)),"",VLOOKUP(I268,'参照表（2016.6.1時点）'!A:B,2,FALSE))</f>
        <v/>
      </c>
      <c r="K268" s="26" t="str">
        <f>IF(ISERROR(VLOOKUP(J268,'参照表（2016.6.1時点）'!B:C,2,FALSE)),"",VLOOKUP(J268,'参照表（2016.6.1時点）'!B:C,2,FALSE))</f>
        <v/>
      </c>
      <c r="L268" s="56" t="str">
        <f t="shared" si="18"/>
        <v/>
      </c>
      <c r="M268" s="26"/>
      <c r="N268" s="57" t="str">
        <f t="shared" si="19"/>
        <v/>
      </c>
      <c r="O268" s="125" t="str">
        <f t="shared" si="16"/>
        <v/>
      </c>
    </row>
    <row r="269" spans="2:15" x14ac:dyDescent="0.15">
      <c r="B269" s="24" t="str">
        <f t="shared" si="17"/>
        <v/>
      </c>
      <c r="J269" s="28" t="str">
        <f>IF(ISERROR(VLOOKUP(I269,'参照表（2016.6.1時点）'!A:B,2,FALSE)),"",VLOOKUP(I269,'参照表（2016.6.1時点）'!A:B,2,FALSE))</f>
        <v/>
      </c>
      <c r="K269" s="26" t="str">
        <f>IF(ISERROR(VLOOKUP(J269,'参照表（2016.6.1時点）'!B:C,2,FALSE)),"",VLOOKUP(J269,'参照表（2016.6.1時点）'!B:C,2,FALSE))</f>
        <v/>
      </c>
      <c r="L269" s="56" t="str">
        <f t="shared" si="18"/>
        <v/>
      </c>
      <c r="M269" s="26"/>
      <c r="N269" s="57" t="str">
        <f t="shared" si="19"/>
        <v/>
      </c>
      <c r="O269" s="125" t="str">
        <f t="shared" si="16"/>
        <v/>
      </c>
    </row>
    <row r="270" spans="2:15" x14ac:dyDescent="0.15">
      <c r="B270" s="24" t="str">
        <f t="shared" si="17"/>
        <v/>
      </c>
      <c r="J270" s="28" t="str">
        <f>IF(ISERROR(VLOOKUP(I270,'参照表（2016.6.1時点）'!A:B,2,FALSE)),"",VLOOKUP(I270,'参照表（2016.6.1時点）'!A:B,2,FALSE))</f>
        <v/>
      </c>
      <c r="K270" s="26" t="str">
        <f>IF(ISERROR(VLOOKUP(J270,'参照表（2016.6.1時点）'!B:C,2,FALSE)),"",VLOOKUP(J270,'参照表（2016.6.1時点）'!B:C,2,FALSE))</f>
        <v/>
      </c>
      <c r="L270" s="56" t="str">
        <f t="shared" si="18"/>
        <v/>
      </c>
      <c r="M270" s="26"/>
      <c r="N270" s="57" t="str">
        <f t="shared" si="19"/>
        <v/>
      </c>
      <c r="O270" s="125" t="str">
        <f t="shared" si="16"/>
        <v/>
      </c>
    </row>
    <row r="271" spans="2:15" x14ac:dyDescent="0.15">
      <c r="B271" s="24" t="str">
        <f t="shared" si="17"/>
        <v/>
      </c>
      <c r="J271" s="28" t="str">
        <f>IF(ISERROR(VLOOKUP(I271,'参照表（2016.6.1時点）'!A:B,2,FALSE)),"",VLOOKUP(I271,'参照表（2016.6.1時点）'!A:B,2,FALSE))</f>
        <v/>
      </c>
      <c r="K271" s="26" t="str">
        <f>IF(ISERROR(VLOOKUP(J271,'参照表（2016.6.1時点）'!B:C,2,FALSE)),"",VLOOKUP(J271,'参照表（2016.6.1時点）'!B:C,2,FALSE))</f>
        <v/>
      </c>
      <c r="L271" s="56" t="str">
        <f t="shared" si="18"/>
        <v/>
      </c>
      <c r="M271" s="26"/>
      <c r="N271" s="57" t="str">
        <f t="shared" si="19"/>
        <v/>
      </c>
      <c r="O271" s="125" t="str">
        <f t="shared" si="16"/>
        <v/>
      </c>
    </row>
    <row r="272" spans="2:15" x14ac:dyDescent="0.15">
      <c r="B272" s="24" t="str">
        <f t="shared" si="17"/>
        <v/>
      </c>
      <c r="J272" s="28" t="str">
        <f>IF(ISERROR(VLOOKUP(I272,'参照表（2016.6.1時点）'!A:B,2,FALSE)),"",VLOOKUP(I272,'参照表（2016.6.1時点）'!A:B,2,FALSE))</f>
        <v/>
      </c>
      <c r="K272" s="26" t="str">
        <f>IF(ISERROR(VLOOKUP(J272,'参照表（2016.6.1時点）'!B:C,2,FALSE)),"",VLOOKUP(J272,'参照表（2016.6.1時点）'!B:C,2,FALSE))</f>
        <v/>
      </c>
      <c r="L272" s="56" t="str">
        <f t="shared" si="18"/>
        <v/>
      </c>
      <c r="M272" s="26"/>
      <c r="N272" s="57" t="str">
        <f t="shared" si="19"/>
        <v/>
      </c>
      <c r="O272" s="125" t="str">
        <f t="shared" si="16"/>
        <v/>
      </c>
    </row>
    <row r="273" spans="2:15" x14ac:dyDescent="0.15">
      <c r="B273" s="24" t="str">
        <f t="shared" si="17"/>
        <v/>
      </c>
      <c r="J273" s="28" t="str">
        <f>IF(ISERROR(VLOOKUP(I273,'参照表（2016.6.1時点）'!A:B,2,FALSE)),"",VLOOKUP(I273,'参照表（2016.6.1時点）'!A:B,2,FALSE))</f>
        <v/>
      </c>
      <c r="K273" s="26" t="str">
        <f>IF(ISERROR(VLOOKUP(J273,'参照表（2016.6.1時点）'!B:C,2,FALSE)),"",VLOOKUP(J273,'参照表（2016.6.1時点）'!B:C,2,FALSE))</f>
        <v/>
      </c>
      <c r="L273" s="56" t="str">
        <f t="shared" si="18"/>
        <v/>
      </c>
      <c r="M273" s="26"/>
      <c r="N273" s="57" t="str">
        <f t="shared" si="19"/>
        <v/>
      </c>
      <c r="O273" s="125" t="str">
        <f t="shared" si="16"/>
        <v/>
      </c>
    </row>
    <row r="274" spans="2:15" x14ac:dyDescent="0.15">
      <c r="B274" s="24" t="str">
        <f t="shared" si="17"/>
        <v/>
      </c>
      <c r="J274" s="28" t="str">
        <f>IF(ISERROR(VLOOKUP(I274,'参照表（2016.6.1時点）'!A:B,2,FALSE)),"",VLOOKUP(I274,'参照表（2016.6.1時点）'!A:B,2,FALSE))</f>
        <v/>
      </c>
      <c r="K274" s="26" t="str">
        <f>IF(ISERROR(VLOOKUP(J274,'参照表（2016.6.1時点）'!B:C,2,FALSE)),"",VLOOKUP(J274,'参照表（2016.6.1時点）'!B:C,2,FALSE))</f>
        <v/>
      </c>
      <c r="L274" s="56" t="str">
        <f t="shared" si="18"/>
        <v/>
      </c>
      <c r="M274" s="26"/>
      <c r="N274" s="57" t="str">
        <f t="shared" si="19"/>
        <v/>
      </c>
      <c r="O274" s="125" t="str">
        <f t="shared" si="16"/>
        <v/>
      </c>
    </row>
    <row r="275" spans="2:15" x14ac:dyDescent="0.15">
      <c r="B275" s="24" t="str">
        <f t="shared" si="17"/>
        <v/>
      </c>
      <c r="J275" s="28" t="str">
        <f>IF(ISERROR(VLOOKUP(I275,'参照表（2016.6.1時点）'!A:B,2,FALSE)),"",VLOOKUP(I275,'参照表（2016.6.1時点）'!A:B,2,FALSE))</f>
        <v/>
      </c>
      <c r="K275" s="26" t="str">
        <f>IF(ISERROR(VLOOKUP(J275,'参照表（2016.6.1時点）'!B:C,2,FALSE)),"",VLOOKUP(J275,'参照表（2016.6.1時点）'!B:C,2,FALSE))</f>
        <v/>
      </c>
      <c r="L275" s="56" t="str">
        <f t="shared" si="18"/>
        <v/>
      </c>
      <c r="M275" s="26"/>
      <c r="N275" s="57" t="str">
        <f t="shared" si="19"/>
        <v/>
      </c>
      <c r="O275" s="125" t="str">
        <f t="shared" si="16"/>
        <v/>
      </c>
    </row>
    <row r="276" spans="2:15" x14ac:dyDescent="0.15">
      <c r="B276" s="24" t="str">
        <f t="shared" si="17"/>
        <v/>
      </c>
      <c r="J276" s="28" t="str">
        <f>IF(ISERROR(VLOOKUP(I276,'参照表（2016.6.1時点）'!A:B,2,FALSE)),"",VLOOKUP(I276,'参照表（2016.6.1時点）'!A:B,2,FALSE))</f>
        <v/>
      </c>
      <c r="K276" s="26" t="str">
        <f>IF(ISERROR(VLOOKUP(J276,'参照表（2016.6.1時点）'!B:C,2,FALSE)),"",VLOOKUP(J276,'参照表（2016.6.1時点）'!B:C,2,FALSE))</f>
        <v/>
      </c>
      <c r="L276" s="56" t="str">
        <f t="shared" si="18"/>
        <v/>
      </c>
      <c r="M276" s="26"/>
      <c r="N276" s="57" t="str">
        <f t="shared" si="19"/>
        <v/>
      </c>
      <c r="O276" s="125" t="str">
        <f t="shared" si="16"/>
        <v/>
      </c>
    </row>
    <row r="277" spans="2:15" x14ac:dyDescent="0.15">
      <c r="B277" s="24" t="str">
        <f t="shared" si="17"/>
        <v/>
      </c>
      <c r="J277" s="28" t="str">
        <f>IF(ISERROR(VLOOKUP(I277,'参照表（2016.6.1時点）'!A:B,2,FALSE)),"",VLOOKUP(I277,'参照表（2016.6.1時点）'!A:B,2,FALSE))</f>
        <v/>
      </c>
      <c r="K277" s="26" t="str">
        <f>IF(ISERROR(VLOOKUP(J277,'参照表（2016.6.1時点）'!B:C,2,FALSE)),"",VLOOKUP(J277,'参照表（2016.6.1時点）'!B:C,2,FALSE))</f>
        <v/>
      </c>
      <c r="L277" s="56" t="str">
        <f t="shared" si="18"/>
        <v/>
      </c>
      <c r="M277" s="26"/>
      <c r="N277" s="57" t="str">
        <f t="shared" si="19"/>
        <v/>
      </c>
      <c r="O277" s="125" t="str">
        <f t="shared" si="16"/>
        <v/>
      </c>
    </row>
    <row r="278" spans="2:15" x14ac:dyDescent="0.15">
      <c r="B278" s="24" t="str">
        <f t="shared" si="17"/>
        <v/>
      </c>
      <c r="J278" s="28" t="str">
        <f>IF(ISERROR(VLOOKUP(I278,'参照表（2016.6.1時点）'!A:B,2,FALSE)),"",VLOOKUP(I278,'参照表（2016.6.1時点）'!A:B,2,FALSE))</f>
        <v/>
      </c>
      <c r="K278" s="26" t="str">
        <f>IF(ISERROR(VLOOKUP(J278,'参照表（2016.6.1時点）'!B:C,2,FALSE)),"",VLOOKUP(J278,'参照表（2016.6.1時点）'!B:C,2,FALSE))</f>
        <v/>
      </c>
      <c r="L278" s="56" t="str">
        <f t="shared" si="18"/>
        <v/>
      </c>
      <c r="M278" s="26"/>
      <c r="N278" s="57" t="str">
        <f t="shared" si="19"/>
        <v/>
      </c>
      <c r="O278" s="125" t="str">
        <f t="shared" si="16"/>
        <v/>
      </c>
    </row>
    <row r="279" spans="2:15" x14ac:dyDescent="0.15">
      <c r="B279" s="24" t="str">
        <f t="shared" si="17"/>
        <v/>
      </c>
      <c r="J279" s="28" t="str">
        <f>IF(ISERROR(VLOOKUP(I279,'参照表（2016.6.1時点）'!A:B,2,FALSE)),"",VLOOKUP(I279,'参照表（2016.6.1時点）'!A:B,2,FALSE))</f>
        <v/>
      </c>
      <c r="K279" s="26" t="str">
        <f>IF(ISERROR(VLOOKUP(J279,'参照表（2016.6.1時点）'!B:C,2,FALSE)),"",VLOOKUP(J279,'参照表（2016.6.1時点）'!B:C,2,FALSE))</f>
        <v/>
      </c>
      <c r="L279" s="56" t="str">
        <f t="shared" si="18"/>
        <v/>
      </c>
      <c r="M279" s="26"/>
      <c r="N279" s="57" t="str">
        <f t="shared" si="19"/>
        <v/>
      </c>
      <c r="O279" s="125" t="str">
        <f t="shared" si="16"/>
        <v/>
      </c>
    </row>
    <row r="280" spans="2:15" x14ac:dyDescent="0.15">
      <c r="B280" s="24" t="str">
        <f t="shared" si="17"/>
        <v/>
      </c>
      <c r="J280" s="28" t="str">
        <f>IF(ISERROR(VLOOKUP(I280,'参照表（2016.6.1時点）'!A:B,2,FALSE)),"",VLOOKUP(I280,'参照表（2016.6.1時点）'!A:B,2,FALSE))</f>
        <v/>
      </c>
      <c r="K280" s="26" t="str">
        <f>IF(ISERROR(VLOOKUP(J280,'参照表（2016.6.1時点）'!B:C,2,FALSE)),"",VLOOKUP(J280,'参照表（2016.6.1時点）'!B:C,2,FALSE))</f>
        <v/>
      </c>
      <c r="L280" s="56" t="str">
        <f t="shared" si="18"/>
        <v/>
      </c>
      <c r="M280" s="26"/>
      <c r="N280" s="57" t="str">
        <f t="shared" si="19"/>
        <v/>
      </c>
      <c r="O280" s="125" t="str">
        <f t="shared" si="16"/>
        <v/>
      </c>
    </row>
    <row r="281" spans="2:15" x14ac:dyDescent="0.15">
      <c r="B281" s="24" t="str">
        <f t="shared" si="17"/>
        <v/>
      </c>
      <c r="J281" s="28" t="str">
        <f>IF(ISERROR(VLOOKUP(I281,'参照表（2016.6.1時点）'!A:B,2,FALSE)),"",VLOOKUP(I281,'参照表（2016.6.1時点）'!A:B,2,FALSE))</f>
        <v/>
      </c>
      <c r="K281" s="26" t="str">
        <f>IF(ISERROR(VLOOKUP(J281,'参照表（2016.6.1時点）'!B:C,2,FALSE)),"",VLOOKUP(J281,'参照表（2016.6.1時点）'!B:C,2,FALSE))</f>
        <v/>
      </c>
      <c r="L281" s="56" t="str">
        <f t="shared" si="18"/>
        <v/>
      </c>
      <c r="M281" s="26"/>
      <c r="N281" s="57" t="str">
        <f t="shared" si="19"/>
        <v/>
      </c>
      <c r="O281" s="125" t="str">
        <f t="shared" si="16"/>
        <v/>
      </c>
    </row>
    <row r="282" spans="2:15" x14ac:dyDescent="0.15">
      <c r="B282" s="24" t="str">
        <f t="shared" si="17"/>
        <v/>
      </c>
      <c r="J282" s="28" t="str">
        <f>IF(ISERROR(VLOOKUP(I282,'参照表（2016.6.1時点）'!A:B,2,FALSE)),"",VLOOKUP(I282,'参照表（2016.6.1時点）'!A:B,2,FALSE))</f>
        <v/>
      </c>
      <c r="K282" s="26" t="str">
        <f>IF(ISERROR(VLOOKUP(J282,'参照表（2016.6.1時点）'!B:C,2,FALSE)),"",VLOOKUP(J282,'参照表（2016.6.1時点）'!B:C,2,FALSE))</f>
        <v/>
      </c>
      <c r="L282" s="56" t="str">
        <f t="shared" si="18"/>
        <v/>
      </c>
      <c r="M282" s="26"/>
      <c r="N282" s="57" t="str">
        <f t="shared" si="19"/>
        <v/>
      </c>
      <c r="O282" s="125" t="str">
        <f t="shared" si="16"/>
        <v/>
      </c>
    </row>
    <row r="283" spans="2:15" x14ac:dyDescent="0.15">
      <c r="B283" s="24" t="str">
        <f t="shared" si="17"/>
        <v/>
      </c>
      <c r="J283" s="28" t="str">
        <f>IF(ISERROR(VLOOKUP(I283,'参照表（2016.6.1時点）'!A:B,2,FALSE)),"",VLOOKUP(I283,'参照表（2016.6.1時点）'!A:B,2,FALSE))</f>
        <v/>
      </c>
      <c r="K283" s="26" t="str">
        <f>IF(ISERROR(VLOOKUP(J283,'参照表（2016.6.1時点）'!B:C,2,FALSE)),"",VLOOKUP(J283,'参照表（2016.6.1時点）'!B:C,2,FALSE))</f>
        <v/>
      </c>
      <c r="L283" s="56" t="str">
        <f t="shared" si="18"/>
        <v/>
      </c>
      <c r="M283" s="26"/>
      <c r="N283" s="57" t="str">
        <f t="shared" si="19"/>
        <v/>
      </c>
      <c r="O283" s="125" t="str">
        <f t="shared" si="16"/>
        <v/>
      </c>
    </row>
    <row r="284" spans="2:15" x14ac:dyDescent="0.15">
      <c r="B284" s="24" t="str">
        <f t="shared" si="17"/>
        <v/>
      </c>
      <c r="J284" s="28" t="str">
        <f>IF(ISERROR(VLOOKUP(I284,'参照表（2016.6.1時点）'!A:B,2,FALSE)),"",VLOOKUP(I284,'参照表（2016.6.1時点）'!A:B,2,FALSE))</f>
        <v/>
      </c>
      <c r="K284" s="26" t="str">
        <f>IF(ISERROR(VLOOKUP(J284,'参照表（2016.6.1時点）'!B:C,2,FALSE)),"",VLOOKUP(J284,'参照表（2016.6.1時点）'!B:C,2,FALSE))</f>
        <v/>
      </c>
      <c r="L284" s="56" t="str">
        <f t="shared" si="18"/>
        <v/>
      </c>
      <c r="M284" s="26"/>
      <c r="N284" s="57" t="str">
        <f t="shared" si="19"/>
        <v/>
      </c>
      <c r="O284" s="125" t="str">
        <f t="shared" si="16"/>
        <v/>
      </c>
    </row>
    <row r="285" spans="2:15" x14ac:dyDescent="0.15">
      <c r="B285" s="24" t="str">
        <f t="shared" si="17"/>
        <v/>
      </c>
      <c r="J285" s="28" t="str">
        <f>IF(ISERROR(VLOOKUP(I285,'参照表（2016.6.1時点）'!A:B,2,FALSE)),"",VLOOKUP(I285,'参照表（2016.6.1時点）'!A:B,2,FALSE))</f>
        <v/>
      </c>
      <c r="K285" s="26" t="str">
        <f>IF(ISERROR(VLOOKUP(J285,'参照表（2016.6.1時点）'!B:C,2,FALSE)),"",VLOOKUP(J285,'参照表（2016.6.1時点）'!B:C,2,FALSE))</f>
        <v/>
      </c>
      <c r="L285" s="56" t="str">
        <f t="shared" si="18"/>
        <v/>
      </c>
      <c r="M285" s="26"/>
      <c r="N285" s="57" t="str">
        <f t="shared" si="19"/>
        <v/>
      </c>
      <c r="O285" s="125" t="str">
        <f t="shared" si="16"/>
        <v/>
      </c>
    </row>
    <row r="286" spans="2:15" x14ac:dyDescent="0.15">
      <c r="B286" s="24" t="str">
        <f t="shared" si="17"/>
        <v/>
      </c>
      <c r="J286" s="28" t="str">
        <f>IF(ISERROR(VLOOKUP(I286,'参照表（2016.6.1時点）'!A:B,2,FALSE)),"",VLOOKUP(I286,'参照表（2016.6.1時点）'!A:B,2,FALSE))</f>
        <v/>
      </c>
      <c r="K286" s="26" t="str">
        <f>IF(ISERROR(VLOOKUP(J286,'参照表（2016.6.1時点）'!B:C,2,FALSE)),"",VLOOKUP(J286,'参照表（2016.6.1時点）'!B:C,2,FALSE))</f>
        <v/>
      </c>
      <c r="L286" s="56" t="str">
        <f t="shared" si="18"/>
        <v/>
      </c>
      <c r="M286" s="26"/>
      <c r="N286" s="57" t="str">
        <f t="shared" si="19"/>
        <v/>
      </c>
      <c r="O286" s="125" t="str">
        <f t="shared" si="16"/>
        <v/>
      </c>
    </row>
    <row r="287" spans="2:15" x14ac:dyDescent="0.15">
      <c r="B287" s="24" t="str">
        <f t="shared" si="17"/>
        <v/>
      </c>
      <c r="J287" s="28" t="str">
        <f>IF(ISERROR(VLOOKUP(I287,'参照表（2016.6.1時点）'!A:B,2,FALSE)),"",VLOOKUP(I287,'参照表（2016.6.1時点）'!A:B,2,FALSE))</f>
        <v/>
      </c>
      <c r="K287" s="26" t="str">
        <f>IF(ISERROR(VLOOKUP(J287,'参照表（2016.6.1時点）'!B:C,2,FALSE)),"",VLOOKUP(J287,'参照表（2016.6.1時点）'!B:C,2,FALSE))</f>
        <v/>
      </c>
      <c r="L287" s="56" t="str">
        <f t="shared" si="18"/>
        <v/>
      </c>
      <c r="M287" s="26"/>
      <c r="N287" s="57" t="str">
        <f t="shared" si="19"/>
        <v/>
      </c>
      <c r="O287" s="125" t="str">
        <f t="shared" si="16"/>
        <v/>
      </c>
    </row>
    <row r="288" spans="2:15" x14ac:dyDescent="0.15">
      <c r="B288" s="24" t="str">
        <f t="shared" si="17"/>
        <v/>
      </c>
      <c r="J288" s="28" t="str">
        <f>IF(ISERROR(VLOOKUP(I288,'参照表（2016.6.1時点）'!A:B,2,FALSE)),"",VLOOKUP(I288,'参照表（2016.6.1時点）'!A:B,2,FALSE))</f>
        <v/>
      </c>
      <c r="K288" s="26" t="str">
        <f>IF(ISERROR(VLOOKUP(J288,'参照表（2016.6.1時点）'!B:C,2,FALSE)),"",VLOOKUP(J288,'参照表（2016.6.1時点）'!B:C,2,FALSE))</f>
        <v/>
      </c>
      <c r="L288" s="56" t="str">
        <f t="shared" si="18"/>
        <v/>
      </c>
      <c r="M288" s="26"/>
      <c r="N288" s="57" t="str">
        <f t="shared" si="19"/>
        <v/>
      </c>
      <c r="O288" s="125" t="str">
        <f t="shared" si="16"/>
        <v/>
      </c>
    </row>
    <row r="289" spans="2:15" x14ac:dyDescent="0.15">
      <c r="B289" s="24" t="str">
        <f t="shared" si="17"/>
        <v/>
      </c>
      <c r="J289" s="28" t="str">
        <f>IF(ISERROR(VLOOKUP(I289,'参照表（2016.6.1時点）'!A:B,2,FALSE)),"",VLOOKUP(I289,'参照表（2016.6.1時点）'!A:B,2,FALSE))</f>
        <v/>
      </c>
      <c r="K289" s="26" t="str">
        <f>IF(ISERROR(VLOOKUP(J289,'参照表（2016.6.1時点）'!B:C,2,FALSE)),"",VLOOKUP(J289,'参照表（2016.6.1時点）'!B:C,2,FALSE))</f>
        <v/>
      </c>
      <c r="L289" s="56" t="str">
        <f t="shared" si="18"/>
        <v/>
      </c>
      <c r="M289" s="26"/>
      <c r="N289" s="57" t="str">
        <f t="shared" si="19"/>
        <v/>
      </c>
      <c r="O289" s="125" t="str">
        <f t="shared" si="16"/>
        <v/>
      </c>
    </row>
    <row r="290" spans="2:15" x14ac:dyDescent="0.15">
      <c r="B290" s="24" t="str">
        <f t="shared" si="17"/>
        <v/>
      </c>
      <c r="J290" s="28" t="str">
        <f>IF(ISERROR(VLOOKUP(I290,'参照表（2016.6.1時点）'!A:B,2,FALSE)),"",VLOOKUP(I290,'参照表（2016.6.1時点）'!A:B,2,FALSE))</f>
        <v/>
      </c>
      <c r="K290" s="26" t="str">
        <f>IF(ISERROR(VLOOKUP(J290,'参照表（2016.6.1時点）'!B:C,2,FALSE)),"",VLOOKUP(J290,'参照表（2016.6.1時点）'!B:C,2,FALSE))</f>
        <v/>
      </c>
      <c r="L290" s="56" t="str">
        <f t="shared" si="18"/>
        <v/>
      </c>
      <c r="M290" s="26"/>
      <c r="N290" s="57" t="str">
        <f t="shared" si="19"/>
        <v/>
      </c>
      <c r="O290" s="125" t="str">
        <f t="shared" si="16"/>
        <v/>
      </c>
    </row>
    <row r="291" spans="2:15" x14ac:dyDescent="0.15">
      <c r="B291" s="24" t="str">
        <f t="shared" si="17"/>
        <v/>
      </c>
      <c r="J291" s="28" t="str">
        <f>IF(ISERROR(VLOOKUP(I291,'参照表（2016.6.1時点）'!A:B,2,FALSE)),"",VLOOKUP(I291,'参照表（2016.6.1時点）'!A:B,2,FALSE))</f>
        <v/>
      </c>
      <c r="K291" s="26" t="str">
        <f>IF(ISERROR(VLOOKUP(J291,'参照表（2016.6.1時点）'!B:C,2,FALSE)),"",VLOOKUP(J291,'参照表（2016.6.1時点）'!B:C,2,FALSE))</f>
        <v/>
      </c>
      <c r="L291" s="56" t="str">
        <f t="shared" si="18"/>
        <v/>
      </c>
      <c r="M291" s="26"/>
      <c r="N291" s="57" t="str">
        <f t="shared" si="19"/>
        <v/>
      </c>
      <c r="O291" s="125" t="str">
        <f t="shared" si="16"/>
        <v/>
      </c>
    </row>
    <row r="292" spans="2:15" x14ac:dyDescent="0.15">
      <c r="B292" s="24" t="str">
        <f t="shared" si="17"/>
        <v/>
      </c>
      <c r="J292" s="28" t="str">
        <f>IF(ISERROR(VLOOKUP(I292,'参照表（2016.6.1時点）'!A:B,2,FALSE)),"",VLOOKUP(I292,'参照表（2016.6.1時点）'!A:B,2,FALSE))</f>
        <v/>
      </c>
      <c r="K292" s="26" t="str">
        <f>IF(ISERROR(VLOOKUP(J292,'参照表（2016.6.1時点）'!B:C,2,FALSE)),"",VLOOKUP(J292,'参照表（2016.6.1時点）'!B:C,2,FALSE))</f>
        <v/>
      </c>
      <c r="L292" s="56" t="str">
        <f t="shared" si="18"/>
        <v/>
      </c>
      <c r="M292" s="26"/>
      <c r="N292" s="57" t="str">
        <f t="shared" si="19"/>
        <v/>
      </c>
      <c r="O292" s="125" t="str">
        <f t="shared" si="16"/>
        <v/>
      </c>
    </row>
    <row r="293" spans="2:15" x14ac:dyDescent="0.15">
      <c r="B293" s="24" t="str">
        <f t="shared" si="17"/>
        <v/>
      </c>
      <c r="J293" s="28" t="str">
        <f>IF(ISERROR(VLOOKUP(I293,'参照表（2016.6.1時点）'!A:B,2,FALSE)),"",VLOOKUP(I293,'参照表（2016.6.1時点）'!A:B,2,FALSE))</f>
        <v/>
      </c>
      <c r="K293" s="26" t="str">
        <f>IF(ISERROR(VLOOKUP(J293,'参照表（2016.6.1時点）'!B:C,2,FALSE)),"",VLOOKUP(J293,'参照表（2016.6.1時点）'!B:C,2,FALSE))</f>
        <v/>
      </c>
      <c r="L293" s="56" t="str">
        <f t="shared" si="18"/>
        <v/>
      </c>
      <c r="M293" s="26"/>
      <c r="N293" s="57" t="str">
        <f t="shared" si="19"/>
        <v/>
      </c>
      <c r="O293" s="125" t="str">
        <f t="shared" si="16"/>
        <v/>
      </c>
    </row>
    <row r="294" spans="2:15" x14ac:dyDescent="0.15">
      <c r="B294" s="24" t="str">
        <f t="shared" si="17"/>
        <v/>
      </c>
      <c r="J294" s="28" t="str">
        <f>IF(ISERROR(VLOOKUP(I294,'参照表（2016.6.1時点）'!A:B,2,FALSE)),"",VLOOKUP(I294,'参照表（2016.6.1時点）'!A:B,2,FALSE))</f>
        <v/>
      </c>
      <c r="K294" s="26" t="str">
        <f>IF(ISERROR(VLOOKUP(J294,'参照表（2016.6.1時点）'!B:C,2,FALSE)),"",VLOOKUP(J294,'参照表（2016.6.1時点）'!B:C,2,FALSE))</f>
        <v/>
      </c>
      <c r="L294" s="56" t="str">
        <f t="shared" si="18"/>
        <v/>
      </c>
      <c r="M294" s="26"/>
      <c r="N294" s="57" t="str">
        <f t="shared" si="19"/>
        <v/>
      </c>
      <c r="O294" s="125" t="str">
        <f t="shared" si="16"/>
        <v/>
      </c>
    </row>
    <row r="295" spans="2:15" x14ac:dyDescent="0.15">
      <c r="B295" s="24" t="str">
        <f t="shared" si="17"/>
        <v/>
      </c>
      <c r="J295" s="28" t="str">
        <f>IF(ISERROR(VLOOKUP(I295,'参照表（2016.6.1時点）'!A:B,2,FALSE)),"",VLOOKUP(I295,'参照表（2016.6.1時点）'!A:B,2,FALSE))</f>
        <v/>
      </c>
      <c r="K295" s="26" t="str">
        <f>IF(ISERROR(VLOOKUP(J295,'参照表（2016.6.1時点）'!B:C,2,FALSE)),"",VLOOKUP(J295,'参照表（2016.6.1時点）'!B:C,2,FALSE))</f>
        <v/>
      </c>
      <c r="L295" s="56" t="str">
        <f t="shared" si="18"/>
        <v/>
      </c>
      <c r="M295" s="26"/>
      <c r="N295" s="57" t="str">
        <f t="shared" si="19"/>
        <v/>
      </c>
      <c r="O295" s="125" t="str">
        <f t="shared" si="16"/>
        <v/>
      </c>
    </row>
    <row r="296" spans="2:15" x14ac:dyDescent="0.15">
      <c r="B296" s="24" t="str">
        <f t="shared" si="17"/>
        <v/>
      </c>
      <c r="J296" s="28" t="str">
        <f>IF(ISERROR(VLOOKUP(I296,'参照表（2016.6.1時点）'!A:B,2,FALSE)),"",VLOOKUP(I296,'参照表（2016.6.1時点）'!A:B,2,FALSE))</f>
        <v/>
      </c>
      <c r="K296" s="26" t="str">
        <f>IF(ISERROR(VLOOKUP(J296,'参照表（2016.6.1時点）'!B:C,2,FALSE)),"",VLOOKUP(J296,'参照表（2016.6.1時点）'!B:C,2,FALSE))</f>
        <v/>
      </c>
      <c r="L296" s="56" t="str">
        <f t="shared" si="18"/>
        <v/>
      </c>
      <c r="M296" s="26"/>
      <c r="N296" s="57" t="str">
        <f t="shared" si="19"/>
        <v/>
      </c>
      <c r="O296" s="125" t="str">
        <f t="shared" si="16"/>
        <v/>
      </c>
    </row>
    <row r="297" spans="2:15" x14ac:dyDescent="0.15">
      <c r="B297" s="24" t="str">
        <f t="shared" si="17"/>
        <v/>
      </c>
      <c r="J297" s="28" t="str">
        <f>IF(ISERROR(VLOOKUP(I297,'参照表（2016.6.1時点）'!A:B,2,FALSE)),"",VLOOKUP(I297,'参照表（2016.6.1時点）'!A:B,2,FALSE))</f>
        <v/>
      </c>
      <c r="K297" s="26" t="str">
        <f>IF(ISERROR(VLOOKUP(J297,'参照表（2016.6.1時点）'!B:C,2,FALSE)),"",VLOOKUP(J297,'参照表（2016.6.1時点）'!B:C,2,FALSE))</f>
        <v/>
      </c>
      <c r="L297" s="56" t="str">
        <f t="shared" si="18"/>
        <v/>
      </c>
      <c r="M297" s="26"/>
      <c r="N297" s="57" t="str">
        <f t="shared" si="19"/>
        <v/>
      </c>
      <c r="O297" s="125" t="str">
        <f t="shared" si="16"/>
        <v/>
      </c>
    </row>
    <row r="298" spans="2:15" x14ac:dyDescent="0.15">
      <c r="B298" s="24" t="str">
        <f t="shared" si="17"/>
        <v/>
      </c>
      <c r="J298" s="28" t="str">
        <f>IF(ISERROR(VLOOKUP(I298,'参照表（2016.6.1時点）'!A:B,2,FALSE)),"",VLOOKUP(I298,'参照表（2016.6.1時点）'!A:B,2,FALSE))</f>
        <v/>
      </c>
      <c r="K298" s="26" t="str">
        <f>IF(ISERROR(VLOOKUP(J298,'参照表（2016.6.1時点）'!B:C,2,FALSE)),"",VLOOKUP(J298,'参照表（2016.6.1時点）'!B:C,2,FALSE))</f>
        <v/>
      </c>
      <c r="L298" s="56" t="str">
        <f t="shared" si="18"/>
        <v/>
      </c>
      <c r="M298" s="26"/>
      <c r="N298" s="57" t="str">
        <f t="shared" si="19"/>
        <v/>
      </c>
      <c r="O298" s="125" t="str">
        <f t="shared" si="16"/>
        <v/>
      </c>
    </row>
    <row r="299" spans="2:15" x14ac:dyDescent="0.15">
      <c r="B299" s="24" t="str">
        <f t="shared" si="17"/>
        <v/>
      </c>
      <c r="J299" s="28" t="str">
        <f>IF(ISERROR(VLOOKUP(I299,'参照表（2016.6.1時点）'!A:B,2,FALSE)),"",VLOOKUP(I299,'参照表（2016.6.1時点）'!A:B,2,FALSE))</f>
        <v/>
      </c>
      <c r="K299" s="26" t="str">
        <f>IF(ISERROR(VLOOKUP(J299,'参照表（2016.6.1時点）'!B:C,2,FALSE)),"",VLOOKUP(J299,'参照表（2016.6.1時点）'!B:C,2,FALSE))</f>
        <v/>
      </c>
      <c r="L299" s="56" t="str">
        <f t="shared" si="18"/>
        <v/>
      </c>
      <c r="M299" s="26"/>
      <c r="N299" s="57" t="str">
        <f t="shared" si="19"/>
        <v/>
      </c>
      <c r="O299" s="125" t="str">
        <f t="shared" si="16"/>
        <v/>
      </c>
    </row>
    <row r="300" spans="2:15" x14ac:dyDescent="0.15">
      <c r="B300" s="24" t="str">
        <f t="shared" si="17"/>
        <v/>
      </c>
      <c r="J300" s="28" t="str">
        <f>IF(ISERROR(VLOOKUP(I300,'参照表（2016.6.1時点）'!A:B,2,FALSE)),"",VLOOKUP(I300,'参照表（2016.6.1時点）'!A:B,2,FALSE))</f>
        <v/>
      </c>
      <c r="K300" s="26" t="str">
        <f>IF(ISERROR(VLOOKUP(J300,'参照表（2016.6.1時点）'!B:C,2,FALSE)),"",VLOOKUP(J300,'参照表（2016.6.1時点）'!B:C,2,FALSE))</f>
        <v/>
      </c>
      <c r="L300" s="56" t="str">
        <f t="shared" si="18"/>
        <v/>
      </c>
      <c r="M300" s="26"/>
      <c r="N300" s="57" t="str">
        <f t="shared" si="19"/>
        <v/>
      </c>
      <c r="O300" s="125" t="str">
        <f t="shared" si="16"/>
        <v/>
      </c>
    </row>
    <row r="301" spans="2:15" x14ac:dyDescent="0.15">
      <c r="B301" s="24" t="str">
        <f t="shared" si="17"/>
        <v/>
      </c>
      <c r="J301" s="28" t="str">
        <f>IF(ISERROR(VLOOKUP(I301,'参照表（2016.6.1時点）'!A:B,2,FALSE)),"",VLOOKUP(I301,'参照表（2016.6.1時点）'!A:B,2,FALSE))</f>
        <v/>
      </c>
      <c r="K301" s="26" t="str">
        <f>IF(ISERROR(VLOOKUP(J301,'参照表（2016.6.1時点）'!B:C,2,FALSE)),"",VLOOKUP(J301,'参照表（2016.6.1時点）'!B:C,2,FALSE))</f>
        <v/>
      </c>
      <c r="L301" s="56" t="str">
        <f t="shared" si="18"/>
        <v/>
      </c>
      <c r="M301" s="26"/>
      <c r="N301" s="57" t="str">
        <f t="shared" si="19"/>
        <v/>
      </c>
      <c r="O301" s="125" t="str">
        <f t="shared" si="16"/>
        <v/>
      </c>
    </row>
    <row r="302" spans="2:15" x14ac:dyDescent="0.15">
      <c r="B302" s="24" t="str">
        <f t="shared" si="17"/>
        <v/>
      </c>
      <c r="J302" s="28" t="str">
        <f>IF(ISERROR(VLOOKUP(I302,'参照表（2016.6.1時点）'!A:B,2,FALSE)),"",VLOOKUP(I302,'参照表（2016.6.1時点）'!A:B,2,FALSE))</f>
        <v/>
      </c>
      <c r="K302" s="26" t="str">
        <f>IF(ISERROR(VLOOKUP(J302,'参照表（2016.6.1時点）'!B:C,2,FALSE)),"",VLOOKUP(J302,'参照表（2016.6.1時点）'!B:C,2,FALSE))</f>
        <v/>
      </c>
      <c r="L302" s="56" t="str">
        <f t="shared" si="18"/>
        <v/>
      </c>
      <c r="M302" s="26"/>
      <c r="N302" s="57" t="str">
        <f t="shared" si="19"/>
        <v/>
      </c>
      <c r="O302" s="125" t="str">
        <f t="shared" si="16"/>
        <v/>
      </c>
    </row>
    <row r="303" spans="2:15" x14ac:dyDescent="0.15">
      <c r="B303" s="24" t="str">
        <f t="shared" si="17"/>
        <v/>
      </c>
      <c r="J303" s="28" t="str">
        <f>IF(ISERROR(VLOOKUP(I303,'参照表（2016.6.1時点）'!A:B,2,FALSE)),"",VLOOKUP(I303,'参照表（2016.6.1時点）'!A:B,2,FALSE))</f>
        <v/>
      </c>
      <c r="K303" s="26" t="str">
        <f>IF(ISERROR(VLOOKUP(J303,'参照表（2016.6.1時点）'!B:C,2,FALSE)),"",VLOOKUP(J303,'参照表（2016.6.1時点）'!B:C,2,FALSE))</f>
        <v/>
      </c>
      <c r="L303" s="56" t="str">
        <f t="shared" si="18"/>
        <v/>
      </c>
      <c r="M303" s="26"/>
      <c r="N303" s="57" t="str">
        <f t="shared" si="19"/>
        <v/>
      </c>
      <c r="O303" s="125" t="str">
        <f t="shared" si="16"/>
        <v/>
      </c>
    </row>
    <row r="304" spans="2:15" x14ac:dyDescent="0.15">
      <c r="B304" s="24" t="str">
        <f t="shared" si="17"/>
        <v/>
      </c>
      <c r="J304" s="28" t="str">
        <f>IF(ISERROR(VLOOKUP(I304,'参照表（2016.6.1時点）'!A:B,2,FALSE)),"",VLOOKUP(I304,'参照表（2016.6.1時点）'!A:B,2,FALSE))</f>
        <v/>
      </c>
      <c r="K304" s="26" t="str">
        <f>IF(ISERROR(VLOOKUP(J304,'参照表（2016.6.1時点）'!B:C,2,FALSE)),"",VLOOKUP(J304,'参照表（2016.6.1時点）'!B:C,2,FALSE))</f>
        <v/>
      </c>
      <c r="L304" s="56" t="str">
        <f t="shared" si="18"/>
        <v/>
      </c>
      <c r="M304" s="26"/>
      <c r="N304" s="57" t="str">
        <f t="shared" si="19"/>
        <v/>
      </c>
      <c r="O304" s="125" t="str">
        <f t="shared" si="16"/>
        <v/>
      </c>
    </row>
    <row r="305" spans="2:15" x14ac:dyDescent="0.15">
      <c r="B305" s="24" t="str">
        <f t="shared" si="17"/>
        <v/>
      </c>
      <c r="J305" s="28" t="str">
        <f>IF(ISERROR(VLOOKUP(I305,'参照表（2016.6.1時点）'!A:B,2,FALSE)),"",VLOOKUP(I305,'参照表（2016.6.1時点）'!A:B,2,FALSE))</f>
        <v/>
      </c>
      <c r="K305" s="26" t="str">
        <f>IF(ISERROR(VLOOKUP(J305,'参照表（2016.6.1時点）'!B:C,2,FALSE)),"",VLOOKUP(J305,'参照表（2016.6.1時点）'!B:C,2,FALSE))</f>
        <v/>
      </c>
      <c r="L305" s="56" t="str">
        <f t="shared" si="18"/>
        <v/>
      </c>
      <c r="M305" s="26"/>
      <c r="N305" s="57" t="str">
        <f t="shared" si="19"/>
        <v/>
      </c>
      <c r="O305" s="125" t="str">
        <f t="shared" si="16"/>
        <v/>
      </c>
    </row>
    <row r="306" spans="2:15" x14ac:dyDescent="0.15">
      <c r="B306" s="24" t="str">
        <f t="shared" si="17"/>
        <v/>
      </c>
      <c r="J306" s="28" t="str">
        <f>IF(ISERROR(VLOOKUP(I306,'参照表（2016.6.1時点）'!A:B,2,FALSE)),"",VLOOKUP(I306,'参照表（2016.6.1時点）'!A:B,2,FALSE))</f>
        <v/>
      </c>
      <c r="K306" s="26" t="str">
        <f>IF(ISERROR(VLOOKUP(J306,'参照表（2016.6.1時点）'!B:C,2,FALSE)),"",VLOOKUP(J306,'参照表（2016.6.1時点）'!B:C,2,FALSE))</f>
        <v/>
      </c>
      <c r="L306" s="56" t="str">
        <f t="shared" si="18"/>
        <v/>
      </c>
      <c r="M306" s="26"/>
      <c r="N306" s="57" t="str">
        <f t="shared" si="19"/>
        <v/>
      </c>
      <c r="O306" s="125" t="str">
        <f t="shared" si="16"/>
        <v/>
      </c>
    </row>
    <row r="307" spans="2:15" x14ac:dyDescent="0.15">
      <c r="B307" s="24" t="str">
        <f t="shared" si="17"/>
        <v/>
      </c>
      <c r="J307" s="28" t="str">
        <f>IF(ISERROR(VLOOKUP(I307,'参照表（2016.6.1時点）'!A:B,2,FALSE)),"",VLOOKUP(I307,'参照表（2016.6.1時点）'!A:B,2,FALSE))</f>
        <v/>
      </c>
      <c r="K307" s="26" t="str">
        <f>IF(ISERROR(VLOOKUP(J307,'参照表（2016.6.1時点）'!B:C,2,FALSE)),"",VLOOKUP(J307,'参照表（2016.6.1時点）'!B:C,2,FALSE))</f>
        <v/>
      </c>
      <c r="L307" s="56" t="str">
        <f t="shared" si="18"/>
        <v/>
      </c>
      <c r="M307" s="26"/>
      <c r="N307" s="57" t="str">
        <f t="shared" si="19"/>
        <v/>
      </c>
      <c r="O307" s="125" t="str">
        <f t="shared" si="16"/>
        <v/>
      </c>
    </row>
    <row r="308" spans="2:15" x14ac:dyDescent="0.15">
      <c r="B308" s="24" t="str">
        <f t="shared" si="17"/>
        <v/>
      </c>
      <c r="J308" s="28" t="str">
        <f>IF(ISERROR(VLOOKUP(I308,'参照表（2016.6.1時点）'!A:B,2,FALSE)),"",VLOOKUP(I308,'参照表（2016.6.1時点）'!A:B,2,FALSE))</f>
        <v/>
      </c>
      <c r="K308" s="26" t="str">
        <f>IF(ISERROR(VLOOKUP(J308,'参照表（2016.6.1時点）'!B:C,2,FALSE)),"",VLOOKUP(J308,'参照表（2016.6.1時点）'!B:C,2,FALSE))</f>
        <v/>
      </c>
      <c r="L308" s="56" t="str">
        <f t="shared" si="18"/>
        <v/>
      </c>
      <c r="M308" s="26"/>
      <c r="N308" s="57" t="str">
        <f t="shared" si="19"/>
        <v/>
      </c>
      <c r="O308" s="125" t="str">
        <f t="shared" si="16"/>
        <v/>
      </c>
    </row>
    <row r="309" spans="2:15" x14ac:dyDescent="0.15">
      <c r="B309" s="24" t="str">
        <f t="shared" si="17"/>
        <v/>
      </c>
      <c r="J309" s="28" t="str">
        <f>IF(ISERROR(VLOOKUP(I309,'参照表（2016.6.1時点）'!A:B,2,FALSE)),"",VLOOKUP(I309,'参照表（2016.6.1時点）'!A:B,2,FALSE))</f>
        <v/>
      </c>
      <c r="K309" s="26" t="str">
        <f>IF(ISERROR(VLOOKUP(J309,'参照表（2016.6.1時点）'!B:C,2,FALSE)),"",VLOOKUP(J309,'参照表（2016.6.1時点）'!B:C,2,FALSE))</f>
        <v/>
      </c>
      <c r="L309" s="56" t="str">
        <f t="shared" si="18"/>
        <v/>
      </c>
      <c r="M309" s="26"/>
      <c r="N309" s="57" t="str">
        <f t="shared" si="19"/>
        <v/>
      </c>
      <c r="O309" s="125" t="str">
        <f t="shared" si="16"/>
        <v/>
      </c>
    </row>
    <row r="310" spans="2:15" x14ac:dyDescent="0.15">
      <c r="B310" s="24" t="str">
        <f t="shared" si="17"/>
        <v/>
      </c>
      <c r="J310" s="28" t="str">
        <f>IF(ISERROR(VLOOKUP(I310,'参照表（2016.6.1時点）'!A:B,2,FALSE)),"",VLOOKUP(I310,'参照表（2016.6.1時点）'!A:B,2,FALSE))</f>
        <v/>
      </c>
      <c r="K310" s="26" t="str">
        <f>IF(ISERROR(VLOOKUP(J310,'参照表（2016.6.1時点）'!B:C,2,FALSE)),"",VLOOKUP(J310,'参照表（2016.6.1時点）'!B:C,2,FALSE))</f>
        <v/>
      </c>
      <c r="L310" s="56" t="str">
        <f t="shared" si="18"/>
        <v/>
      </c>
      <c r="M310" s="26"/>
      <c r="N310" s="57" t="str">
        <f t="shared" si="19"/>
        <v/>
      </c>
      <c r="O310" s="125" t="str">
        <f t="shared" si="16"/>
        <v/>
      </c>
    </row>
    <row r="311" spans="2:15" x14ac:dyDescent="0.15">
      <c r="B311" s="24" t="str">
        <f t="shared" si="17"/>
        <v/>
      </c>
      <c r="J311" s="28" t="str">
        <f>IF(ISERROR(VLOOKUP(I311,'参照表（2016.6.1時点）'!A:B,2,FALSE)),"",VLOOKUP(I311,'参照表（2016.6.1時点）'!A:B,2,FALSE))</f>
        <v/>
      </c>
      <c r="K311" s="26" t="str">
        <f>IF(ISERROR(VLOOKUP(J311,'参照表（2016.6.1時点）'!B:C,2,FALSE)),"",VLOOKUP(J311,'参照表（2016.6.1時点）'!B:C,2,FALSE))</f>
        <v/>
      </c>
      <c r="L311" s="56" t="str">
        <f t="shared" si="18"/>
        <v/>
      </c>
      <c r="M311" s="26"/>
      <c r="N311" s="57" t="str">
        <f t="shared" si="19"/>
        <v/>
      </c>
      <c r="O311" s="125" t="str">
        <f t="shared" si="16"/>
        <v/>
      </c>
    </row>
    <row r="312" spans="2:15" x14ac:dyDescent="0.15">
      <c r="B312" s="24" t="str">
        <f t="shared" si="17"/>
        <v/>
      </c>
      <c r="J312" s="28" t="str">
        <f>IF(ISERROR(VLOOKUP(I312,'参照表（2016.6.1時点）'!A:B,2,FALSE)),"",VLOOKUP(I312,'参照表（2016.6.1時点）'!A:B,2,FALSE))</f>
        <v/>
      </c>
      <c r="K312" s="26" t="str">
        <f>IF(ISERROR(VLOOKUP(J312,'参照表（2016.6.1時点）'!B:C,2,FALSE)),"",VLOOKUP(J312,'参照表（2016.6.1時点）'!B:C,2,FALSE))</f>
        <v/>
      </c>
      <c r="L312" s="56" t="str">
        <f t="shared" si="18"/>
        <v/>
      </c>
      <c r="M312" s="26"/>
      <c r="N312" s="57" t="str">
        <f t="shared" si="19"/>
        <v/>
      </c>
      <c r="O312" s="125" t="str">
        <f t="shared" si="16"/>
        <v/>
      </c>
    </row>
    <row r="313" spans="2:15" x14ac:dyDescent="0.15">
      <c r="B313" s="24" t="str">
        <f t="shared" si="17"/>
        <v/>
      </c>
      <c r="J313" s="28" t="str">
        <f>IF(ISERROR(VLOOKUP(I313,'参照表（2016.6.1時点）'!A:B,2,FALSE)),"",VLOOKUP(I313,'参照表（2016.6.1時点）'!A:B,2,FALSE))</f>
        <v/>
      </c>
      <c r="K313" s="26" t="str">
        <f>IF(ISERROR(VLOOKUP(J313,'参照表（2016.6.1時点）'!B:C,2,FALSE)),"",VLOOKUP(J313,'参照表（2016.6.1時点）'!B:C,2,FALSE))</f>
        <v/>
      </c>
      <c r="L313" s="56" t="str">
        <f t="shared" si="18"/>
        <v/>
      </c>
      <c r="M313" s="26"/>
      <c r="N313" s="57" t="str">
        <f t="shared" si="19"/>
        <v/>
      </c>
      <c r="O313" s="125" t="str">
        <f t="shared" si="16"/>
        <v/>
      </c>
    </row>
    <row r="314" spans="2:15" x14ac:dyDescent="0.15">
      <c r="B314" s="24" t="str">
        <f t="shared" si="17"/>
        <v/>
      </c>
      <c r="J314" s="28" t="str">
        <f>IF(ISERROR(VLOOKUP(I314,'参照表（2016.6.1時点）'!A:B,2,FALSE)),"",VLOOKUP(I314,'参照表（2016.6.1時点）'!A:B,2,FALSE))</f>
        <v/>
      </c>
      <c r="K314" s="26" t="str">
        <f>IF(ISERROR(VLOOKUP(J314,'参照表（2016.6.1時点）'!B:C,2,FALSE)),"",VLOOKUP(J314,'参照表（2016.6.1時点）'!B:C,2,FALSE))</f>
        <v/>
      </c>
      <c r="L314" s="56" t="str">
        <f t="shared" si="18"/>
        <v/>
      </c>
      <c r="M314" s="26"/>
      <c r="N314" s="57" t="str">
        <f t="shared" si="19"/>
        <v/>
      </c>
      <c r="O314" s="125" t="str">
        <f t="shared" si="16"/>
        <v/>
      </c>
    </row>
    <row r="315" spans="2:15" x14ac:dyDescent="0.15">
      <c r="B315" s="24" t="str">
        <f t="shared" si="17"/>
        <v/>
      </c>
      <c r="J315" s="28" t="str">
        <f>IF(ISERROR(VLOOKUP(I315,'参照表（2016.6.1時点）'!A:B,2,FALSE)),"",VLOOKUP(I315,'参照表（2016.6.1時点）'!A:B,2,FALSE))</f>
        <v/>
      </c>
      <c r="K315" s="26" t="str">
        <f>IF(ISERROR(VLOOKUP(J315,'参照表（2016.6.1時点）'!B:C,2,FALSE)),"",VLOOKUP(J315,'参照表（2016.6.1時点）'!B:C,2,FALSE))</f>
        <v/>
      </c>
      <c r="L315" s="56" t="str">
        <f t="shared" si="18"/>
        <v/>
      </c>
      <c r="M315" s="26"/>
      <c r="N315" s="57" t="str">
        <f t="shared" si="19"/>
        <v/>
      </c>
      <c r="O315" s="125" t="str">
        <f t="shared" si="16"/>
        <v/>
      </c>
    </row>
    <row r="316" spans="2:15" x14ac:dyDescent="0.15">
      <c r="B316" s="24" t="str">
        <f t="shared" si="17"/>
        <v/>
      </c>
      <c r="J316" s="28" t="str">
        <f>IF(ISERROR(VLOOKUP(I316,'参照表（2016.6.1時点）'!A:B,2,FALSE)),"",VLOOKUP(I316,'参照表（2016.6.1時点）'!A:B,2,FALSE))</f>
        <v/>
      </c>
      <c r="K316" s="26" t="str">
        <f>IF(ISERROR(VLOOKUP(J316,'参照表（2016.6.1時点）'!B:C,2,FALSE)),"",VLOOKUP(J316,'参照表（2016.6.1時点）'!B:C,2,FALSE))</f>
        <v/>
      </c>
      <c r="L316" s="56" t="str">
        <f t="shared" si="18"/>
        <v/>
      </c>
      <c r="M316" s="26"/>
      <c r="N316" s="57" t="str">
        <f t="shared" si="19"/>
        <v/>
      </c>
      <c r="O316" s="125" t="str">
        <f t="shared" si="16"/>
        <v/>
      </c>
    </row>
    <row r="317" spans="2:15" x14ac:dyDescent="0.15">
      <c r="B317" s="24" t="str">
        <f t="shared" si="17"/>
        <v/>
      </c>
      <c r="J317" s="28" t="str">
        <f>IF(ISERROR(VLOOKUP(I317,'参照表（2016.6.1時点）'!A:B,2,FALSE)),"",VLOOKUP(I317,'参照表（2016.6.1時点）'!A:B,2,FALSE))</f>
        <v/>
      </c>
      <c r="K317" s="26" t="str">
        <f>IF(ISERROR(VLOOKUP(J317,'参照表（2016.6.1時点）'!B:C,2,FALSE)),"",VLOOKUP(J317,'参照表（2016.6.1時点）'!B:C,2,FALSE))</f>
        <v/>
      </c>
      <c r="L317" s="56" t="str">
        <f t="shared" si="18"/>
        <v/>
      </c>
      <c r="M317" s="26"/>
      <c r="N317" s="57" t="str">
        <f t="shared" si="19"/>
        <v/>
      </c>
      <c r="O317" s="125" t="str">
        <f t="shared" si="16"/>
        <v/>
      </c>
    </row>
    <row r="318" spans="2:15" x14ac:dyDescent="0.15">
      <c r="B318" s="24" t="str">
        <f t="shared" si="17"/>
        <v/>
      </c>
      <c r="J318" s="28" t="str">
        <f>IF(ISERROR(VLOOKUP(I318,'参照表（2016.6.1時点）'!A:B,2,FALSE)),"",VLOOKUP(I318,'参照表（2016.6.1時点）'!A:B,2,FALSE))</f>
        <v/>
      </c>
      <c r="K318" s="26" t="str">
        <f>IF(ISERROR(VLOOKUP(J318,'参照表（2016.6.1時点）'!B:C,2,FALSE)),"",VLOOKUP(J318,'参照表（2016.6.1時点）'!B:C,2,FALSE))</f>
        <v/>
      </c>
      <c r="L318" s="56" t="str">
        <f t="shared" si="18"/>
        <v/>
      </c>
      <c r="M318" s="26"/>
      <c r="N318" s="57" t="str">
        <f t="shared" si="19"/>
        <v/>
      </c>
      <c r="O318" s="125" t="str">
        <f t="shared" si="16"/>
        <v/>
      </c>
    </row>
    <row r="319" spans="2:15" x14ac:dyDescent="0.15">
      <c r="B319" s="24" t="str">
        <f t="shared" si="17"/>
        <v/>
      </c>
      <c r="J319" s="28" t="str">
        <f>IF(ISERROR(VLOOKUP(I319,'参照表（2016.6.1時点）'!A:B,2,FALSE)),"",VLOOKUP(I319,'参照表（2016.6.1時点）'!A:B,2,FALSE))</f>
        <v/>
      </c>
      <c r="K319" s="26" t="str">
        <f>IF(ISERROR(VLOOKUP(J319,'参照表（2016.6.1時点）'!B:C,2,FALSE)),"",VLOOKUP(J319,'参照表（2016.6.1時点）'!B:C,2,FALSE))</f>
        <v/>
      </c>
      <c r="L319" s="56" t="str">
        <f t="shared" si="18"/>
        <v/>
      </c>
      <c r="M319" s="26"/>
      <c r="N319" s="57" t="str">
        <f t="shared" si="19"/>
        <v/>
      </c>
      <c r="O319" s="125" t="str">
        <f t="shared" si="16"/>
        <v/>
      </c>
    </row>
    <row r="320" spans="2:15" x14ac:dyDescent="0.15">
      <c r="B320" s="24" t="str">
        <f t="shared" si="17"/>
        <v/>
      </c>
      <c r="J320" s="28" t="str">
        <f>IF(ISERROR(VLOOKUP(I320,'参照表（2016.6.1時点）'!A:B,2,FALSE)),"",VLOOKUP(I320,'参照表（2016.6.1時点）'!A:B,2,FALSE))</f>
        <v/>
      </c>
      <c r="K320" s="26" t="str">
        <f>IF(ISERROR(VLOOKUP(J320,'参照表（2016.6.1時点）'!B:C,2,FALSE)),"",VLOOKUP(J320,'参照表（2016.6.1時点）'!B:C,2,FALSE))</f>
        <v/>
      </c>
      <c r="L320" s="56" t="str">
        <f t="shared" si="18"/>
        <v/>
      </c>
      <c r="M320" s="26"/>
      <c r="N320" s="57" t="str">
        <f t="shared" si="19"/>
        <v/>
      </c>
      <c r="O320" s="125" t="str">
        <f t="shared" si="16"/>
        <v/>
      </c>
    </row>
    <row r="321" spans="2:15" x14ac:dyDescent="0.15">
      <c r="B321" s="24" t="str">
        <f t="shared" si="17"/>
        <v/>
      </c>
      <c r="J321" s="28" t="str">
        <f>IF(ISERROR(VLOOKUP(I321,'参照表（2016.6.1時点）'!A:B,2,FALSE)),"",VLOOKUP(I321,'参照表（2016.6.1時点）'!A:B,2,FALSE))</f>
        <v/>
      </c>
      <c r="K321" s="26" t="str">
        <f>IF(ISERROR(VLOOKUP(J321,'参照表（2016.6.1時点）'!B:C,2,FALSE)),"",VLOOKUP(J321,'参照表（2016.6.1時点）'!B:C,2,FALSE))</f>
        <v/>
      </c>
      <c r="L321" s="56" t="str">
        <f t="shared" si="18"/>
        <v/>
      </c>
      <c r="M321" s="26"/>
      <c r="N321" s="57" t="str">
        <f t="shared" si="19"/>
        <v/>
      </c>
      <c r="O321" s="125" t="str">
        <f t="shared" si="16"/>
        <v/>
      </c>
    </row>
    <row r="322" spans="2:15" x14ac:dyDescent="0.15">
      <c r="B322" s="24" t="str">
        <f t="shared" si="17"/>
        <v/>
      </c>
      <c r="J322" s="28" t="str">
        <f>IF(ISERROR(VLOOKUP(I322,'参照表（2016.6.1時点）'!A:B,2,FALSE)),"",VLOOKUP(I322,'参照表（2016.6.1時点）'!A:B,2,FALSE))</f>
        <v/>
      </c>
      <c r="K322" s="26" t="str">
        <f>IF(ISERROR(VLOOKUP(J322,'参照表（2016.6.1時点）'!B:C,2,FALSE)),"",VLOOKUP(J322,'参照表（2016.6.1時点）'!B:C,2,FALSE))</f>
        <v/>
      </c>
      <c r="L322" s="56" t="str">
        <f t="shared" si="18"/>
        <v/>
      </c>
      <c r="M322" s="26"/>
      <c r="N322" s="57" t="str">
        <f t="shared" si="19"/>
        <v/>
      </c>
      <c r="O322" s="125" t="str">
        <f t="shared" si="16"/>
        <v/>
      </c>
    </row>
    <row r="323" spans="2:15" x14ac:dyDescent="0.15">
      <c r="B323" s="24" t="str">
        <f t="shared" si="17"/>
        <v/>
      </c>
      <c r="J323" s="28" t="str">
        <f>IF(ISERROR(VLOOKUP(I323,'参照表（2016.6.1時点）'!A:B,2,FALSE)),"",VLOOKUP(I323,'参照表（2016.6.1時点）'!A:B,2,FALSE))</f>
        <v/>
      </c>
      <c r="K323" s="26" t="str">
        <f>IF(ISERROR(VLOOKUP(J323,'参照表（2016.6.1時点）'!B:C,2,FALSE)),"",VLOOKUP(J323,'参照表（2016.6.1時点）'!B:C,2,FALSE))</f>
        <v/>
      </c>
      <c r="L323" s="56" t="str">
        <f t="shared" si="18"/>
        <v/>
      </c>
      <c r="M323" s="26"/>
      <c r="N323" s="57" t="str">
        <f t="shared" si="19"/>
        <v/>
      </c>
      <c r="O323" s="125" t="str">
        <f t="shared" ref="O323:O386" si="20">IF(F323="","",IF(F323&gt;41967,"経過措置対象外","経過措置対象品目／一般品目を選択"))</f>
        <v/>
      </c>
    </row>
    <row r="324" spans="2:15" x14ac:dyDescent="0.15">
      <c r="B324" s="24" t="str">
        <f t="shared" ref="B324:B387" si="21">IF(C324="","",ROW()-2)</f>
        <v/>
      </c>
      <c r="J324" s="28" t="str">
        <f>IF(ISERROR(VLOOKUP(I324,'参照表（2016.6.1時点）'!A:B,2,FALSE)),"",VLOOKUP(I324,'参照表（2016.6.1時点）'!A:B,2,FALSE))</f>
        <v/>
      </c>
      <c r="K324" s="26" t="str">
        <f>IF(ISERROR(VLOOKUP(J324,'参照表（2016.6.1時点）'!B:C,2,FALSE)),"",VLOOKUP(J324,'参照表（2016.6.1時点）'!B:C,2,FALSE))</f>
        <v/>
      </c>
      <c r="L324" s="56" t="str">
        <f t="shared" ref="L324:L387" si="22">IF(I324="","","別表第２　体外診断用医薬品第１号")</f>
        <v/>
      </c>
      <c r="M324" s="26"/>
      <c r="N324" s="57" t="str">
        <f t="shared" ref="N324:N387" si="23">IF(M324="","",IF(M324="イ","（放射性）","（放射性を除く）"))</f>
        <v/>
      </c>
      <c r="O324" s="125" t="str">
        <f t="shared" si="20"/>
        <v/>
      </c>
    </row>
    <row r="325" spans="2:15" x14ac:dyDescent="0.15">
      <c r="B325" s="24" t="str">
        <f t="shared" si="21"/>
        <v/>
      </c>
      <c r="J325" s="28" t="str">
        <f>IF(ISERROR(VLOOKUP(I325,'参照表（2016.6.1時点）'!A:B,2,FALSE)),"",VLOOKUP(I325,'参照表（2016.6.1時点）'!A:B,2,FALSE))</f>
        <v/>
      </c>
      <c r="K325" s="26" t="str">
        <f>IF(ISERROR(VLOOKUP(J325,'参照表（2016.6.1時点）'!B:C,2,FALSE)),"",VLOOKUP(J325,'参照表（2016.6.1時点）'!B:C,2,FALSE))</f>
        <v/>
      </c>
      <c r="L325" s="56" t="str">
        <f t="shared" si="22"/>
        <v/>
      </c>
      <c r="M325" s="26"/>
      <c r="N325" s="57" t="str">
        <f t="shared" si="23"/>
        <v/>
      </c>
      <c r="O325" s="125" t="str">
        <f t="shared" si="20"/>
        <v/>
      </c>
    </row>
    <row r="326" spans="2:15" x14ac:dyDescent="0.15">
      <c r="B326" s="24" t="str">
        <f t="shared" si="21"/>
        <v/>
      </c>
      <c r="J326" s="28" t="str">
        <f>IF(ISERROR(VLOOKUP(I326,'参照表（2016.6.1時点）'!A:B,2,FALSE)),"",VLOOKUP(I326,'参照表（2016.6.1時点）'!A:B,2,FALSE))</f>
        <v/>
      </c>
      <c r="K326" s="26" t="str">
        <f>IF(ISERROR(VLOOKUP(J326,'参照表（2016.6.1時点）'!B:C,2,FALSE)),"",VLOOKUP(J326,'参照表（2016.6.1時点）'!B:C,2,FALSE))</f>
        <v/>
      </c>
      <c r="L326" s="56" t="str">
        <f t="shared" si="22"/>
        <v/>
      </c>
      <c r="M326" s="26"/>
      <c r="N326" s="57" t="str">
        <f t="shared" si="23"/>
        <v/>
      </c>
      <c r="O326" s="125" t="str">
        <f t="shared" si="20"/>
        <v/>
      </c>
    </row>
    <row r="327" spans="2:15" x14ac:dyDescent="0.15">
      <c r="B327" s="24" t="str">
        <f t="shared" si="21"/>
        <v/>
      </c>
      <c r="J327" s="28" t="str">
        <f>IF(ISERROR(VLOOKUP(I327,'参照表（2016.6.1時点）'!A:B,2,FALSE)),"",VLOOKUP(I327,'参照表（2016.6.1時点）'!A:B,2,FALSE))</f>
        <v/>
      </c>
      <c r="K327" s="26" t="str">
        <f>IF(ISERROR(VLOOKUP(J327,'参照表（2016.6.1時点）'!B:C,2,FALSE)),"",VLOOKUP(J327,'参照表（2016.6.1時点）'!B:C,2,FALSE))</f>
        <v/>
      </c>
      <c r="L327" s="56" t="str">
        <f t="shared" si="22"/>
        <v/>
      </c>
      <c r="M327" s="26"/>
      <c r="N327" s="57" t="str">
        <f t="shared" si="23"/>
        <v/>
      </c>
      <c r="O327" s="125" t="str">
        <f t="shared" si="20"/>
        <v/>
      </c>
    </row>
    <row r="328" spans="2:15" x14ac:dyDescent="0.15">
      <c r="B328" s="24" t="str">
        <f t="shared" si="21"/>
        <v/>
      </c>
      <c r="J328" s="28" t="str">
        <f>IF(ISERROR(VLOOKUP(I328,'参照表（2016.6.1時点）'!A:B,2,FALSE)),"",VLOOKUP(I328,'参照表（2016.6.1時点）'!A:B,2,FALSE))</f>
        <v/>
      </c>
      <c r="K328" s="26" t="str">
        <f>IF(ISERROR(VLOOKUP(J328,'参照表（2016.6.1時点）'!B:C,2,FALSE)),"",VLOOKUP(J328,'参照表（2016.6.1時点）'!B:C,2,FALSE))</f>
        <v/>
      </c>
      <c r="L328" s="56" t="str">
        <f t="shared" si="22"/>
        <v/>
      </c>
      <c r="M328" s="26"/>
      <c r="N328" s="57" t="str">
        <f t="shared" si="23"/>
        <v/>
      </c>
      <c r="O328" s="125" t="str">
        <f t="shared" si="20"/>
        <v/>
      </c>
    </row>
    <row r="329" spans="2:15" x14ac:dyDescent="0.15">
      <c r="B329" s="24" t="str">
        <f t="shared" si="21"/>
        <v/>
      </c>
      <c r="J329" s="28" t="str">
        <f>IF(ISERROR(VLOOKUP(I329,'参照表（2016.6.1時点）'!A:B,2,FALSE)),"",VLOOKUP(I329,'参照表（2016.6.1時点）'!A:B,2,FALSE))</f>
        <v/>
      </c>
      <c r="K329" s="26" t="str">
        <f>IF(ISERROR(VLOOKUP(J329,'参照表（2016.6.1時点）'!B:C,2,FALSE)),"",VLOOKUP(J329,'参照表（2016.6.1時点）'!B:C,2,FALSE))</f>
        <v/>
      </c>
      <c r="L329" s="56" t="str">
        <f t="shared" si="22"/>
        <v/>
      </c>
      <c r="M329" s="26"/>
      <c r="N329" s="57" t="str">
        <f t="shared" si="23"/>
        <v/>
      </c>
      <c r="O329" s="125" t="str">
        <f t="shared" si="20"/>
        <v/>
      </c>
    </row>
    <row r="330" spans="2:15" x14ac:dyDescent="0.15">
      <c r="B330" s="24" t="str">
        <f t="shared" si="21"/>
        <v/>
      </c>
      <c r="J330" s="28" t="str">
        <f>IF(ISERROR(VLOOKUP(I330,'参照表（2016.6.1時点）'!A:B,2,FALSE)),"",VLOOKUP(I330,'参照表（2016.6.1時点）'!A:B,2,FALSE))</f>
        <v/>
      </c>
      <c r="K330" s="26" t="str">
        <f>IF(ISERROR(VLOOKUP(J330,'参照表（2016.6.1時点）'!B:C,2,FALSE)),"",VLOOKUP(J330,'参照表（2016.6.1時点）'!B:C,2,FALSE))</f>
        <v/>
      </c>
      <c r="L330" s="56" t="str">
        <f t="shared" si="22"/>
        <v/>
      </c>
      <c r="M330" s="26"/>
      <c r="N330" s="57" t="str">
        <f t="shared" si="23"/>
        <v/>
      </c>
      <c r="O330" s="125" t="str">
        <f t="shared" si="20"/>
        <v/>
      </c>
    </row>
    <row r="331" spans="2:15" x14ac:dyDescent="0.15">
      <c r="B331" s="24" t="str">
        <f t="shared" si="21"/>
        <v/>
      </c>
      <c r="J331" s="28" t="str">
        <f>IF(ISERROR(VLOOKUP(I331,'参照表（2016.6.1時点）'!A:B,2,FALSE)),"",VLOOKUP(I331,'参照表（2016.6.1時点）'!A:B,2,FALSE))</f>
        <v/>
      </c>
      <c r="K331" s="26" t="str">
        <f>IF(ISERROR(VLOOKUP(J331,'参照表（2016.6.1時点）'!B:C,2,FALSE)),"",VLOOKUP(J331,'参照表（2016.6.1時点）'!B:C,2,FALSE))</f>
        <v/>
      </c>
      <c r="L331" s="56" t="str">
        <f t="shared" si="22"/>
        <v/>
      </c>
      <c r="M331" s="26"/>
      <c r="N331" s="57" t="str">
        <f t="shared" si="23"/>
        <v/>
      </c>
      <c r="O331" s="125" t="str">
        <f t="shared" si="20"/>
        <v/>
      </c>
    </row>
    <row r="332" spans="2:15" x14ac:dyDescent="0.15">
      <c r="B332" s="24" t="str">
        <f t="shared" si="21"/>
        <v/>
      </c>
      <c r="J332" s="28" t="str">
        <f>IF(ISERROR(VLOOKUP(I332,'参照表（2016.6.1時点）'!A:B,2,FALSE)),"",VLOOKUP(I332,'参照表（2016.6.1時点）'!A:B,2,FALSE))</f>
        <v/>
      </c>
      <c r="K332" s="26" t="str">
        <f>IF(ISERROR(VLOOKUP(J332,'参照表（2016.6.1時点）'!B:C,2,FALSE)),"",VLOOKUP(J332,'参照表（2016.6.1時点）'!B:C,2,FALSE))</f>
        <v/>
      </c>
      <c r="L332" s="56" t="str">
        <f t="shared" si="22"/>
        <v/>
      </c>
      <c r="M332" s="26"/>
      <c r="N332" s="57" t="str">
        <f t="shared" si="23"/>
        <v/>
      </c>
      <c r="O332" s="125" t="str">
        <f t="shared" si="20"/>
        <v/>
      </c>
    </row>
    <row r="333" spans="2:15" x14ac:dyDescent="0.15">
      <c r="B333" s="24" t="str">
        <f t="shared" si="21"/>
        <v/>
      </c>
      <c r="J333" s="28" t="str">
        <f>IF(ISERROR(VLOOKUP(I333,'参照表（2016.6.1時点）'!A:B,2,FALSE)),"",VLOOKUP(I333,'参照表（2016.6.1時点）'!A:B,2,FALSE))</f>
        <v/>
      </c>
      <c r="K333" s="26" t="str">
        <f>IF(ISERROR(VLOOKUP(J333,'参照表（2016.6.1時点）'!B:C,2,FALSE)),"",VLOOKUP(J333,'参照表（2016.6.1時点）'!B:C,2,FALSE))</f>
        <v/>
      </c>
      <c r="L333" s="56" t="str">
        <f t="shared" si="22"/>
        <v/>
      </c>
      <c r="M333" s="26"/>
      <c r="N333" s="57" t="str">
        <f t="shared" si="23"/>
        <v/>
      </c>
      <c r="O333" s="125" t="str">
        <f t="shared" si="20"/>
        <v/>
      </c>
    </row>
    <row r="334" spans="2:15" x14ac:dyDescent="0.15">
      <c r="B334" s="24" t="str">
        <f t="shared" si="21"/>
        <v/>
      </c>
      <c r="J334" s="28" t="str">
        <f>IF(ISERROR(VLOOKUP(I334,'参照表（2016.6.1時点）'!A:B,2,FALSE)),"",VLOOKUP(I334,'参照表（2016.6.1時点）'!A:B,2,FALSE))</f>
        <v/>
      </c>
      <c r="K334" s="26" t="str">
        <f>IF(ISERROR(VLOOKUP(J334,'参照表（2016.6.1時点）'!B:C,2,FALSE)),"",VLOOKUP(J334,'参照表（2016.6.1時点）'!B:C,2,FALSE))</f>
        <v/>
      </c>
      <c r="L334" s="56" t="str">
        <f t="shared" si="22"/>
        <v/>
      </c>
      <c r="M334" s="26"/>
      <c r="N334" s="57" t="str">
        <f t="shared" si="23"/>
        <v/>
      </c>
      <c r="O334" s="125" t="str">
        <f t="shared" si="20"/>
        <v/>
      </c>
    </row>
    <row r="335" spans="2:15" x14ac:dyDescent="0.15">
      <c r="B335" s="24" t="str">
        <f t="shared" si="21"/>
        <v/>
      </c>
      <c r="J335" s="28" t="str">
        <f>IF(ISERROR(VLOOKUP(I335,'参照表（2016.6.1時点）'!A:B,2,FALSE)),"",VLOOKUP(I335,'参照表（2016.6.1時点）'!A:B,2,FALSE))</f>
        <v/>
      </c>
      <c r="K335" s="26" t="str">
        <f>IF(ISERROR(VLOOKUP(J335,'参照表（2016.6.1時点）'!B:C,2,FALSE)),"",VLOOKUP(J335,'参照表（2016.6.1時点）'!B:C,2,FALSE))</f>
        <v/>
      </c>
      <c r="L335" s="56" t="str">
        <f t="shared" si="22"/>
        <v/>
      </c>
      <c r="M335" s="26"/>
      <c r="N335" s="57" t="str">
        <f t="shared" si="23"/>
        <v/>
      </c>
      <c r="O335" s="125" t="str">
        <f t="shared" si="20"/>
        <v/>
      </c>
    </row>
    <row r="336" spans="2:15" x14ac:dyDescent="0.15">
      <c r="B336" s="24" t="str">
        <f t="shared" si="21"/>
        <v/>
      </c>
      <c r="J336" s="28" t="str">
        <f>IF(ISERROR(VLOOKUP(I336,'参照表（2016.6.1時点）'!A:B,2,FALSE)),"",VLOOKUP(I336,'参照表（2016.6.1時点）'!A:B,2,FALSE))</f>
        <v/>
      </c>
      <c r="K336" s="26" t="str">
        <f>IF(ISERROR(VLOOKUP(J336,'参照表（2016.6.1時点）'!B:C,2,FALSE)),"",VLOOKUP(J336,'参照表（2016.6.1時点）'!B:C,2,FALSE))</f>
        <v/>
      </c>
      <c r="L336" s="56" t="str">
        <f t="shared" si="22"/>
        <v/>
      </c>
      <c r="M336" s="26"/>
      <c r="N336" s="57" t="str">
        <f t="shared" si="23"/>
        <v/>
      </c>
      <c r="O336" s="125" t="str">
        <f t="shared" si="20"/>
        <v/>
      </c>
    </row>
    <row r="337" spans="2:15" x14ac:dyDescent="0.15">
      <c r="B337" s="24" t="str">
        <f t="shared" si="21"/>
        <v/>
      </c>
      <c r="J337" s="28" t="str">
        <f>IF(ISERROR(VLOOKUP(I337,'参照表（2016.6.1時点）'!A:B,2,FALSE)),"",VLOOKUP(I337,'参照表（2016.6.1時点）'!A:B,2,FALSE))</f>
        <v/>
      </c>
      <c r="K337" s="26" t="str">
        <f>IF(ISERROR(VLOOKUP(J337,'参照表（2016.6.1時点）'!B:C,2,FALSE)),"",VLOOKUP(J337,'参照表（2016.6.1時点）'!B:C,2,FALSE))</f>
        <v/>
      </c>
      <c r="L337" s="56" t="str">
        <f t="shared" si="22"/>
        <v/>
      </c>
      <c r="M337" s="26"/>
      <c r="N337" s="57" t="str">
        <f t="shared" si="23"/>
        <v/>
      </c>
      <c r="O337" s="125" t="str">
        <f t="shared" si="20"/>
        <v/>
      </c>
    </row>
    <row r="338" spans="2:15" x14ac:dyDescent="0.15">
      <c r="B338" s="24" t="str">
        <f t="shared" si="21"/>
        <v/>
      </c>
      <c r="J338" s="28" t="str">
        <f>IF(ISERROR(VLOOKUP(I338,'参照表（2016.6.1時点）'!A:B,2,FALSE)),"",VLOOKUP(I338,'参照表（2016.6.1時点）'!A:B,2,FALSE))</f>
        <v/>
      </c>
      <c r="K338" s="26" t="str">
        <f>IF(ISERROR(VLOOKUP(J338,'参照表（2016.6.1時点）'!B:C,2,FALSE)),"",VLOOKUP(J338,'参照表（2016.6.1時点）'!B:C,2,FALSE))</f>
        <v/>
      </c>
      <c r="L338" s="56" t="str">
        <f t="shared" si="22"/>
        <v/>
      </c>
      <c r="M338" s="26"/>
      <c r="N338" s="57" t="str">
        <f t="shared" si="23"/>
        <v/>
      </c>
      <c r="O338" s="125" t="str">
        <f t="shared" si="20"/>
        <v/>
      </c>
    </row>
    <row r="339" spans="2:15" x14ac:dyDescent="0.15">
      <c r="B339" s="24" t="str">
        <f t="shared" si="21"/>
        <v/>
      </c>
      <c r="J339" s="28" t="str">
        <f>IF(ISERROR(VLOOKUP(I339,'参照表（2016.6.1時点）'!A:B,2,FALSE)),"",VLOOKUP(I339,'参照表（2016.6.1時点）'!A:B,2,FALSE))</f>
        <v/>
      </c>
      <c r="K339" s="26" t="str">
        <f>IF(ISERROR(VLOOKUP(J339,'参照表（2016.6.1時点）'!B:C,2,FALSE)),"",VLOOKUP(J339,'参照表（2016.6.1時点）'!B:C,2,FALSE))</f>
        <v/>
      </c>
      <c r="L339" s="56" t="str">
        <f t="shared" si="22"/>
        <v/>
      </c>
      <c r="M339" s="26"/>
      <c r="N339" s="57" t="str">
        <f t="shared" si="23"/>
        <v/>
      </c>
      <c r="O339" s="125" t="str">
        <f t="shared" si="20"/>
        <v/>
      </c>
    </row>
    <row r="340" spans="2:15" x14ac:dyDescent="0.15">
      <c r="B340" s="24" t="str">
        <f t="shared" si="21"/>
        <v/>
      </c>
      <c r="J340" s="28" t="str">
        <f>IF(ISERROR(VLOOKUP(I340,'参照表（2016.6.1時点）'!A:B,2,FALSE)),"",VLOOKUP(I340,'参照表（2016.6.1時点）'!A:B,2,FALSE))</f>
        <v/>
      </c>
      <c r="K340" s="26" t="str">
        <f>IF(ISERROR(VLOOKUP(J340,'参照表（2016.6.1時点）'!B:C,2,FALSE)),"",VLOOKUP(J340,'参照表（2016.6.1時点）'!B:C,2,FALSE))</f>
        <v/>
      </c>
      <c r="L340" s="56" t="str">
        <f t="shared" si="22"/>
        <v/>
      </c>
      <c r="M340" s="26"/>
      <c r="N340" s="57" t="str">
        <f t="shared" si="23"/>
        <v/>
      </c>
      <c r="O340" s="125" t="str">
        <f t="shared" si="20"/>
        <v/>
      </c>
    </row>
    <row r="341" spans="2:15" x14ac:dyDescent="0.15">
      <c r="B341" s="24" t="str">
        <f t="shared" si="21"/>
        <v/>
      </c>
      <c r="J341" s="28" t="str">
        <f>IF(ISERROR(VLOOKUP(I341,'参照表（2016.6.1時点）'!A:B,2,FALSE)),"",VLOOKUP(I341,'参照表（2016.6.1時点）'!A:B,2,FALSE))</f>
        <v/>
      </c>
      <c r="K341" s="26" t="str">
        <f>IF(ISERROR(VLOOKUP(J341,'参照表（2016.6.1時点）'!B:C,2,FALSE)),"",VLOOKUP(J341,'参照表（2016.6.1時点）'!B:C,2,FALSE))</f>
        <v/>
      </c>
      <c r="L341" s="56" t="str">
        <f t="shared" si="22"/>
        <v/>
      </c>
      <c r="M341" s="26"/>
      <c r="N341" s="57" t="str">
        <f t="shared" si="23"/>
        <v/>
      </c>
      <c r="O341" s="125" t="str">
        <f t="shared" si="20"/>
        <v/>
      </c>
    </row>
    <row r="342" spans="2:15" x14ac:dyDescent="0.15">
      <c r="B342" s="24" t="str">
        <f t="shared" si="21"/>
        <v/>
      </c>
      <c r="J342" s="28" t="str">
        <f>IF(ISERROR(VLOOKUP(I342,'参照表（2016.6.1時点）'!A:B,2,FALSE)),"",VLOOKUP(I342,'参照表（2016.6.1時点）'!A:B,2,FALSE))</f>
        <v/>
      </c>
      <c r="K342" s="26" t="str">
        <f>IF(ISERROR(VLOOKUP(J342,'参照表（2016.6.1時点）'!B:C,2,FALSE)),"",VLOOKUP(J342,'参照表（2016.6.1時点）'!B:C,2,FALSE))</f>
        <v/>
      </c>
      <c r="L342" s="56" t="str">
        <f t="shared" si="22"/>
        <v/>
      </c>
      <c r="M342" s="26"/>
      <c r="N342" s="57" t="str">
        <f t="shared" si="23"/>
        <v/>
      </c>
      <c r="O342" s="125" t="str">
        <f t="shared" si="20"/>
        <v/>
      </c>
    </row>
    <row r="343" spans="2:15" x14ac:dyDescent="0.15">
      <c r="B343" s="24" t="str">
        <f t="shared" si="21"/>
        <v/>
      </c>
      <c r="J343" s="28" t="str">
        <f>IF(ISERROR(VLOOKUP(I343,'参照表（2016.6.1時点）'!A:B,2,FALSE)),"",VLOOKUP(I343,'参照表（2016.6.1時点）'!A:B,2,FALSE))</f>
        <v/>
      </c>
      <c r="K343" s="26" t="str">
        <f>IF(ISERROR(VLOOKUP(J343,'参照表（2016.6.1時点）'!B:C,2,FALSE)),"",VLOOKUP(J343,'参照表（2016.6.1時点）'!B:C,2,FALSE))</f>
        <v/>
      </c>
      <c r="L343" s="56" t="str">
        <f t="shared" si="22"/>
        <v/>
      </c>
      <c r="M343" s="26"/>
      <c r="N343" s="57" t="str">
        <f t="shared" si="23"/>
        <v/>
      </c>
      <c r="O343" s="125" t="str">
        <f t="shared" si="20"/>
        <v/>
      </c>
    </row>
    <row r="344" spans="2:15" x14ac:dyDescent="0.15">
      <c r="B344" s="24" t="str">
        <f t="shared" si="21"/>
        <v/>
      </c>
      <c r="J344" s="28" t="str">
        <f>IF(ISERROR(VLOOKUP(I344,'参照表（2016.6.1時点）'!A:B,2,FALSE)),"",VLOOKUP(I344,'参照表（2016.6.1時点）'!A:B,2,FALSE))</f>
        <v/>
      </c>
      <c r="K344" s="26" t="str">
        <f>IF(ISERROR(VLOOKUP(J344,'参照表（2016.6.1時点）'!B:C,2,FALSE)),"",VLOOKUP(J344,'参照表（2016.6.1時点）'!B:C,2,FALSE))</f>
        <v/>
      </c>
      <c r="L344" s="56" t="str">
        <f t="shared" si="22"/>
        <v/>
      </c>
      <c r="M344" s="26"/>
      <c r="N344" s="57" t="str">
        <f t="shared" si="23"/>
        <v/>
      </c>
      <c r="O344" s="125" t="str">
        <f t="shared" si="20"/>
        <v/>
      </c>
    </row>
    <row r="345" spans="2:15" x14ac:dyDescent="0.15">
      <c r="B345" s="24" t="str">
        <f t="shared" si="21"/>
        <v/>
      </c>
      <c r="J345" s="28" t="str">
        <f>IF(ISERROR(VLOOKUP(I345,'参照表（2016.6.1時点）'!A:B,2,FALSE)),"",VLOOKUP(I345,'参照表（2016.6.1時点）'!A:B,2,FALSE))</f>
        <v/>
      </c>
      <c r="K345" s="26" t="str">
        <f>IF(ISERROR(VLOOKUP(J345,'参照表（2016.6.1時点）'!B:C,2,FALSE)),"",VLOOKUP(J345,'参照表（2016.6.1時点）'!B:C,2,FALSE))</f>
        <v/>
      </c>
      <c r="L345" s="56" t="str">
        <f t="shared" si="22"/>
        <v/>
      </c>
      <c r="M345" s="26"/>
      <c r="N345" s="57" t="str">
        <f t="shared" si="23"/>
        <v/>
      </c>
      <c r="O345" s="125" t="str">
        <f t="shared" si="20"/>
        <v/>
      </c>
    </row>
    <row r="346" spans="2:15" x14ac:dyDescent="0.15">
      <c r="B346" s="24" t="str">
        <f t="shared" si="21"/>
        <v/>
      </c>
      <c r="J346" s="28" t="str">
        <f>IF(ISERROR(VLOOKUP(I346,'参照表（2016.6.1時点）'!A:B,2,FALSE)),"",VLOOKUP(I346,'参照表（2016.6.1時点）'!A:B,2,FALSE))</f>
        <v/>
      </c>
      <c r="K346" s="26" t="str">
        <f>IF(ISERROR(VLOOKUP(J346,'参照表（2016.6.1時点）'!B:C,2,FALSE)),"",VLOOKUP(J346,'参照表（2016.6.1時点）'!B:C,2,FALSE))</f>
        <v/>
      </c>
      <c r="L346" s="56" t="str">
        <f t="shared" si="22"/>
        <v/>
      </c>
      <c r="M346" s="26"/>
      <c r="N346" s="57" t="str">
        <f t="shared" si="23"/>
        <v/>
      </c>
      <c r="O346" s="125" t="str">
        <f t="shared" si="20"/>
        <v/>
      </c>
    </row>
    <row r="347" spans="2:15" x14ac:dyDescent="0.15">
      <c r="B347" s="24" t="str">
        <f t="shared" si="21"/>
        <v/>
      </c>
      <c r="J347" s="28" t="str">
        <f>IF(ISERROR(VLOOKUP(I347,'参照表（2016.6.1時点）'!A:B,2,FALSE)),"",VLOOKUP(I347,'参照表（2016.6.1時点）'!A:B,2,FALSE))</f>
        <v/>
      </c>
      <c r="K347" s="26" t="str">
        <f>IF(ISERROR(VLOOKUP(J347,'参照表（2016.6.1時点）'!B:C,2,FALSE)),"",VLOOKUP(J347,'参照表（2016.6.1時点）'!B:C,2,FALSE))</f>
        <v/>
      </c>
      <c r="L347" s="56" t="str">
        <f t="shared" si="22"/>
        <v/>
      </c>
      <c r="M347" s="26"/>
      <c r="N347" s="57" t="str">
        <f t="shared" si="23"/>
        <v/>
      </c>
      <c r="O347" s="125" t="str">
        <f t="shared" si="20"/>
        <v/>
      </c>
    </row>
    <row r="348" spans="2:15" x14ac:dyDescent="0.15">
      <c r="B348" s="24" t="str">
        <f t="shared" si="21"/>
        <v/>
      </c>
      <c r="J348" s="28" t="str">
        <f>IF(ISERROR(VLOOKUP(I348,'参照表（2016.6.1時点）'!A:B,2,FALSE)),"",VLOOKUP(I348,'参照表（2016.6.1時点）'!A:B,2,FALSE))</f>
        <v/>
      </c>
      <c r="K348" s="26" t="str">
        <f>IF(ISERROR(VLOOKUP(J348,'参照表（2016.6.1時点）'!B:C,2,FALSE)),"",VLOOKUP(J348,'参照表（2016.6.1時点）'!B:C,2,FALSE))</f>
        <v/>
      </c>
      <c r="L348" s="56" t="str">
        <f t="shared" si="22"/>
        <v/>
      </c>
      <c r="M348" s="26"/>
      <c r="N348" s="57" t="str">
        <f t="shared" si="23"/>
        <v/>
      </c>
      <c r="O348" s="125" t="str">
        <f t="shared" si="20"/>
        <v/>
      </c>
    </row>
    <row r="349" spans="2:15" x14ac:dyDescent="0.15">
      <c r="B349" s="24" t="str">
        <f t="shared" si="21"/>
        <v/>
      </c>
      <c r="J349" s="28" t="str">
        <f>IF(ISERROR(VLOOKUP(I349,'参照表（2016.6.1時点）'!A:B,2,FALSE)),"",VLOOKUP(I349,'参照表（2016.6.1時点）'!A:B,2,FALSE))</f>
        <v/>
      </c>
      <c r="K349" s="26" t="str">
        <f>IF(ISERROR(VLOOKUP(J349,'参照表（2016.6.1時点）'!B:C,2,FALSE)),"",VLOOKUP(J349,'参照表（2016.6.1時点）'!B:C,2,FALSE))</f>
        <v/>
      </c>
      <c r="L349" s="56" t="str">
        <f t="shared" si="22"/>
        <v/>
      </c>
      <c r="M349" s="26"/>
      <c r="N349" s="57" t="str">
        <f t="shared" si="23"/>
        <v/>
      </c>
      <c r="O349" s="125" t="str">
        <f t="shared" si="20"/>
        <v/>
      </c>
    </row>
    <row r="350" spans="2:15" x14ac:dyDescent="0.15">
      <c r="B350" s="24" t="str">
        <f t="shared" si="21"/>
        <v/>
      </c>
      <c r="J350" s="28" t="str">
        <f>IF(ISERROR(VLOOKUP(I350,'参照表（2016.6.1時点）'!A:B,2,FALSE)),"",VLOOKUP(I350,'参照表（2016.6.1時点）'!A:B,2,FALSE))</f>
        <v/>
      </c>
      <c r="K350" s="26" t="str">
        <f>IF(ISERROR(VLOOKUP(J350,'参照表（2016.6.1時点）'!B:C,2,FALSE)),"",VLOOKUP(J350,'参照表（2016.6.1時点）'!B:C,2,FALSE))</f>
        <v/>
      </c>
      <c r="L350" s="56" t="str">
        <f t="shared" si="22"/>
        <v/>
      </c>
      <c r="M350" s="26"/>
      <c r="N350" s="57" t="str">
        <f t="shared" si="23"/>
        <v/>
      </c>
      <c r="O350" s="125" t="str">
        <f t="shared" si="20"/>
        <v/>
      </c>
    </row>
    <row r="351" spans="2:15" x14ac:dyDescent="0.15">
      <c r="B351" s="24" t="str">
        <f t="shared" si="21"/>
        <v/>
      </c>
      <c r="J351" s="28" t="str">
        <f>IF(ISERROR(VLOOKUP(I351,'参照表（2016.6.1時点）'!A:B,2,FALSE)),"",VLOOKUP(I351,'参照表（2016.6.1時点）'!A:B,2,FALSE))</f>
        <v/>
      </c>
      <c r="K351" s="26" t="str">
        <f>IF(ISERROR(VLOOKUP(J351,'参照表（2016.6.1時点）'!B:C,2,FALSE)),"",VLOOKUP(J351,'参照表（2016.6.1時点）'!B:C,2,FALSE))</f>
        <v/>
      </c>
      <c r="L351" s="56" t="str">
        <f t="shared" si="22"/>
        <v/>
      </c>
      <c r="M351" s="26"/>
      <c r="N351" s="57" t="str">
        <f t="shared" si="23"/>
        <v/>
      </c>
      <c r="O351" s="125" t="str">
        <f t="shared" si="20"/>
        <v/>
      </c>
    </row>
    <row r="352" spans="2:15" x14ac:dyDescent="0.15">
      <c r="B352" s="24" t="str">
        <f t="shared" si="21"/>
        <v/>
      </c>
      <c r="J352" s="28" t="str">
        <f>IF(ISERROR(VLOOKUP(I352,'参照表（2016.6.1時点）'!A:B,2,FALSE)),"",VLOOKUP(I352,'参照表（2016.6.1時点）'!A:B,2,FALSE))</f>
        <v/>
      </c>
      <c r="K352" s="26" t="str">
        <f>IF(ISERROR(VLOOKUP(J352,'参照表（2016.6.1時点）'!B:C,2,FALSE)),"",VLOOKUP(J352,'参照表（2016.6.1時点）'!B:C,2,FALSE))</f>
        <v/>
      </c>
      <c r="L352" s="56" t="str">
        <f t="shared" si="22"/>
        <v/>
      </c>
      <c r="M352" s="26"/>
      <c r="N352" s="57" t="str">
        <f t="shared" si="23"/>
        <v/>
      </c>
      <c r="O352" s="125" t="str">
        <f t="shared" si="20"/>
        <v/>
      </c>
    </row>
    <row r="353" spans="2:15" x14ac:dyDescent="0.15">
      <c r="B353" s="24" t="str">
        <f t="shared" si="21"/>
        <v/>
      </c>
      <c r="J353" s="28" t="str">
        <f>IF(ISERROR(VLOOKUP(I353,'参照表（2016.6.1時点）'!A:B,2,FALSE)),"",VLOOKUP(I353,'参照表（2016.6.1時点）'!A:B,2,FALSE))</f>
        <v/>
      </c>
      <c r="K353" s="26" t="str">
        <f>IF(ISERROR(VLOOKUP(J353,'参照表（2016.6.1時点）'!B:C,2,FALSE)),"",VLOOKUP(J353,'参照表（2016.6.1時点）'!B:C,2,FALSE))</f>
        <v/>
      </c>
      <c r="L353" s="56" t="str">
        <f t="shared" si="22"/>
        <v/>
      </c>
      <c r="M353" s="26"/>
      <c r="N353" s="57" t="str">
        <f t="shared" si="23"/>
        <v/>
      </c>
      <c r="O353" s="125" t="str">
        <f t="shared" si="20"/>
        <v/>
      </c>
    </row>
    <row r="354" spans="2:15" x14ac:dyDescent="0.15">
      <c r="B354" s="24" t="str">
        <f t="shared" si="21"/>
        <v/>
      </c>
      <c r="J354" s="28" t="str">
        <f>IF(ISERROR(VLOOKUP(I354,'参照表（2016.6.1時点）'!A:B,2,FALSE)),"",VLOOKUP(I354,'参照表（2016.6.1時点）'!A:B,2,FALSE))</f>
        <v/>
      </c>
      <c r="K354" s="26" t="str">
        <f>IF(ISERROR(VLOOKUP(J354,'参照表（2016.6.1時点）'!B:C,2,FALSE)),"",VLOOKUP(J354,'参照表（2016.6.1時点）'!B:C,2,FALSE))</f>
        <v/>
      </c>
      <c r="L354" s="56" t="str">
        <f t="shared" si="22"/>
        <v/>
      </c>
      <c r="M354" s="26"/>
      <c r="N354" s="57" t="str">
        <f t="shared" si="23"/>
        <v/>
      </c>
      <c r="O354" s="125" t="str">
        <f t="shared" si="20"/>
        <v/>
      </c>
    </row>
    <row r="355" spans="2:15" x14ac:dyDescent="0.15">
      <c r="B355" s="24" t="str">
        <f t="shared" si="21"/>
        <v/>
      </c>
      <c r="J355" s="28" t="str">
        <f>IF(ISERROR(VLOOKUP(I355,'参照表（2016.6.1時点）'!A:B,2,FALSE)),"",VLOOKUP(I355,'参照表（2016.6.1時点）'!A:B,2,FALSE))</f>
        <v/>
      </c>
      <c r="K355" s="26" t="str">
        <f>IF(ISERROR(VLOOKUP(J355,'参照表（2016.6.1時点）'!B:C,2,FALSE)),"",VLOOKUP(J355,'参照表（2016.6.1時点）'!B:C,2,FALSE))</f>
        <v/>
      </c>
      <c r="L355" s="56" t="str">
        <f t="shared" si="22"/>
        <v/>
      </c>
      <c r="M355" s="26"/>
      <c r="N355" s="57" t="str">
        <f t="shared" si="23"/>
        <v/>
      </c>
      <c r="O355" s="125" t="str">
        <f t="shared" si="20"/>
        <v/>
      </c>
    </row>
    <row r="356" spans="2:15" x14ac:dyDescent="0.15">
      <c r="B356" s="24" t="str">
        <f t="shared" si="21"/>
        <v/>
      </c>
      <c r="J356" s="28" t="str">
        <f>IF(ISERROR(VLOOKUP(I356,'参照表（2016.6.1時点）'!A:B,2,FALSE)),"",VLOOKUP(I356,'参照表（2016.6.1時点）'!A:B,2,FALSE))</f>
        <v/>
      </c>
      <c r="K356" s="26" t="str">
        <f>IF(ISERROR(VLOOKUP(J356,'参照表（2016.6.1時点）'!B:C,2,FALSE)),"",VLOOKUP(J356,'参照表（2016.6.1時点）'!B:C,2,FALSE))</f>
        <v/>
      </c>
      <c r="L356" s="56" t="str">
        <f t="shared" si="22"/>
        <v/>
      </c>
      <c r="M356" s="26"/>
      <c r="N356" s="57" t="str">
        <f t="shared" si="23"/>
        <v/>
      </c>
      <c r="O356" s="125" t="str">
        <f t="shared" si="20"/>
        <v/>
      </c>
    </row>
    <row r="357" spans="2:15" x14ac:dyDescent="0.15">
      <c r="B357" s="24" t="str">
        <f t="shared" si="21"/>
        <v/>
      </c>
      <c r="J357" s="28" t="str">
        <f>IF(ISERROR(VLOOKUP(I357,'参照表（2016.6.1時点）'!A:B,2,FALSE)),"",VLOOKUP(I357,'参照表（2016.6.1時点）'!A:B,2,FALSE))</f>
        <v/>
      </c>
      <c r="K357" s="26" t="str">
        <f>IF(ISERROR(VLOOKUP(J357,'参照表（2016.6.1時点）'!B:C,2,FALSE)),"",VLOOKUP(J357,'参照表（2016.6.1時点）'!B:C,2,FALSE))</f>
        <v/>
      </c>
      <c r="L357" s="56" t="str">
        <f t="shared" si="22"/>
        <v/>
      </c>
      <c r="M357" s="26"/>
      <c r="N357" s="57" t="str">
        <f t="shared" si="23"/>
        <v/>
      </c>
      <c r="O357" s="125" t="str">
        <f t="shared" si="20"/>
        <v/>
      </c>
    </row>
    <row r="358" spans="2:15" x14ac:dyDescent="0.15">
      <c r="B358" s="24" t="str">
        <f t="shared" si="21"/>
        <v/>
      </c>
      <c r="J358" s="28" t="str">
        <f>IF(ISERROR(VLOOKUP(I358,'参照表（2016.6.1時点）'!A:B,2,FALSE)),"",VLOOKUP(I358,'参照表（2016.6.1時点）'!A:B,2,FALSE))</f>
        <v/>
      </c>
      <c r="K358" s="26" t="str">
        <f>IF(ISERROR(VLOOKUP(J358,'参照表（2016.6.1時点）'!B:C,2,FALSE)),"",VLOOKUP(J358,'参照表（2016.6.1時点）'!B:C,2,FALSE))</f>
        <v/>
      </c>
      <c r="L358" s="56" t="str">
        <f t="shared" si="22"/>
        <v/>
      </c>
      <c r="M358" s="26"/>
      <c r="N358" s="57" t="str">
        <f t="shared" si="23"/>
        <v/>
      </c>
      <c r="O358" s="125" t="str">
        <f t="shared" si="20"/>
        <v/>
      </c>
    </row>
    <row r="359" spans="2:15" x14ac:dyDescent="0.15">
      <c r="B359" s="24" t="str">
        <f t="shared" si="21"/>
        <v/>
      </c>
      <c r="J359" s="28" t="str">
        <f>IF(ISERROR(VLOOKUP(I359,'参照表（2016.6.1時点）'!A:B,2,FALSE)),"",VLOOKUP(I359,'参照表（2016.6.1時点）'!A:B,2,FALSE))</f>
        <v/>
      </c>
      <c r="K359" s="26" t="str">
        <f>IF(ISERROR(VLOOKUP(J359,'参照表（2016.6.1時点）'!B:C,2,FALSE)),"",VLOOKUP(J359,'参照表（2016.6.1時点）'!B:C,2,FALSE))</f>
        <v/>
      </c>
      <c r="L359" s="56" t="str">
        <f t="shared" si="22"/>
        <v/>
      </c>
      <c r="M359" s="26"/>
      <c r="N359" s="57" t="str">
        <f t="shared" si="23"/>
        <v/>
      </c>
      <c r="O359" s="125" t="str">
        <f t="shared" si="20"/>
        <v/>
      </c>
    </row>
    <row r="360" spans="2:15" x14ac:dyDescent="0.15">
      <c r="B360" s="24" t="str">
        <f t="shared" si="21"/>
        <v/>
      </c>
      <c r="J360" s="28" t="str">
        <f>IF(ISERROR(VLOOKUP(I360,'参照表（2016.6.1時点）'!A:B,2,FALSE)),"",VLOOKUP(I360,'参照表（2016.6.1時点）'!A:B,2,FALSE))</f>
        <v/>
      </c>
      <c r="K360" s="26" t="str">
        <f>IF(ISERROR(VLOOKUP(J360,'参照表（2016.6.1時点）'!B:C,2,FALSE)),"",VLOOKUP(J360,'参照表（2016.6.1時点）'!B:C,2,FALSE))</f>
        <v/>
      </c>
      <c r="L360" s="56" t="str">
        <f t="shared" si="22"/>
        <v/>
      </c>
      <c r="M360" s="26"/>
      <c r="N360" s="57" t="str">
        <f t="shared" si="23"/>
        <v/>
      </c>
      <c r="O360" s="125" t="str">
        <f t="shared" si="20"/>
        <v/>
      </c>
    </row>
    <row r="361" spans="2:15" x14ac:dyDescent="0.15">
      <c r="B361" s="24" t="str">
        <f t="shared" si="21"/>
        <v/>
      </c>
      <c r="J361" s="28" t="str">
        <f>IF(ISERROR(VLOOKUP(I361,'参照表（2016.6.1時点）'!A:B,2,FALSE)),"",VLOOKUP(I361,'参照表（2016.6.1時点）'!A:B,2,FALSE))</f>
        <v/>
      </c>
      <c r="K361" s="26" t="str">
        <f>IF(ISERROR(VLOOKUP(J361,'参照表（2016.6.1時点）'!B:C,2,FALSE)),"",VLOOKUP(J361,'参照表（2016.6.1時点）'!B:C,2,FALSE))</f>
        <v/>
      </c>
      <c r="L361" s="56" t="str">
        <f t="shared" si="22"/>
        <v/>
      </c>
      <c r="M361" s="26"/>
      <c r="N361" s="57" t="str">
        <f t="shared" si="23"/>
        <v/>
      </c>
      <c r="O361" s="125" t="str">
        <f t="shared" si="20"/>
        <v/>
      </c>
    </row>
    <row r="362" spans="2:15" x14ac:dyDescent="0.15">
      <c r="B362" s="24" t="str">
        <f t="shared" si="21"/>
        <v/>
      </c>
      <c r="J362" s="28" t="str">
        <f>IF(ISERROR(VLOOKUP(I362,'参照表（2016.6.1時点）'!A:B,2,FALSE)),"",VLOOKUP(I362,'参照表（2016.6.1時点）'!A:B,2,FALSE))</f>
        <v/>
      </c>
      <c r="K362" s="26" t="str">
        <f>IF(ISERROR(VLOOKUP(J362,'参照表（2016.6.1時点）'!B:C,2,FALSE)),"",VLOOKUP(J362,'参照表（2016.6.1時点）'!B:C,2,FALSE))</f>
        <v/>
      </c>
      <c r="L362" s="56" t="str">
        <f t="shared" si="22"/>
        <v/>
      </c>
      <c r="M362" s="26"/>
      <c r="N362" s="57" t="str">
        <f t="shared" si="23"/>
        <v/>
      </c>
      <c r="O362" s="125" t="str">
        <f t="shared" si="20"/>
        <v/>
      </c>
    </row>
    <row r="363" spans="2:15" x14ac:dyDescent="0.15">
      <c r="B363" s="24" t="str">
        <f t="shared" si="21"/>
        <v/>
      </c>
      <c r="J363" s="28" t="str">
        <f>IF(ISERROR(VLOOKUP(I363,'参照表（2016.6.1時点）'!A:B,2,FALSE)),"",VLOOKUP(I363,'参照表（2016.6.1時点）'!A:B,2,FALSE))</f>
        <v/>
      </c>
      <c r="K363" s="26" t="str">
        <f>IF(ISERROR(VLOOKUP(J363,'参照表（2016.6.1時点）'!B:C,2,FALSE)),"",VLOOKUP(J363,'参照表（2016.6.1時点）'!B:C,2,FALSE))</f>
        <v/>
      </c>
      <c r="L363" s="56" t="str">
        <f t="shared" si="22"/>
        <v/>
      </c>
      <c r="M363" s="26"/>
      <c r="N363" s="57" t="str">
        <f t="shared" si="23"/>
        <v/>
      </c>
      <c r="O363" s="125" t="str">
        <f t="shared" si="20"/>
        <v/>
      </c>
    </row>
    <row r="364" spans="2:15" x14ac:dyDescent="0.15">
      <c r="B364" s="24" t="str">
        <f t="shared" si="21"/>
        <v/>
      </c>
      <c r="J364" s="28" t="str">
        <f>IF(ISERROR(VLOOKUP(I364,'参照表（2016.6.1時点）'!A:B,2,FALSE)),"",VLOOKUP(I364,'参照表（2016.6.1時点）'!A:B,2,FALSE))</f>
        <v/>
      </c>
      <c r="K364" s="26" t="str">
        <f>IF(ISERROR(VLOOKUP(J364,'参照表（2016.6.1時点）'!B:C,2,FALSE)),"",VLOOKUP(J364,'参照表（2016.6.1時点）'!B:C,2,FALSE))</f>
        <v/>
      </c>
      <c r="L364" s="56" t="str">
        <f t="shared" si="22"/>
        <v/>
      </c>
      <c r="M364" s="26"/>
      <c r="N364" s="57" t="str">
        <f t="shared" si="23"/>
        <v/>
      </c>
      <c r="O364" s="125" t="str">
        <f t="shared" si="20"/>
        <v/>
      </c>
    </row>
    <row r="365" spans="2:15" x14ac:dyDescent="0.15">
      <c r="B365" s="24" t="str">
        <f t="shared" si="21"/>
        <v/>
      </c>
      <c r="J365" s="28" t="str">
        <f>IF(ISERROR(VLOOKUP(I365,'参照表（2016.6.1時点）'!A:B,2,FALSE)),"",VLOOKUP(I365,'参照表（2016.6.1時点）'!A:B,2,FALSE))</f>
        <v/>
      </c>
      <c r="K365" s="26" t="str">
        <f>IF(ISERROR(VLOOKUP(J365,'参照表（2016.6.1時点）'!B:C,2,FALSE)),"",VLOOKUP(J365,'参照表（2016.6.1時点）'!B:C,2,FALSE))</f>
        <v/>
      </c>
      <c r="L365" s="56" t="str">
        <f t="shared" si="22"/>
        <v/>
      </c>
      <c r="M365" s="26"/>
      <c r="N365" s="57" t="str">
        <f t="shared" si="23"/>
        <v/>
      </c>
      <c r="O365" s="125" t="str">
        <f t="shared" si="20"/>
        <v/>
      </c>
    </row>
    <row r="366" spans="2:15" x14ac:dyDescent="0.15">
      <c r="B366" s="24" t="str">
        <f t="shared" si="21"/>
        <v/>
      </c>
      <c r="J366" s="28" t="str">
        <f>IF(ISERROR(VLOOKUP(I366,'参照表（2016.6.1時点）'!A:B,2,FALSE)),"",VLOOKUP(I366,'参照表（2016.6.1時点）'!A:B,2,FALSE))</f>
        <v/>
      </c>
      <c r="K366" s="26" t="str">
        <f>IF(ISERROR(VLOOKUP(J366,'参照表（2016.6.1時点）'!B:C,2,FALSE)),"",VLOOKUP(J366,'参照表（2016.6.1時点）'!B:C,2,FALSE))</f>
        <v/>
      </c>
      <c r="L366" s="56" t="str">
        <f t="shared" si="22"/>
        <v/>
      </c>
      <c r="M366" s="26"/>
      <c r="N366" s="57" t="str">
        <f t="shared" si="23"/>
        <v/>
      </c>
      <c r="O366" s="125" t="str">
        <f t="shared" si="20"/>
        <v/>
      </c>
    </row>
    <row r="367" spans="2:15" x14ac:dyDescent="0.15">
      <c r="B367" s="24" t="str">
        <f t="shared" si="21"/>
        <v/>
      </c>
      <c r="J367" s="28" t="str">
        <f>IF(ISERROR(VLOOKUP(I367,'参照表（2016.6.1時点）'!A:B,2,FALSE)),"",VLOOKUP(I367,'参照表（2016.6.1時点）'!A:B,2,FALSE))</f>
        <v/>
      </c>
      <c r="K367" s="26" t="str">
        <f>IF(ISERROR(VLOOKUP(J367,'参照表（2016.6.1時点）'!B:C,2,FALSE)),"",VLOOKUP(J367,'参照表（2016.6.1時点）'!B:C,2,FALSE))</f>
        <v/>
      </c>
      <c r="L367" s="56" t="str">
        <f t="shared" si="22"/>
        <v/>
      </c>
      <c r="M367" s="26"/>
      <c r="N367" s="57" t="str">
        <f t="shared" si="23"/>
        <v/>
      </c>
      <c r="O367" s="125" t="str">
        <f t="shared" si="20"/>
        <v/>
      </c>
    </row>
    <row r="368" spans="2:15" x14ac:dyDescent="0.15">
      <c r="B368" s="24" t="str">
        <f t="shared" si="21"/>
        <v/>
      </c>
      <c r="J368" s="28" t="str">
        <f>IF(ISERROR(VLOOKUP(I368,'参照表（2016.6.1時点）'!A:B,2,FALSE)),"",VLOOKUP(I368,'参照表（2016.6.1時点）'!A:B,2,FALSE))</f>
        <v/>
      </c>
      <c r="K368" s="26" t="str">
        <f>IF(ISERROR(VLOOKUP(J368,'参照表（2016.6.1時点）'!B:C,2,FALSE)),"",VLOOKUP(J368,'参照表（2016.6.1時点）'!B:C,2,FALSE))</f>
        <v/>
      </c>
      <c r="L368" s="56" t="str">
        <f t="shared" si="22"/>
        <v/>
      </c>
      <c r="M368" s="26"/>
      <c r="N368" s="57" t="str">
        <f t="shared" si="23"/>
        <v/>
      </c>
      <c r="O368" s="125" t="str">
        <f t="shared" si="20"/>
        <v/>
      </c>
    </row>
    <row r="369" spans="2:15" x14ac:dyDescent="0.15">
      <c r="B369" s="24" t="str">
        <f t="shared" si="21"/>
        <v/>
      </c>
      <c r="J369" s="28" t="str">
        <f>IF(ISERROR(VLOOKUP(I369,'参照表（2016.6.1時点）'!A:B,2,FALSE)),"",VLOOKUP(I369,'参照表（2016.6.1時点）'!A:B,2,FALSE))</f>
        <v/>
      </c>
      <c r="K369" s="26" t="str">
        <f>IF(ISERROR(VLOOKUP(J369,'参照表（2016.6.1時点）'!B:C,2,FALSE)),"",VLOOKUP(J369,'参照表（2016.6.1時点）'!B:C,2,FALSE))</f>
        <v/>
      </c>
      <c r="L369" s="56" t="str">
        <f t="shared" si="22"/>
        <v/>
      </c>
      <c r="M369" s="26"/>
      <c r="N369" s="57" t="str">
        <f t="shared" si="23"/>
        <v/>
      </c>
      <c r="O369" s="125" t="str">
        <f t="shared" si="20"/>
        <v/>
      </c>
    </row>
    <row r="370" spans="2:15" x14ac:dyDescent="0.15">
      <c r="B370" s="24" t="str">
        <f t="shared" si="21"/>
        <v/>
      </c>
      <c r="J370" s="28" t="str">
        <f>IF(ISERROR(VLOOKUP(I370,'参照表（2016.6.1時点）'!A:B,2,FALSE)),"",VLOOKUP(I370,'参照表（2016.6.1時点）'!A:B,2,FALSE))</f>
        <v/>
      </c>
      <c r="K370" s="26" t="str">
        <f>IF(ISERROR(VLOOKUP(J370,'参照表（2016.6.1時点）'!B:C,2,FALSE)),"",VLOOKUP(J370,'参照表（2016.6.1時点）'!B:C,2,FALSE))</f>
        <v/>
      </c>
      <c r="L370" s="56" t="str">
        <f t="shared" si="22"/>
        <v/>
      </c>
      <c r="M370" s="26"/>
      <c r="N370" s="57" t="str">
        <f t="shared" si="23"/>
        <v/>
      </c>
      <c r="O370" s="125" t="str">
        <f t="shared" si="20"/>
        <v/>
      </c>
    </row>
    <row r="371" spans="2:15" x14ac:dyDescent="0.15">
      <c r="B371" s="24" t="str">
        <f t="shared" si="21"/>
        <v/>
      </c>
      <c r="J371" s="28" t="str">
        <f>IF(ISERROR(VLOOKUP(I371,'参照表（2016.6.1時点）'!A:B,2,FALSE)),"",VLOOKUP(I371,'参照表（2016.6.1時点）'!A:B,2,FALSE))</f>
        <v/>
      </c>
      <c r="K371" s="26" t="str">
        <f>IF(ISERROR(VLOOKUP(J371,'参照表（2016.6.1時点）'!B:C,2,FALSE)),"",VLOOKUP(J371,'参照表（2016.6.1時点）'!B:C,2,FALSE))</f>
        <v/>
      </c>
      <c r="L371" s="56" t="str">
        <f t="shared" si="22"/>
        <v/>
      </c>
      <c r="M371" s="26"/>
      <c r="N371" s="57" t="str">
        <f t="shared" si="23"/>
        <v/>
      </c>
      <c r="O371" s="125" t="str">
        <f t="shared" si="20"/>
        <v/>
      </c>
    </row>
    <row r="372" spans="2:15" x14ac:dyDescent="0.15">
      <c r="B372" s="24" t="str">
        <f t="shared" si="21"/>
        <v/>
      </c>
      <c r="J372" s="28" t="str">
        <f>IF(ISERROR(VLOOKUP(I372,'参照表（2016.6.1時点）'!A:B,2,FALSE)),"",VLOOKUP(I372,'参照表（2016.6.1時点）'!A:B,2,FALSE))</f>
        <v/>
      </c>
      <c r="K372" s="26" t="str">
        <f>IF(ISERROR(VLOOKUP(J372,'参照表（2016.6.1時点）'!B:C,2,FALSE)),"",VLOOKUP(J372,'参照表（2016.6.1時点）'!B:C,2,FALSE))</f>
        <v/>
      </c>
      <c r="L372" s="56" t="str">
        <f t="shared" si="22"/>
        <v/>
      </c>
      <c r="M372" s="26"/>
      <c r="N372" s="57" t="str">
        <f t="shared" si="23"/>
        <v/>
      </c>
      <c r="O372" s="125" t="str">
        <f t="shared" si="20"/>
        <v/>
      </c>
    </row>
    <row r="373" spans="2:15" x14ac:dyDescent="0.15">
      <c r="B373" s="24" t="str">
        <f t="shared" si="21"/>
        <v/>
      </c>
      <c r="J373" s="28" t="str">
        <f>IF(ISERROR(VLOOKUP(I373,'参照表（2016.6.1時点）'!A:B,2,FALSE)),"",VLOOKUP(I373,'参照表（2016.6.1時点）'!A:B,2,FALSE))</f>
        <v/>
      </c>
      <c r="K373" s="26" t="str">
        <f>IF(ISERROR(VLOOKUP(J373,'参照表（2016.6.1時点）'!B:C,2,FALSE)),"",VLOOKUP(J373,'参照表（2016.6.1時点）'!B:C,2,FALSE))</f>
        <v/>
      </c>
      <c r="L373" s="56" t="str">
        <f t="shared" si="22"/>
        <v/>
      </c>
      <c r="M373" s="26"/>
      <c r="N373" s="57" t="str">
        <f t="shared" si="23"/>
        <v/>
      </c>
      <c r="O373" s="125" t="str">
        <f t="shared" si="20"/>
        <v/>
      </c>
    </row>
    <row r="374" spans="2:15" x14ac:dyDescent="0.15">
      <c r="B374" s="24" t="str">
        <f t="shared" si="21"/>
        <v/>
      </c>
      <c r="J374" s="28" t="str">
        <f>IF(ISERROR(VLOOKUP(I374,'参照表（2016.6.1時点）'!A:B,2,FALSE)),"",VLOOKUP(I374,'参照表（2016.6.1時点）'!A:B,2,FALSE))</f>
        <v/>
      </c>
      <c r="K374" s="26" t="str">
        <f>IF(ISERROR(VLOOKUP(J374,'参照表（2016.6.1時点）'!B:C,2,FALSE)),"",VLOOKUP(J374,'参照表（2016.6.1時点）'!B:C,2,FALSE))</f>
        <v/>
      </c>
      <c r="L374" s="56" t="str">
        <f t="shared" si="22"/>
        <v/>
      </c>
      <c r="M374" s="26"/>
      <c r="N374" s="57" t="str">
        <f t="shared" si="23"/>
        <v/>
      </c>
      <c r="O374" s="125" t="str">
        <f t="shared" si="20"/>
        <v/>
      </c>
    </row>
    <row r="375" spans="2:15" x14ac:dyDescent="0.15">
      <c r="B375" s="24" t="str">
        <f t="shared" si="21"/>
        <v/>
      </c>
      <c r="J375" s="28" t="str">
        <f>IF(ISERROR(VLOOKUP(I375,'参照表（2016.6.1時点）'!A:B,2,FALSE)),"",VLOOKUP(I375,'参照表（2016.6.1時点）'!A:B,2,FALSE))</f>
        <v/>
      </c>
      <c r="K375" s="26" t="str">
        <f>IF(ISERROR(VLOOKUP(J375,'参照表（2016.6.1時点）'!B:C,2,FALSE)),"",VLOOKUP(J375,'参照表（2016.6.1時点）'!B:C,2,FALSE))</f>
        <v/>
      </c>
      <c r="L375" s="56" t="str">
        <f t="shared" si="22"/>
        <v/>
      </c>
      <c r="M375" s="26"/>
      <c r="N375" s="57" t="str">
        <f t="shared" si="23"/>
        <v/>
      </c>
      <c r="O375" s="125" t="str">
        <f t="shared" si="20"/>
        <v/>
      </c>
    </row>
    <row r="376" spans="2:15" x14ac:dyDescent="0.15">
      <c r="B376" s="24" t="str">
        <f t="shared" si="21"/>
        <v/>
      </c>
      <c r="J376" s="28" t="str">
        <f>IF(ISERROR(VLOOKUP(I376,'参照表（2016.6.1時点）'!A:B,2,FALSE)),"",VLOOKUP(I376,'参照表（2016.6.1時点）'!A:B,2,FALSE))</f>
        <v/>
      </c>
      <c r="K376" s="26" t="str">
        <f>IF(ISERROR(VLOOKUP(J376,'参照表（2016.6.1時点）'!B:C,2,FALSE)),"",VLOOKUP(J376,'参照表（2016.6.1時点）'!B:C,2,FALSE))</f>
        <v/>
      </c>
      <c r="L376" s="56" t="str">
        <f t="shared" si="22"/>
        <v/>
      </c>
      <c r="M376" s="26"/>
      <c r="N376" s="57" t="str">
        <f t="shared" si="23"/>
        <v/>
      </c>
      <c r="O376" s="125" t="str">
        <f t="shared" si="20"/>
        <v/>
      </c>
    </row>
    <row r="377" spans="2:15" x14ac:dyDescent="0.15">
      <c r="B377" s="24" t="str">
        <f t="shared" si="21"/>
        <v/>
      </c>
      <c r="J377" s="28" t="str">
        <f>IF(ISERROR(VLOOKUP(I377,'参照表（2016.6.1時点）'!A:B,2,FALSE)),"",VLOOKUP(I377,'参照表（2016.6.1時点）'!A:B,2,FALSE))</f>
        <v/>
      </c>
      <c r="K377" s="26" t="str">
        <f>IF(ISERROR(VLOOKUP(J377,'参照表（2016.6.1時点）'!B:C,2,FALSE)),"",VLOOKUP(J377,'参照表（2016.6.1時点）'!B:C,2,FALSE))</f>
        <v/>
      </c>
      <c r="L377" s="56" t="str">
        <f t="shared" si="22"/>
        <v/>
      </c>
      <c r="M377" s="26"/>
      <c r="N377" s="57" t="str">
        <f t="shared" si="23"/>
        <v/>
      </c>
      <c r="O377" s="125" t="str">
        <f t="shared" si="20"/>
        <v/>
      </c>
    </row>
    <row r="378" spans="2:15" x14ac:dyDescent="0.15">
      <c r="B378" s="24" t="str">
        <f t="shared" si="21"/>
        <v/>
      </c>
      <c r="J378" s="28" t="str">
        <f>IF(ISERROR(VLOOKUP(I378,'参照表（2016.6.1時点）'!A:B,2,FALSE)),"",VLOOKUP(I378,'参照表（2016.6.1時点）'!A:B,2,FALSE))</f>
        <v/>
      </c>
      <c r="K378" s="26" t="str">
        <f>IF(ISERROR(VLOOKUP(J378,'参照表（2016.6.1時点）'!B:C,2,FALSE)),"",VLOOKUP(J378,'参照表（2016.6.1時点）'!B:C,2,FALSE))</f>
        <v/>
      </c>
      <c r="L378" s="56" t="str">
        <f t="shared" si="22"/>
        <v/>
      </c>
      <c r="M378" s="26"/>
      <c r="N378" s="57" t="str">
        <f t="shared" si="23"/>
        <v/>
      </c>
      <c r="O378" s="125" t="str">
        <f t="shared" si="20"/>
        <v/>
      </c>
    </row>
    <row r="379" spans="2:15" x14ac:dyDescent="0.15">
      <c r="B379" s="24" t="str">
        <f t="shared" si="21"/>
        <v/>
      </c>
      <c r="J379" s="28" t="str">
        <f>IF(ISERROR(VLOOKUP(I379,'参照表（2016.6.1時点）'!A:B,2,FALSE)),"",VLOOKUP(I379,'参照表（2016.6.1時点）'!A:B,2,FALSE))</f>
        <v/>
      </c>
      <c r="K379" s="26" t="str">
        <f>IF(ISERROR(VLOOKUP(J379,'参照表（2016.6.1時点）'!B:C,2,FALSE)),"",VLOOKUP(J379,'参照表（2016.6.1時点）'!B:C,2,FALSE))</f>
        <v/>
      </c>
      <c r="L379" s="56" t="str">
        <f t="shared" si="22"/>
        <v/>
      </c>
      <c r="M379" s="26"/>
      <c r="N379" s="57" t="str">
        <f t="shared" si="23"/>
        <v/>
      </c>
      <c r="O379" s="125" t="str">
        <f t="shared" si="20"/>
        <v/>
      </c>
    </row>
    <row r="380" spans="2:15" x14ac:dyDescent="0.15">
      <c r="B380" s="24" t="str">
        <f t="shared" si="21"/>
        <v/>
      </c>
      <c r="J380" s="28" t="str">
        <f>IF(ISERROR(VLOOKUP(I380,'参照表（2016.6.1時点）'!A:B,2,FALSE)),"",VLOOKUP(I380,'参照表（2016.6.1時点）'!A:B,2,FALSE))</f>
        <v/>
      </c>
      <c r="K380" s="26" t="str">
        <f>IF(ISERROR(VLOOKUP(J380,'参照表（2016.6.1時点）'!B:C,2,FALSE)),"",VLOOKUP(J380,'参照表（2016.6.1時点）'!B:C,2,FALSE))</f>
        <v/>
      </c>
      <c r="L380" s="56" t="str">
        <f t="shared" si="22"/>
        <v/>
      </c>
      <c r="M380" s="26"/>
      <c r="N380" s="57" t="str">
        <f t="shared" si="23"/>
        <v/>
      </c>
      <c r="O380" s="125" t="str">
        <f t="shared" si="20"/>
        <v/>
      </c>
    </row>
    <row r="381" spans="2:15" x14ac:dyDescent="0.15">
      <c r="B381" s="24" t="str">
        <f t="shared" si="21"/>
        <v/>
      </c>
      <c r="J381" s="28" t="str">
        <f>IF(ISERROR(VLOOKUP(I381,'参照表（2016.6.1時点）'!A:B,2,FALSE)),"",VLOOKUP(I381,'参照表（2016.6.1時点）'!A:B,2,FALSE))</f>
        <v/>
      </c>
      <c r="K381" s="26" t="str">
        <f>IF(ISERROR(VLOOKUP(J381,'参照表（2016.6.1時点）'!B:C,2,FALSE)),"",VLOOKUP(J381,'参照表（2016.6.1時点）'!B:C,2,FALSE))</f>
        <v/>
      </c>
      <c r="L381" s="56" t="str">
        <f t="shared" si="22"/>
        <v/>
      </c>
      <c r="M381" s="26"/>
      <c r="N381" s="57" t="str">
        <f t="shared" si="23"/>
        <v/>
      </c>
      <c r="O381" s="125" t="str">
        <f t="shared" si="20"/>
        <v/>
      </c>
    </row>
    <row r="382" spans="2:15" x14ac:dyDescent="0.15">
      <c r="B382" s="24" t="str">
        <f t="shared" si="21"/>
        <v/>
      </c>
      <c r="J382" s="28" t="str">
        <f>IF(ISERROR(VLOOKUP(I382,'参照表（2016.6.1時点）'!A:B,2,FALSE)),"",VLOOKUP(I382,'参照表（2016.6.1時点）'!A:B,2,FALSE))</f>
        <v/>
      </c>
      <c r="K382" s="26" t="str">
        <f>IF(ISERROR(VLOOKUP(J382,'参照表（2016.6.1時点）'!B:C,2,FALSE)),"",VLOOKUP(J382,'参照表（2016.6.1時点）'!B:C,2,FALSE))</f>
        <v/>
      </c>
      <c r="L382" s="56" t="str">
        <f t="shared" si="22"/>
        <v/>
      </c>
      <c r="M382" s="26"/>
      <c r="N382" s="57" t="str">
        <f t="shared" si="23"/>
        <v/>
      </c>
      <c r="O382" s="125" t="str">
        <f t="shared" si="20"/>
        <v/>
      </c>
    </row>
    <row r="383" spans="2:15" x14ac:dyDescent="0.15">
      <c r="B383" s="24" t="str">
        <f t="shared" si="21"/>
        <v/>
      </c>
      <c r="J383" s="28" t="str">
        <f>IF(ISERROR(VLOOKUP(I383,'参照表（2016.6.1時点）'!A:B,2,FALSE)),"",VLOOKUP(I383,'参照表（2016.6.1時点）'!A:B,2,FALSE))</f>
        <v/>
      </c>
      <c r="K383" s="26" t="str">
        <f>IF(ISERROR(VLOOKUP(J383,'参照表（2016.6.1時点）'!B:C,2,FALSE)),"",VLOOKUP(J383,'参照表（2016.6.1時点）'!B:C,2,FALSE))</f>
        <v/>
      </c>
      <c r="L383" s="56" t="str">
        <f t="shared" si="22"/>
        <v/>
      </c>
      <c r="M383" s="26"/>
      <c r="N383" s="57" t="str">
        <f t="shared" si="23"/>
        <v/>
      </c>
      <c r="O383" s="125" t="str">
        <f t="shared" si="20"/>
        <v/>
      </c>
    </row>
    <row r="384" spans="2:15" x14ac:dyDescent="0.15">
      <c r="B384" s="24" t="str">
        <f t="shared" si="21"/>
        <v/>
      </c>
      <c r="J384" s="28" t="str">
        <f>IF(ISERROR(VLOOKUP(I384,'参照表（2016.6.1時点）'!A:B,2,FALSE)),"",VLOOKUP(I384,'参照表（2016.6.1時点）'!A:B,2,FALSE))</f>
        <v/>
      </c>
      <c r="K384" s="26" t="str">
        <f>IF(ISERROR(VLOOKUP(J384,'参照表（2016.6.1時点）'!B:C,2,FALSE)),"",VLOOKUP(J384,'参照表（2016.6.1時点）'!B:C,2,FALSE))</f>
        <v/>
      </c>
      <c r="L384" s="56" t="str">
        <f t="shared" si="22"/>
        <v/>
      </c>
      <c r="M384" s="26"/>
      <c r="N384" s="57" t="str">
        <f t="shared" si="23"/>
        <v/>
      </c>
      <c r="O384" s="125" t="str">
        <f t="shared" si="20"/>
        <v/>
      </c>
    </row>
    <row r="385" spans="2:15" x14ac:dyDescent="0.15">
      <c r="B385" s="24" t="str">
        <f t="shared" si="21"/>
        <v/>
      </c>
      <c r="J385" s="28" t="str">
        <f>IF(ISERROR(VLOOKUP(I385,'参照表（2016.6.1時点）'!A:B,2,FALSE)),"",VLOOKUP(I385,'参照表（2016.6.1時点）'!A:B,2,FALSE))</f>
        <v/>
      </c>
      <c r="K385" s="26" t="str">
        <f>IF(ISERROR(VLOOKUP(J385,'参照表（2016.6.1時点）'!B:C,2,FALSE)),"",VLOOKUP(J385,'参照表（2016.6.1時点）'!B:C,2,FALSE))</f>
        <v/>
      </c>
      <c r="L385" s="56" t="str">
        <f t="shared" si="22"/>
        <v/>
      </c>
      <c r="M385" s="26"/>
      <c r="N385" s="57" t="str">
        <f t="shared" si="23"/>
        <v/>
      </c>
      <c r="O385" s="125" t="str">
        <f t="shared" si="20"/>
        <v/>
      </c>
    </row>
    <row r="386" spans="2:15" x14ac:dyDescent="0.15">
      <c r="B386" s="24" t="str">
        <f t="shared" si="21"/>
        <v/>
      </c>
      <c r="J386" s="28" t="str">
        <f>IF(ISERROR(VLOOKUP(I386,'参照表（2016.6.1時点）'!A:B,2,FALSE)),"",VLOOKUP(I386,'参照表（2016.6.1時点）'!A:B,2,FALSE))</f>
        <v/>
      </c>
      <c r="K386" s="26" t="str">
        <f>IF(ISERROR(VLOOKUP(J386,'参照表（2016.6.1時点）'!B:C,2,FALSE)),"",VLOOKUP(J386,'参照表（2016.6.1時点）'!B:C,2,FALSE))</f>
        <v/>
      </c>
      <c r="L386" s="56" t="str">
        <f t="shared" si="22"/>
        <v/>
      </c>
      <c r="M386" s="26"/>
      <c r="N386" s="57" t="str">
        <f t="shared" si="23"/>
        <v/>
      </c>
      <c r="O386" s="125" t="str">
        <f t="shared" si="20"/>
        <v/>
      </c>
    </row>
    <row r="387" spans="2:15" x14ac:dyDescent="0.15">
      <c r="B387" s="24" t="str">
        <f t="shared" si="21"/>
        <v/>
      </c>
      <c r="J387" s="28" t="str">
        <f>IF(ISERROR(VLOOKUP(I387,'参照表（2016.6.1時点）'!A:B,2,FALSE)),"",VLOOKUP(I387,'参照表（2016.6.1時点）'!A:B,2,FALSE))</f>
        <v/>
      </c>
      <c r="K387" s="26" t="str">
        <f>IF(ISERROR(VLOOKUP(J387,'参照表（2016.6.1時点）'!B:C,2,FALSE)),"",VLOOKUP(J387,'参照表（2016.6.1時点）'!B:C,2,FALSE))</f>
        <v/>
      </c>
      <c r="L387" s="56" t="str">
        <f t="shared" si="22"/>
        <v/>
      </c>
      <c r="M387" s="26"/>
      <c r="N387" s="57" t="str">
        <f t="shared" si="23"/>
        <v/>
      </c>
      <c r="O387" s="125" t="str">
        <f t="shared" ref="O387:O450" si="24">IF(F387="","",IF(F387&gt;41967,"経過措置対象外","経過措置対象品目／一般品目を選択"))</f>
        <v/>
      </c>
    </row>
    <row r="388" spans="2:15" x14ac:dyDescent="0.15">
      <c r="B388" s="24" t="str">
        <f t="shared" ref="B388:B451" si="25">IF(C388="","",ROW()-2)</f>
        <v/>
      </c>
      <c r="J388" s="28" t="str">
        <f>IF(ISERROR(VLOOKUP(I388,'参照表（2016.6.1時点）'!A:B,2,FALSE)),"",VLOOKUP(I388,'参照表（2016.6.1時点）'!A:B,2,FALSE))</f>
        <v/>
      </c>
      <c r="K388" s="26" t="str">
        <f>IF(ISERROR(VLOOKUP(J388,'参照表（2016.6.1時点）'!B:C,2,FALSE)),"",VLOOKUP(J388,'参照表（2016.6.1時点）'!B:C,2,FALSE))</f>
        <v/>
      </c>
      <c r="L388" s="56" t="str">
        <f t="shared" ref="L388:L451" si="26">IF(I388="","","別表第２　体外診断用医薬品第１号")</f>
        <v/>
      </c>
      <c r="M388" s="26"/>
      <c r="N388" s="57" t="str">
        <f t="shared" ref="N388:N451" si="27">IF(M388="","",IF(M388="イ","（放射性）","（放射性を除く）"))</f>
        <v/>
      </c>
      <c r="O388" s="125" t="str">
        <f t="shared" si="24"/>
        <v/>
      </c>
    </row>
    <row r="389" spans="2:15" x14ac:dyDescent="0.15">
      <c r="B389" s="24" t="str">
        <f t="shared" si="25"/>
        <v/>
      </c>
      <c r="J389" s="28" t="str">
        <f>IF(ISERROR(VLOOKUP(I389,'参照表（2016.6.1時点）'!A:B,2,FALSE)),"",VLOOKUP(I389,'参照表（2016.6.1時点）'!A:B,2,FALSE))</f>
        <v/>
      </c>
      <c r="K389" s="26" t="str">
        <f>IF(ISERROR(VLOOKUP(J389,'参照表（2016.6.1時点）'!B:C,2,FALSE)),"",VLOOKUP(J389,'参照表（2016.6.1時点）'!B:C,2,FALSE))</f>
        <v/>
      </c>
      <c r="L389" s="56" t="str">
        <f t="shared" si="26"/>
        <v/>
      </c>
      <c r="M389" s="26"/>
      <c r="N389" s="57" t="str">
        <f t="shared" si="27"/>
        <v/>
      </c>
      <c r="O389" s="125" t="str">
        <f t="shared" si="24"/>
        <v/>
      </c>
    </row>
    <row r="390" spans="2:15" x14ac:dyDescent="0.15">
      <c r="B390" s="24" t="str">
        <f t="shared" si="25"/>
        <v/>
      </c>
      <c r="J390" s="28" t="str">
        <f>IF(ISERROR(VLOOKUP(I390,'参照表（2016.6.1時点）'!A:B,2,FALSE)),"",VLOOKUP(I390,'参照表（2016.6.1時点）'!A:B,2,FALSE))</f>
        <v/>
      </c>
      <c r="K390" s="26" t="str">
        <f>IF(ISERROR(VLOOKUP(J390,'参照表（2016.6.1時点）'!B:C,2,FALSE)),"",VLOOKUP(J390,'参照表（2016.6.1時点）'!B:C,2,FALSE))</f>
        <v/>
      </c>
      <c r="L390" s="56" t="str">
        <f t="shared" si="26"/>
        <v/>
      </c>
      <c r="M390" s="26"/>
      <c r="N390" s="57" t="str">
        <f t="shared" si="27"/>
        <v/>
      </c>
      <c r="O390" s="125" t="str">
        <f t="shared" si="24"/>
        <v/>
      </c>
    </row>
    <row r="391" spans="2:15" x14ac:dyDescent="0.15">
      <c r="B391" s="24" t="str">
        <f t="shared" si="25"/>
        <v/>
      </c>
      <c r="J391" s="28" t="str">
        <f>IF(ISERROR(VLOOKUP(I391,'参照表（2016.6.1時点）'!A:B,2,FALSE)),"",VLOOKUP(I391,'参照表（2016.6.1時点）'!A:B,2,FALSE))</f>
        <v/>
      </c>
      <c r="K391" s="26" t="str">
        <f>IF(ISERROR(VLOOKUP(J391,'参照表（2016.6.1時点）'!B:C,2,FALSE)),"",VLOOKUP(J391,'参照表（2016.6.1時点）'!B:C,2,FALSE))</f>
        <v/>
      </c>
      <c r="L391" s="56" t="str">
        <f t="shared" si="26"/>
        <v/>
      </c>
      <c r="M391" s="26"/>
      <c r="N391" s="57" t="str">
        <f t="shared" si="27"/>
        <v/>
      </c>
      <c r="O391" s="125" t="str">
        <f t="shared" si="24"/>
        <v/>
      </c>
    </row>
    <row r="392" spans="2:15" x14ac:dyDescent="0.15">
      <c r="B392" s="24" t="str">
        <f t="shared" si="25"/>
        <v/>
      </c>
      <c r="J392" s="28" t="str">
        <f>IF(ISERROR(VLOOKUP(I392,'参照表（2016.6.1時点）'!A:B,2,FALSE)),"",VLOOKUP(I392,'参照表（2016.6.1時点）'!A:B,2,FALSE))</f>
        <v/>
      </c>
      <c r="K392" s="26" t="str">
        <f>IF(ISERROR(VLOOKUP(J392,'参照表（2016.6.1時点）'!B:C,2,FALSE)),"",VLOOKUP(J392,'参照表（2016.6.1時点）'!B:C,2,FALSE))</f>
        <v/>
      </c>
      <c r="L392" s="56" t="str">
        <f t="shared" si="26"/>
        <v/>
      </c>
      <c r="M392" s="26"/>
      <c r="N392" s="57" t="str">
        <f t="shared" si="27"/>
        <v/>
      </c>
      <c r="O392" s="125" t="str">
        <f t="shared" si="24"/>
        <v/>
      </c>
    </row>
    <row r="393" spans="2:15" x14ac:dyDescent="0.15">
      <c r="B393" s="24" t="str">
        <f t="shared" si="25"/>
        <v/>
      </c>
      <c r="J393" s="28" t="str">
        <f>IF(ISERROR(VLOOKUP(I393,'参照表（2016.6.1時点）'!A:B,2,FALSE)),"",VLOOKUP(I393,'参照表（2016.6.1時点）'!A:B,2,FALSE))</f>
        <v/>
      </c>
      <c r="K393" s="26" t="str">
        <f>IF(ISERROR(VLOOKUP(J393,'参照表（2016.6.1時点）'!B:C,2,FALSE)),"",VLOOKUP(J393,'参照表（2016.6.1時点）'!B:C,2,FALSE))</f>
        <v/>
      </c>
      <c r="L393" s="56" t="str">
        <f t="shared" si="26"/>
        <v/>
      </c>
      <c r="M393" s="26"/>
      <c r="N393" s="57" t="str">
        <f t="shared" si="27"/>
        <v/>
      </c>
      <c r="O393" s="125" t="str">
        <f t="shared" si="24"/>
        <v/>
      </c>
    </row>
    <row r="394" spans="2:15" x14ac:dyDescent="0.15">
      <c r="B394" s="24" t="str">
        <f t="shared" si="25"/>
        <v/>
      </c>
      <c r="J394" s="28" t="str">
        <f>IF(ISERROR(VLOOKUP(I394,'参照表（2016.6.1時点）'!A:B,2,FALSE)),"",VLOOKUP(I394,'参照表（2016.6.1時点）'!A:B,2,FALSE))</f>
        <v/>
      </c>
      <c r="K394" s="26" t="str">
        <f>IF(ISERROR(VLOOKUP(J394,'参照表（2016.6.1時点）'!B:C,2,FALSE)),"",VLOOKUP(J394,'参照表（2016.6.1時点）'!B:C,2,FALSE))</f>
        <v/>
      </c>
      <c r="L394" s="56" t="str">
        <f t="shared" si="26"/>
        <v/>
      </c>
      <c r="M394" s="26"/>
      <c r="N394" s="57" t="str">
        <f t="shared" si="27"/>
        <v/>
      </c>
      <c r="O394" s="125" t="str">
        <f t="shared" si="24"/>
        <v/>
      </c>
    </row>
    <row r="395" spans="2:15" x14ac:dyDescent="0.15">
      <c r="B395" s="24" t="str">
        <f t="shared" si="25"/>
        <v/>
      </c>
      <c r="J395" s="28" t="str">
        <f>IF(ISERROR(VLOOKUP(I395,'参照表（2016.6.1時点）'!A:B,2,FALSE)),"",VLOOKUP(I395,'参照表（2016.6.1時点）'!A:B,2,FALSE))</f>
        <v/>
      </c>
      <c r="K395" s="26" t="str">
        <f>IF(ISERROR(VLOOKUP(J395,'参照表（2016.6.1時点）'!B:C,2,FALSE)),"",VLOOKUP(J395,'参照表（2016.6.1時点）'!B:C,2,FALSE))</f>
        <v/>
      </c>
      <c r="L395" s="56" t="str">
        <f t="shared" si="26"/>
        <v/>
      </c>
      <c r="M395" s="26"/>
      <c r="N395" s="57" t="str">
        <f t="shared" si="27"/>
        <v/>
      </c>
      <c r="O395" s="125" t="str">
        <f t="shared" si="24"/>
        <v/>
      </c>
    </row>
    <row r="396" spans="2:15" x14ac:dyDescent="0.15">
      <c r="B396" s="24" t="str">
        <f t="shared" si="25"/>
        <v/>
      </c>
      <c r="J396" s="28" t="str">
        <f>IF(ISERROR(VLOOKUP(I396,'参照表（2016.6.1時点）'!A:B,2,FALSE)),"",VLOOKUP(I396,'参照表（2016.6.1時点）'!A:B,2,FALSE))</f>
        <v/>
      </c>
      <c r="K396" s="26" t="str">
        <f>IF(ISERROR(VLOOKUP(J396,'参照表（2016.6.1時点）'!B:C,2,FALSE)),"",VLOOKUP(J396,'参照表（2016.6.1時点）'!B:C,2,FALSE))</f>
        <v/>
      </c>
      <c r="L396" s="56" t="str">
        <f t="shared" si="26"/>
        <v/>
      </c>
      <c r="M396" s="26"/>
      <c r="N396" s="57" t="str">
        <f t="shared" si="27"/>
        <v/>
      </c>
      <c r="O396" s="125" t="str">
        <f t="shared" si="24"/>
        <v/>
      </c>
    </row>
    <row r="397" spans="2:15" x14ac:dyDescent="0.15">
      <c r="B397" s="24" t="str">
        <f t="shared" si="25"/>
        <v/>
      </c>
      <c r="J397" s="28" t="str">
        <f>IF(ISERROR(VLOOKUP(I397,'参照表（2016.6.1時点）'!A:B,2,FALSE)),"",VLOOKUP(I397,'参照表（2016.6.1時点）'!A:B,2,FALSE))</f>
        <v/>
      </c>
      <c r="K397" s="26" t="str">
        <f>IF(ISERROR(VLOOKUP(J397,'参照表（2016.6.1時点）'!B:C,2,FALSE)),"",VLOOKUP(J397,'参照表（2016.6.1時点）'!B:C,2,FALSE))</f>
        <v/>
      </c>
      <c r="L397" s="56" t="str">
        <f t="shared" si="26"/>
        <v/>
      </c>
      <c r="M397" s="26"/>
      <c r="N397" s="57" t="str">
        <f t="shared" si="27"/>
        <v/>
      </c>
      <c r="O397" s="125" t="str">
        <f t="shared" si="24"/>
        <v/>
      </c>
    </row>
    <row r="398" spans="2:15" x14ac:dyDescent="0.15">
      <c r="B398" s="24" t="str">
        <f t="shared" si="25"/>
        <v/>
      </c>
      <c r="J398" s="28" t="str">
        <f>IF(ISERROR(VLOOKUP(I398,'参照表（2016.6.1時点）'!A:B,2,FALSE)),"",VLOOKUP(I398,'参照表（2016.6.1時点）'!A:B,2,FALSE))</f>
        <v/>
      </c>
      <c r="K398" s="26" t="str">
        <f>IF(ISERROR(VLOOKUP(J398,'参照表（2016.6.1時点）'!B:C,2,FALSE)),"",VLOOKUP(J398,'参照表（2016.6.1時点）'!B:C,2,FALSE))</f>
        <v/>
      </c>
      <c r="L398" s="56" t="str">
        <f t="shared" si="26"/>
        <v/>
      </c>
      <c r="M398" s="26"/>
      <c r="N398" s="57" t="str">
        <f t="shared" si="27"/>
        <v/>
      </c>
      <c r="O398" s="125" t="str">
        <f t="shared" si="24"/>
        <v/>
      </c>
    </row>
    <row r="399" spans="2:15" x14ac:dyDescent="0.15">
      <c r="B399" s="24" t="str">
        <f t="shared" si="25"/>
        <v/>
      </c>
      <c r="J399" s="28" t="str">
        <f>IF(ISERROR(VLOOKUP(I399,'参照表（2016.6.1時点）'!A:B,2,FALSE)),"",VLOOKUP(I399,'参照表（2016.6.1時点）'!A:B,2,FALSE))</f>
        <v/>
      </c>
      <c r="K399" s="26" t="str">
        <f>IF(ISERROR(VLOOKUP(J399,'参照表（2016.6.1時点）'!B:C,2,FALSE)),"",VLOOKUP(J399,'参照表（2016.6.1時点）'!B:C,2,FALSE))</f>
        <v/>
      </c>
      <c r="L399" s="56" t="str">
        <f t="shared" si="26"/>
        <v/>
      </c>
      <c r="M399" s="26"/>
      <c r="N399" s="57" t="str">
        <f t="shared" si="27"/>
        <v/>
      </c>
      <c r="O399" s="125" t="str">
        <f t="shared" si="24"/>
        <v/>
      </c>
    </row>
    <row r="400" spans="2:15" x14ac:dyDescent="0.15">
      <c r="B400" s="24" t="str">
        <f t="shared" si="25"/>
        <v/>
      </c>
      <c r="J400" s="28" t="str">
        <f>IF(ISERROR(VLOOKUP(I400,'参照表（2016.6.1時点）'!A:B,2,FALSE)),"",VLOOKUP(I400,'参照表（2016.6.1時点）'!A:B,2,FALSE))</f>
        <v/>
      </c>
      <c r="K400" s="26" t="str">
        <f>IF(ISERROR(VLOOKUP(J400,'参照表（2016.6.1時点）'!B:C,2,FALSE)),"",VLOOKUP(J400,'参照表（2016.6.1時点）'!B:C,2,FALSE))</f>
        <v/>
      </c>
      <c r="L400" s="56" t="str">
        <f t="shared" si="26"/>
        <v/>
      </c>
      <c r="M400" s="26"/>
      <c r="N400" s="57" t="str">
        <f t="shared" si="27"/>
        <v/>
      </c>
      <c r="O400" s="125" t="str">
        <f t="shared" si="24"/>
        <v/>
      </c>
    </row>
    <row r="401" spans="2:15" x14ac:dyDescent="0.15">
      <c r="B401" s="24" t="str">
        <f t="shared" si="25"/>
        <v/>
      </c>
      <c r="J401" s="28" t="str">
        <f>IF(ISERROR(VLOOKUP(I401,'参照表（2016.6.1時点）'!A:B,2,FALSE)),"",VLOOKUP(I401,'参照表（2016.6.1時点）'!A:B,2,FALSE))</f>
        <v/>
      </c>
      <c r="K401" s="26" t="str">
        <f>IF(ISERROR(VLOOKUP(J401,'参照表（2016.6.1時点）'!B:C,2,FALSE)),"",VLOOKUP(J401,'参照表（2016.6.1時点）'!B:C,2,FALSE))</f>
        <v/>
      </c>
      <c r="L401" s="56" t="str">
        <f t="shared" si="26"/>
        <v/>
      </c>
      <c r="M401" s="26"/>
      <c r="N401" s="57" t="str">
        <f t="shared" si="27"/>
        <v/>
      </c>
      <c r="O401" s="125" t="str">
        <f t="shared" si="24"/>
        <v/>
      </c>
    </row>
    <row r="402" spans="2:15" x14ac:dyDescent="0.15">
      <c r="B402" s="24" t="str">
        <f t="shared" si="25"/>
        <v/>
      </c>
      <c r="J402" s="28" t="str">
        <f>IF(ISERROR(VLOOKUP(I402,'参照表（2016.6.1時点）'!A:B,2,FALSE)),"",VLOOKUP(I402,'参照表（2016.6.1時点）'!A:B,2,FALSE))</f>
        <v/>
      </c>
      <c r="K402" s="26" t="str">
        <f>IF(ISERROR(VLOOKUP(J402,'参照表（2016.6.1時点）'!B:C,2,FALSE)),"",VLOOKUP(J402,'参照表（2016.6.1時点）'!B:C,2,FALSE))</f>
        <v/>
      </c>
      <c r="L402" s="56" t="str">
        <f t="shared" si="26"/>
        <v/>
      </c>
      <c r="M402" s="26"/>
      <c r="N402" s="57" t="str">
        <f t="shared" si="27"/>
        <v/>
      </c>
      <c r="O402" s="125" t="str">
        <f t="shared" si="24"/>
        <v/>
      </c>
    </row>
    <row r="403" spans="2:15" x14ac:dyDescent="0.15">
      <c r="B403" s="24" t="str">
        <f t="shared" si="25"/>
        <v/>
      </c>
      <c r="J403" s="28" t="str">
        <f>IF(ISERROR(VLOOKUP(I403,'参照表（2016.6.1時点）'!A:B,2,FALSE)),"",VLOOKUP(I403,'参照表（2016.6.1時点）'!A:B,2,FALSE))</f>
        <v/>
      </c>
      <c r="K403" s="26" t="str">
        <f>IF(ISERROR(VLOOKUP(J403,'参照表（2016.6.1時点）'!B:C,2,FALSE)),"",VLOOKUP(J403,'参照表（2016.6.1時点）'!B:C,2,FALSE))</f>
        <v/>
      </c>
      <c r="L403" s="56" t="str">
        <f t="shared" si="26"/>
        <v/>
      </c>
      <c r="M403" s="26"/>
      <c r="N403" s="57" t="str">
        <f t="shared" si="27"/>
        <v/>
      </c>
      <c r="O403" s="125" t="str">
        <f t="shared" si="24"/>
        <v/>
      </c>
    </row>
    <row r="404" spans="2:15" x14ac:dyDescent="0.15">
      <c r="B404" s="24" t="str">
        <f t="shared" si="25"/>
        <v/>
      </c>
      <c r="J404" s="28" t="str">
        <f>IF(ISERROR(VLOOKUP(I404,'参照表（2016.6.1時点）'!A:B,2,FALSE)),"",VLOOKUP(I404,'参照表（2016.6.1時点）'!A:B,2,FALSE))</f>
        <v/>
      </c>
      <c r="K404" s="26" t="str">
        <f>IF(ISERROR(VLOOKUP(J404,'参照表（2016.6.1時点）'!B:C,2,FALSE)),"",VLOOKUP(J404,'参照表（2016.6.1時点）'!B:C,2,FALSE))</f>
        <v/>
      </c>
      <c r="L404" s="56" t="str">
        <f t="shared" si="26"/>
        <v/>
      </c>
      <c r="M404" s="26"/>
      <c r="N404" s="57" t="str">
        <f t="shared" si="27"/>
        <v/>
      </c>
      <c r="O404" s="125" t="str">
        <f t="shared" si="24"/>
        <v/>
      </c>
    </row>
    <row r="405" spans="2:15" x14ac:dyDescent="0.15">
      <c r="B405" s="24" t="str">
        <f t="shared" si="25"/>
        <v/>
      </c>
      <c r="J405" s="28" t="str">
        <f>IF(ISERROR(VLOOKUP(I405,'参照表（2016.6.1時点）'!A:B,2,FALSE)),"",VLOOKUP(I405,'参照表（2016.6.1時点）'!A:B,2,FALSE))</f>
        <v/>
      </c>
      <c r="K405" s="26" t="str">
        <f>IF(ISERROR(VLOOKUP(J405,'参照表（2016.6.1時点）'!B:C,2,FALSE)),"",VLOOKUP(J405,'参照表（2016.6.1時点）'!B:C,2,FALSE))</f>
        <v/>
      </c>
      <c r="L405" s="56" t="str">
        <f t="shared" si="26"/>
        <v/>
      </c>
      <c r="M405" s="26"/>
      <c r="N405" s="57" t="str">
        <f t="shared" si="27"/>
        <v/>
      </c>
      <c r="O405" s="125" t="str">
        <f t="shared" si="24"/>
        <v/>
      </c>
    </row>
    <row r="406" spans="2:15" x14ac:dyDescent="0.15">
      <c r="B406" s="24" t="str">
        <f t="shared" si="25"/>
        <v/>
      </c>
      <c r="J406" s="28" t="str">
        <f>IF(ISERROR(VLOOKUP(I406,'参照表（2016.6.1時点）'!A:B,2,FALSE)),"",VLOOKUP(I406,'参照表（2016.6.1時点）'!A:B,2,FALSE))</f>
        <v/>
      </c>
      <c r="K406" s="26" t="str">
        <f>IF(ISERROR(VLOOKUP(J406,'参照表（2016.6.1時点）'!B:C,2,FALSE)),"",VLOOKUP(J406,'参照表（2016.6.1時点）'!B:C,2,FALSE))</f>
        <v/>
      </c>
      <c r="L406" s="56" t="str">
        <f t="shared" si="26"/>
        <v/>
      </c>
      <c r="M406" s="26"/>
      <c r="N406" s="57" t="str">
        <f t="shared" si="27"/>
        <v/>
      </c>
      <c r="O406" s="125" t="str">
        <f t="shared" si="24"/>
        <v/>
      </c>
    </row>
    <row r="407" spans="2:15" x14ac:dyDescent="0.15">
      <c r="B407" s="24" t="str">
        <f t="shared" si="25"/>
        <v/>
      </c>
      <c r="J407" s="28" t="str">
        <f>IF(ISERROR(VLOOKUP(I407,'参照表（2016.6.1時点）'!A:B,2,FALSE)),"",VLOOKUP(I407,'参照表（2016.6.1時点）'!A:B,2,FALSE))</f>
        <v/>
      </c>
      <c r="K407" s="26" t="str">
        <f>IF(ISERROR(VLOOKUP(J407,'参照表（2016.6.1時点）'!B:C,2,FALSE)),"",VLOOKUP(J407,'参照表（2016.6.1時点）'!B:C,2,FALSE))</f>
        <v/>
      </c>
      <c r="L407" s="56" t="str">
        <f t="shared" si="26"/>
        <v/>
      </c>
      <c r="M407" s="26"/>
      <c r="N407" s="57" t="str">
        <f t="shared" si="27"/>
        <v/>
      </c>
      <c r="O407" s="125" t="str">
        <f t="shared" si="24"/>
        <v/>
      </c>
    </row>
    <row r="408" spans="2:15" x14ac:dyDescent="0.15">
      <c r="B408" s="24" t="str">
        <f t="shared" si="25"/>
        <v/>
      </c>
      <c r="J408" s="28" t="str">
        <f>IF(ISERROR(VLOOKUP(I408,'参照表（2016.6.1時点）'!A:B,2,FALSE)),"",VLOOKUP(I408,'参照表（2016.6.1時点）'!A:B,2,FALSE))</f>
        <v/>
      </c>
      <c r="K408" s="26" t="str">
        <f>IF(ISERROR(VLOOKUP(J408,'参照表（2016.6.1時点）'!B:C,2,FALSE)),"",VLOOKUP(J408,'参照表（2016.6.1時点）'!B:C,2,FALSE))</f>
        <v/>
      </c>
      <c r="L408" s="56" t="str">
        <f t="shared" si="26"/>
        <v/>
      </c>
      <c r="M408" s="26"/>
      <c r="N408" s="57" t="str">
        <f t="shared" si="27"/>
        <v/>
      </c>
      <c r="O408" s="125" t="str">
        <f t="shared" si="24"/>
        <v/>
      </c>
    </row>
    <row r="409" spans="2:15" x14ac:dyDescent="0.15">
      <c r="B409" s="24" t="str">
        <f t="shared" si="25"/>
        <v/>
      </c>
      <c r="J409" s="28" t="str">
        <f>IF(ISERROR(VLOOKUP(I409,'参照表（2016.6.1時点）'!A:B,2,FALSE)),"",VLOOKUP(I409,'参照表（2016.6.1時点）'!A:B,2,FALSE))</f>
        <v/>
      </c>
      <c r="K409" s="26" t="str">
        <f>IF(ISERROR(VLOOKUP(J409,'参照表（2016.6.1時点）'!B:C,2,FALSE)),"",VLOOKUP(J409,'参照表（2016.6.1時点）'!B:C,2,FALSE))</f>
        <v/>
      </c>
      <c r="L409" s="56" t="str">
        <f t="shared" si="26"/>
        <v/>
      </c>
      <c r="M409" s="26"/>
      <c r="N409" s="57" t="str">
        <f t="shared" si="27"/>
        <v/>
      </c>
      <c r="O409" s="125" t="str">
        <f t="shared" si="24"/>
        <v/>
      </c>
    </row>
    <row r="410" spans="2:15" x14ac:dyDescent="0.15">
      <c r="B410" s="24" t="str">
        <f t="shared" si="25"/>
        <v/>
      </c>
      <c r="J410" s="28" t="str">
        <f>IF(ISERROR(VLOOKUP(I410,'参照表（2016.6.1時点）'!A:B,2,FALSE)),"",VLOOKUP(I410,'参照表（2016.6.1時点）'!A:B,2,FALSE))</f>
        <v/>
      </c>
      <c r="K410" s="26" t="str">
        <f>IF(ISERROR(VLOOKUP(J410,'参照表（2016.6.1時点）'!B:C,2,FALSE)),"",VLOOKUP(J410,'参照表（2016.6.1時点）'!B:C,2,FALSE))</f>
        <v/>
      </c>
      <c r="L410" s="56" t="str">
        <f t="shared" si="26"/>
        <v/>
      </c>
      <c r="M410" s="26"/>
      <c r="N410" s="57" t="str">
        <f t="shared" si="27"/>
        <v/>
      </c>
      <c r="O410" s="125" t="str">
        <f t="shared" si="24"/>
        <v/>
      </c>
    </row>
    <row r="411" spans="2:15" x14ac:dyDescent="0.15">
      <c r="B411" s="24" t="str">
        <f t="shared" si="25"/>
        <v/>
      </c>
      <c r="J411" s="28" t="str">
        <f>IF(ISERROR(VLOOKUP(I411,'参照表（2016.6.1時点）'!A:B,2,FALSE)),"",VLOOKUP(I411,'参照表（2016.6.1時点）'!A:B,2,FALSE))</f>
        <v/>
      </c>
      <c r="K411" s="26" t="str">
        <f>IF(ISERROR(VLOOKUP(J411,'参照表（2016.6.1時点）'!B:C,2,FALSE)),"",VLOOKUP(J411,'参照表（2016.6.1時点）'!B:C,2,FALSE))</f>
        <v/>
      </c>
      <c r="L411" s="56" t="str">
        <f t="shared" si="26"/>
        <v/>
      </c>
      <c r="M411" s="26"/>
      <c r="N411" s="57" t="str">
        <f t="shared" si="27"/>
        <v/>
      </c>
      <c r="O411" s="125" t="str">
        <f t="shared" si="24"/>
        <v/>
      </c>
    </row>
    <row r="412" spans="2:15" x14ac:dyDescent="0.15">
      <c r="B412" s="24" t="str">
        <f t="shared" si="25"/>
        <v/>
      </c>
      <c r="J412" s="28" t="str">
        <f>IF(ISERROR(VLOOKUP(I412,'参照表（2016.6.1時点）'!A:B,2,FALSE)),"",VLOOKUP(I412,'参照表（2016.6.1時点）'!A:B,2,FALSE))</f>
        <v/>
      </c>
      <c r="K412" s="26" t="str">
        <f>IF(ISERROR(VLOOKUP(J412,'参照表（2016.6.1時点）'!B:C,2,FALSE)),"",VLOOKUP(J412,'参照表（2016.6.1時点）'!B:C,2,FALSE))</f>
        <v/>
      </c>
      <c r="L412" s="56" t="str">
        <f t="shared" si="26"/>
        <v/>
      </c>
      <c r="M412" s="26"/>
      <c r="N412" s="57" t="str">
        <f t="shared" si="27"/>
        <v/>
      </c>
      <c r="O412" s="125" t="str">
        <f t="shared" si="24"/>
        <v/>
      </c>
    </row>
    <row r="413" spans="2:15" x14ac:dyDescent="0.15">
      <c r="B413" s="24" t="str">
        <f t="shared" si="25"/>
        <v/>
      </c>
      <c r="J413" s="28" t="str">
        <f>IF(ISERROR(VLOOKUP(I413,'参照表（2016.6.1時点）'!A:B,2,FALSE)),"",VLOOKUP(I413,'参照表（2016.6.1時点）'!A:B,2,FALSE))</f>
        <v/>
      </c>
      <c r="K413" s="26" t="str">
        <f>IF(ISERROR(VLOOKUP(J413,'参照表（2016.6.1時点）'!B:C,2,FALSE)),"",VLOOKUP(J413,'参照表（2016.6.1時点）'!B:C,2,FALSE))</f>
        <v/>
      </c>
      <c r="L413" s="56" t="str">
        <f t="shared" si="26"/>
        <v/>
      </c>
      <c r="M413" s="26"/>
      <c r="N413" s="57" t="str">
        <f t="shared" si="27"/>
        <v/>
      </c>
      <c r="O413" s="125" t="str">
        <f t="shared" si="24"/>
        <v/>
      </c>
    </row>
    <row r="414" spans="2:15" x14ac:dyDescent="0.15">
      <c r="B414" s="24" t="str">
        <f t="shared" si="25"/>
        <v/>
      </c>
      <c r="J414" s="28" t="str">
        <f>IF(ISERROR(VLOOKUP(I414,'参照表（2016.6.1時点）'!A:B,2,FALSE)),"",VLOOKUP(I414,'参照表（2016.6.1時点）'!A:B,2,FALSE))</f>
        <v/>
      </c>
      <c r="K414" s="26" t="str">
        <f>IF(ISERROR(VLOOKUP(J414,'参照表（2016.6.1時点）'!B:C,2,FALSE)),"",VLOOKUP(J414,'参照表（2016.6.1時点）'!B:C,2,FALSE))</f>
        <v/>
      </c>
      <c r="L414" s="56" t="str">
        <f t="shared" si="26"/>
        <v/>
      </c>
      <c r="M414" s="26"/>
      <c r="N414" s="57" t="str">
        <f t="shared" si="27"/>
        <v/>
      </c>
      <c r="O414" s="125" t="str">
        <f t="shared" si="24"/>
        <v/>
      </c>
    </row>
    <row r="415" spans="2:15" x14ac:dyDescent="0.15">
      <c r="B415" s="24" t="str">
        <f t="shared" si="25"/>
        <v/>
      </c>
      <c r="J415" s="28" t="str">
        <f>IF(ISERROR(VLOOKUP(I415,'参照表（2016.6.1時点）'!A:B,2,FALSE)),"",VLOOKUP(I415,'参照表（2016.6.1時点）'!A:B,2,FALSE))</f>
        <v/>
      </c>
      <c r="K415" s="26" t="str">
        <f>IF(ISERROR(VLOOKUP(J415,'参照表（2016.6.1時点）'!B:C,2,FALSE)),"",VLOOKUP(J415,'参照表（2016.6.1時点）'!B:C,2,FALSE))</f>
        <v/>
      </c>
      <c r="L415" s="56" t="str">
        <f t="shared" si="26"/>
        <v/>
      </c>
      <c r="M415" s="26"/>
      <c r="N415" s="57" t="str">
        <f t="shared" si="27"/>
        <v/>
      </c>
      <c r="O415" s="125" t="str">
        <f t="shared" si="24"/>
        <v/>
      </c>
    </row>
    <row r="416" spans="2:15" x14ac:dyDescent="0.15">
      <c r="B416" s="24" t="str">
        <f t="shared" si="25"/>
        <v/>
      </c>
      <c r="J416" s="28" t="str">
        <f>IF(ISERROR(VLOOKUP(I416,'参照表（2016.6.1時点）'!A:B,2,FALSE)),"",VLOOKUP(I416,'参照表（2016.6.1時点）'!A:B,2,FALSE))</f>
        <v/>
      </c>
      <c r="K416" s="26" t="str">
        <f>IF(ISERROR(VLOOKUP(J416,'参照表（2016.6.1時点）'!B:C,2,FALSE)),"",VLOOKUP(J416,'参照表（2016.6.1時点）'!B:C,2,FALSE))</f>
        <v/>
      </c>
      <c r="L416" s="56" t="str">
        <f t="shared" si="26"/>
        <v/>
      </c>
      <c r="M416" s="26"/>
      <c r="N416" s="57" t="str">
        <f t="shared" si="27"/>
        <v/>
      </c>
      <c r="O416" s="125" t="str">
        <f t="shared" si="24"/>
        <v/>
      </c>
    </row>
    <row r="417" spans="2:15" x14ac:dyDescent="0.15">
      <c r="B417" s="24" t="str">
        <f t="shared" si="25"/>
        <v/>
      </c>
      <c r="J417" s="28" t="str">
        <f>IF(ISERROR(VLOOKUP(I417,'参照表（2016.6.1時点）'!A:B,2,FALSE)),"",VLOOKUP(I417,'参照表（2016.6.1時点）'!A:B,2,FALSE))</f>
        <v/>
      </c>
      <c r="K417" s="26" t="str">
        <f>IF(ISERROR(VLOOKUP(J417,'参照表（2016.6.1時点）'!B:C,2,FALSE)),"",VLOOKUP(J417,'参照表（2016.6.1時点）'!B:C,2,FALSE))</f>
        <v/>
      </c>
      <c r="L417" s="56" t="str">
        <f t="shared" si="26"/>
        <v/>
      </c>
      <c r="M417" s="26"/>
      <c r="N417" s="57" t="str">
        <f t="shared" si="27"/>
        <v/>
      </c>
      <c r="O417" s="125" t="str">
        <f t="shared" si="24"/>
        <v/>
      </c>
    </row>
    <row r="418" spans="2:15" x14ac:dyDescent="0.15">
      <c r="B418" s="24" t="str">
        <f t="shared" si="25"/>
        <v/>
      </c>
      <c r="J418" s="28" t="str">
        <f>IF(ISERROR(VLOOKUP(I418,'参照表（2016.6.1時点）'!A:B,2,FALSE)),"",VLOOKUP(I418,'参照表（2016.6.1時点）'!A:B,2,FALSE))</f>
        <v/>
      </c>
      <c r="K418" s="26" t="str">
        <f>IF(ISERROR(VLOOKUP(J418,'参照表（2016.6.1時点）'!B:C,2,FALSE)),"",VLOOKUP(J418,'参照表（2016.6.1時点）'!B:C,2,FALSE))</f>
        <v/>
      </c>
      <c r="L418" s="56" t="str">
        <f t="shared" si="26"/>
        <v/>
      </c>
      <c r="M418" s="26"/>
      <c r="N418" s="57" t="str">
        <f t="shared" si="27"/>
        <v/>
      </c>
      <c r="O418" s="125" t="str">
        <f t="shared" si="24"/>
        <v/>
      </c>
    </row>
    <row r="419" spans="2:15" x14ac:dyDescent="0.15">
      <c r="B419" s="24" t="str">
        <f t="shared" si="25"/>
        <v/>
      </c>
      <c r="J419" s="28" t="str">
        <f>IF(ISERROR(VLOOKUP(I419,'参照表（2016.6.1時点）'!A:B,2,FALSE)),"",VLOOKUP(I419,'参照表（2016.6.1時点）'!A:B,2,FALSE))</f>
        <v/>
      </c>
      <c r="K419" s="26" t="str">
        <f>IF(ISERROR(VLOOKUP(J419,'参照表（2016.6.1時点）'!B:C,2,FALSE)),"",VLOOKUP(J419,'参照表（2016.6.1時点）'!B:C,2,FALSE))</f>
        <v/>
      </c>
      <c r="L419" s="56" t="str">
        <f t="shared" si="26"/>
        <v/>
      </c>
      <c r="M419" s="26"/>
      <c r="N419" s="57" t="str">
        <f t="shared" si="27"/>
        <v/>
      </c>
      <c r="O419" s="125" t="str">
        <f t="shared" si="24"/>
        <v/>
      </c>
    </row>
    <row r="420" spans="2:15" x14ac:dyDescent="0.15">
      <c r="B420" s="24" t="str">
        <f t="shared" si="25"/>
        <v/>
      </c>
      <c r="J420" s="28" t="str">
        <f>IF(ISERROR(VLOOKUP(I420,'参照表（2016.6.1時点）'!A:B,2,FALSE)),"",VLOOKUP(I420,'参照表（2016.6.1時点）'!A:B,2,FALSE))</f>
        <v/>
      </c>
      <c r="K420" s="26" t="str">
        <f>IF(ISERROR(VLOOKUP(J420,'参照表（2016.6.1時点）'!B:C,2,FALSE)),"",VLOOKUP(J420,'参照表（2016.6.1時点）'!B:C,2,FALSE))</f>
        <v/>
      </c>
      <c r="L420" s="56" t="str">
        <f t="shared" si="26"/>
        <v/>
      </c>
      <c r="M420" s="26"/>
      <c r="N420" s="57" t="str">
        <f t="shared" si="27"/>
        <v/>
      </c>
      <c r="O420" s="125" t="str">
        <f t="shared" si="24"/>
        <v/>
      </c>
    </row>
    <row r="421" spans="2:15" x14ac:dyDescent="0.15">
      <c r="B421" s="24" t="str">
        <f t="shared" si="25"/>
        <v/>
      </c>
      <c r="J421" s="28" t="str">
        <f>IF(ISERROR(VLOOKUP(I421,'参照表（2016.6.1時点）'!A:B,2,FALSE)),"",VLOOKUP(I421,'参照表（2016.6.1時点）'!A:B,2,FALSE))</f>
        <v/>
      </c>
      <c r="K421" s="26" t="str">
        <f>IF(ISERROR(VLOOKUP(J421,'参照表（2016.6.1時点）'!B:C,2,FALSE)),"",VLOOKUP(J421,'参照表（2016.6.1時点）'!B:C,2,FALSE))</f>
        <v/>
      </c>
      <c r="L421" s="56" t="str">
        <f t="shared" si="26"/>
        <v/>
      </c>
      <c r="M421" s="26"/>
      <c r="N421" s="57" t="str">
        <f t="shared" si="27"/>
        <v/>
      </c>
      <c r="O421" s="125" t="str">
        <f t="shared" si="24"/>
        <v/>
      </c>
    </row>
    <row r="422" spans="2:15" x14ac:dyDescent="0.15">
      <c r="B422" s="24" t="str">
        <f t="shared" si="25"/>
        <v/>
      </c>
      <c r="J422" s="28" t="str">
        <f>IF(ISERROR(VLOOKUP(I422,'参照表（2016.6.1時点）'!A:B,2,FALSE)),"",VLOOKUP(I422,'参照表（2016.6.1時点）'!A:B,2,FALSE))</f>
        <v/>
      </c>
      <c r="K422" s="26" t="str">
        <f>IF(ISERROR(VLOOKUP(J422,'参照表（2016.6.1時点）'!B:C,2,FALSE)),"",VLOOKUP(J422,'参照表（2016.6.1時点）'!B:C,2,FALSE))</f>
        <v/>
      </c>
      <c r="L422" s="56" t="str">
        <f t="shared" si="26"/>
        <v/>
      </c>
      <c r="M422" s="26"/>
      <c r="N422" s="57" t="str">
        <f t="shared" si="27"/>
        <v/>
      </c>
      <c r="O422" s="125" t="str">
        <f t="shared" si="24"/>
        <v/>
      </c>
    </row>
    <row r="423" spans="2:15" x14ac:dyDescent="0.15">
      <c r="B423" s="24" t="str">
        <f t="shared" si="25"/>
        <v/>
      </c>
      <c r="J423" s="28" t="str">
        <f>IF(ISERROR(VLOOKUP(I423,'参照表（2016.6.1時点）'!A:B,2,FALSE)),"",VLOOKUP(I423,'参照表（2016.6.1時点）'!A:B,2,FALSE))</f>
        <v/>
      </c>
      <c r="K423" s="26" t="str">
        <f>IF(ISERROR(VLOOKUP(J423,'参照表（2016.6.1時点）'!B:C,2,FALSE)),"",VLOOKUP(J423,'参照表（2016.6.1時点）'!B:C,2,FALSE))</f>
        <v/>
      </c>
      <c r="L423" s="56" t="str">
        <f t="shared" si="26"/>
        <v/>
      </c>
      <c r="M423" s="26"/>
      <c r="N423" s="57" t="str">
        <f t="shared" si="27"/>
        <v/>
      </c>
      <c r="O423" s="125" t="str">
        <f t="shared" si="24"/>
        <v/>
      </c>
    </row>
    <row r="424" spans="2:15" x14ac:dyDescent="0.15">
      <c r="B424" s="24" t="str">
        <f t="shared" si="25"/>
        <v/>
      </c>
      <c r="J424" s="28" t="str">
        <f>IF(ISERROR(VLOOKUP(I424,'参照表（2016.6.1時点）'!A:B,2,FALSE)),"",VLOOKUP(I424,'参照表（2016.6.1時点）'!A:B,2,FALSE))</f>
        <v/>
      </c>
      <c r="K424" s="26" t="str">
        <f>IF(ISERROR(VLOOKUP(J424,'参照表（2016.6.1時点）'!B:C,2,FALSE)),"",VLOOKUP(J424,'参照表（2016.6.1時点）'!B:C,2,FALSE))</f>
        <v/>
      </c>
      <c r="L424" s="56" t="str">
        <f t="shared" si="26"/>
        <v/>
      </c>
      <c r="M424" s="26"/>
      <c r="N424" s="57" t="str">
        <f t="shared" si="27"/>
        <v/>
      </c>
      <c r="O424" s="125" t="str">
        <f t="shared" si="24"/>
        <v/>
      </c>
    </row>
    <row r="425" spans="2:15" x14ac:dyDescent="0.15">
      <c r="B425" s="24" t="str">
        <f t="shared" si="25"/>
        <v/>
      </c>
      <c r="J425" s="28" t="str">
        <f>IF(ISERROR(VLOOKUP(I425,'参照表（2016.6.1時点）'!A:B,2,FALSE)),"",VLOOKUP(I425,'参照表（2016.6.1時点）'!A:B,2,FALSE))</f>
        <v/>
      </c>
      <c r="K425" s="26" t="str">
        <f>IF(ISERROR(VLOOKUP(J425,'参照表（2016.6.1時点）'!B:C,2,FALSE)),"",VLOOKUP(J425,'参照表（2016.6.1時点）'!B:C,2,FALSE))</f>
        <v/>
      </c>
      <c r="L425" s="56" t="str">
        <f t="shared" si="26"/>
        <v/>
      </c>
      <c r="M425" s="26"/>
      <c r="N425" s="57" t="str">
        <f t="shared" si="27"/>
        <v/>
      </c>
      <c r="O425" s="125" t="str">
        <f t="shared" si="24"/>
        <v/>
      </c>
    </row>
    <row r="426" spans="2:15" x14ac:dyDescent="0.15">
      <c r="B426" s="24" t="str">
        <f t="shared" si="25"/>
        <v/>
      </c>
      <c r="J426" s="28" t="str">
        <f>IF(ISERROR(VLOOKUP(I426,'参照表（2016.6.1時点）'!A:B,2,FALSE)),"",VLOOKUP(I426,'参照表（2016.6.1時点）'!A:B,2,FALSE))</f>
        <v/>
      </c>
      <c r="K426" s="26" t="str">
        <f>IF(ISERROR(VLOOKUP(J426,'参照表（2016.6.1時点）'!B:C,2,FALSE)),"",VLOOKUP(J426,'参照表（2016.6.1時点）'!B:C,2,FALSE))</f>
        <v/>
      </c>
      <c r="L426" s="56" t="str">
        <f t="shared" si="26"/>
        <v/>
      </c>
      <c r="M426" s="26"/>
      <c r="N426" s="57" t="str">
        <f t="shared" si="27"/>
        <v/>
      </c>
      <c r="O426" s="125" t="str">
        <f t="shared" si="24"/>
        <v/>
      </c>
    </row>
    <row r="427" spans="2:15" x14ac:dyDescent="0.15">
      <c r="B427" s="24" t="str">
        <f t="shared" si="25"/>
        <v/>
      </c>
      <c r="J427" s="28" t="str">
        <f>IF(ISERROR(VLOOKUP(I427,'参照表（2016.6.1時点）'!A:B,2,FALSE)),"",VLOOKUP(I427,'参照表（2016.6.1時点）'!A:B,2,FALSE))</f>
        <v/>
      </c>
      <c r="K427" s="26" t="str">
        <f>IF(ISERROR(VLOOKUP(J427,'参照表（2016.6.1時点）'!B:C,2,FALSE)),"",VLOOKUP(J427,'参照表（2016.6.1時点）'!B:C,2,FALSE))</f>
        <v/>
      </c>
      <c r="L427" s="56" t="str">
        <f t="shared" si="26"/>
        <v/>
      </c>
      <c r="M427" s="26"/>
      <c r="N427" s="57" t="str">
        <f t="shared" si="27"/>
        <v/>
      </c>
      <c r="O427" s="125" t="str">
        <f t="shared" si="24"/>
        <v/>
      </c>
    </row>
    <row r="428" spans="2:15" x14ac:dyDescent="0.15">
      <c r="B428" s="24" t="str">
        <f t="shared" si="25"/>
        <v/>
      </c>
      <c r="J428" s="28" t="str">
        <f>IF(ISERROR(VLOOKUP(I428,'参照表（2016.6.1時点）'!A:B,2,FALSE)),"",VLOOKUP(I428,'参照表（2016.6.1時点）'!A:B,2,FALSE))</f>
        <v/>
      </c>
      <c r="K428" s="26" t="str">
        <f>IF(ISERROR(VLOOKUP(J428,'参照表（2016.6.1時点）'!B:C,2,FALSE)),"",VLOOKUP(J428,'参照表（2016.6.1時点）'!B:C,2,FALSE))</f>
        <v/>
      </c>
      <c r="L428" s="56" t="str">
        <f t="shared" si="26"/>
        <v/>
      </c>
      <c r="M428" s="26"/>
      <c r="N428" s="57" t="str">
        <f t="shared" si="27"/>
        <v/>
      </c>
      <c r="O428" s="125" t="str">
        <f t="shared" si="24"/>
        <v/>
      </c>
    </row>
    <row r="429" spans="2:15" x14ac:dyDescent="0.15">
      <c r="B429" s="24" t="str">
        <f t="shared" si="25"/>
        <v/>
      </c>
      <c r="J429" s="28" t="str">
        <f>IF(ISERROR(VLOOKUP(I429,'参照表（2016.6.1時点）'!A:B,2,FALSE)),"",VLOOKUP(I429,'参照表（2016.6.1時点）'!A:B,2,FALSE))</f>
        <v/>
      </c>
      <c r="K429" s="26" t="str">
        <f>IF(ISERROR(VLOOKUP(J429,'参照表（2016.6.1時点）'!B:C,2,FALSE)),"",VLOOKUP(J429,'参照表（2016.6.1時点）'!B:C,2,FALSE))</f>
        <v/>
      </c>
      <c r="L429" s="56" t="str">
        <f t="shared" si="26"/>
        <v/>
      </c>
      <c r="M429" s="26"/>
      <c r="N429" s="57" t="str">
        <f t="shared" si="27"/>
        <v/>
      </c>
      <c r="O429" s="125" t="str">
        <f t="shared" si="24"/>
        <v/>
      </c>
    </row>
    <row r="430" spans="2:15" x14ac:dyDescent="0.15">
      <c r="B430" s="24" t="str">
        <f t="shared" si="25"/>
        <v/>
      </c>
      <c r="J430" s="28" t="str">
        <f>IF(ISERROR(VLOOKUP(I430,'参照表（2016.6.1時点）'!A:B,2,FALSE)),"",VLOOKUP(I430,'参照表（2016.6.1時点）'!A:B,2,FALSE))</f>
        <v/>
      </c>
      <c r="K430" s="26" t="str">
        <f>IF(ISERROR(VLOOKUP(J430,'参照表（2016.6.1時点）'!B:C,2,FALSE)),"",VLOOKUP(J430,'参照表（2016.6.1時点）'!B:C,2,FALSE))</f>
        <v/>
      </c>
      <c r="L430" s="56" t="str">
        <f t="shared" si="26"/>
        <v/>
      </c>
      <c r="M430" s="26"/>
      <c r="N430" s="57" t="str">
        <f t="shared" si="27"/>
        <v/>
      </c>
      <c r="O430" s="125" t="str">
        <f t="shared" si="24"/>
        <v/>
      </c>
    </row>
    <row r="431" spans="2:15" x14ac:dyDescent="0.15">
      <c r="B431" s="24" t="str">
        <f t="shared" si="25"/>
        <v/>
      </c>
      <c r="J431" s="28" t="str">
        <f>IF(ISERROR(VLOOKUP(I431,'参照表（2016.6.1時点）'!A:B,2,FALSE)),"",VLOOKUP(I431,'参照表（2016.6.1時点）'!A:B,2,FALSE))</f>
        <v/>
      </c>
      <c r="K431" s="26" t="str">
        <f>IF(ISERROR(VLOOKUP(J431,'参照表（2016.6.1時点）'!B:C,2,FALSE)),"",VLOOKUP(J431,'参照表（2016.6.1時点）'!B:C,2,FALSE))</f>
        <v/>
      </c>
      <c r="L431" s="56" t="str">
        <f t="shared" si="26"/>
        <v/>
      </c>
      <c r="M431" s="26"/>
      <c r="N431" s="57" t="str">
        <f t="shared" si="27"/>
        <v/>
      </c>
      <c r="O431" s="125" t="str">
        <f t="shared" si="24"/>
        <v/>
      </c>
    </row>
    <row r="432" spans="2:15" x14ac:dyDescent="0.15">
      <c r="B432" s="24" t="str">
        <f t="shared" si="25"/>
        <v/>
      </c>
      <c r="J432" s="28" t="str">
        <f>IF(ISERROR(VLOOKUP(I432,'参照表（2016.6.1時点）'!A:B,2,FALSE)),"",VLOOKUP(I432,'参照表（2016.6.1時点）'!A:B,2,FALSE))</f>
        <v/>
      </c>
      <c r="K432" s="26" t="str">
        <f>IF(ISERROR(VLOOKUP(J432,'参照表（2016.6.1時点）'!B:C,2,FALSE)),"",VLOOKUP(J432,'参照表（2016.6.1時点）'!B:C,2,FALSE))</f>
        <v/>
      </c>
      <c r="L432" s="56" t="str">
        <f t="shared" si="26"/>
        <v/>
      </c>
      <c r="M432" s="26"/>
      <c r="N432" s="57" t="str">
        <f t="shared" si="27"/>
        <v/>
      </c>
      <c r="O432" s="125" t="str">
        <f t="shared" si="24"/>
        <v/>
      </c>
    </row>
    <row r="433" spans="2:15" x14ac:dyDescent="0.15">
      <c r="B433" s="24" t="str">
        <f t="shared" si="25"/>
        <v/>
      </c>
      <c r="J433" s="28" t="str">
        <f>IF(ISERROR(VLOOKUP(I433,'参照表（2016.6.1時点）'!A:B,2,FALSE)),"",VLOOKUP(I433,'参照表（2016.6.1時点）'!A:B,2,FALSE))</f>
        <v/>
      </c>
      <c r="K433" s="26" t="str">
        <f>IF(ISERROR(VLOOKUP(J433,'参照表（2016.6.1時点）'!B:C,2,FALSE)),"",VLOOKUP(J433,'参照表（2016.6.1時点）'!B:C,2,FALSE))</f>
        <v/>
      </c>
      <c r="L433" s="56" t="str">
        <f t="shared" si="26"/>
        <v/>
      </c>
      <c r="M433" s="26"/>
      <c r="N433" s="57" t="str">
        <f t="shared" si="27"/>
        <v/>
      </c>
      <c r="O433" s="125" t="str">
        <f t="shared" si="24"/>
        <v/>
      </c>
    </row>
    <row r="434" spans="2:15" x14ac:dyDescent="0.15">
      <c r="B434" s="24" t="str">
        <f t="shared" si="25"/>
        <v/>
      </c>
      <c r="J434" s="28" t="str">
        <f>IF(ISERROR(VLOOKUP(I434,'参照表（2016.6.1時点）'!A:B,2,FALSE)),"",VLOOKUP(I434,'参照表（2016.6.1時点）'!A:B,2,FALSE))</f>
        <v/>
      </c>
      <c r="K434" s="26" t="str">
        <f>IF(ISERROR(VLOOKUP(J434,'参照表（2016.6.1時点）'!B:C,2,FALSE)),"",VLOOKUP(J434,'参照表（2016.6.1時点）'!B:C,2,FALSE))</f>
        <v/>
      </c>
      <c r="L434" s="56" t="str">
        <f t="shared" si="26"/>
        <v/>
      </c>
      <c r="M434" s="26"/>
      <c r="N434" s="57" t="str">
        <f t="shared" si="27"/>
        <v/>
      </c>
      <c r="O434" s="125" t="str">
        <f t="shared" si="24"/>
        <v/>
      </c>
    </row>
    <row r="435" spans="2:15" x14ac:dyDescent="0.15">
      <c r="B435" s="24" t="str">
        <f t="shared" si="25"/>
        <v/>
      </c>
      <c r="J435" s="28" t="str">
        <f>IF(ISERROR(VLOOKUP(I435,'参照表（2016.6.1時点）'!A:B,2,FALSE)),"",VLOOKUP(I435,'参照表（2016.6.1時点）'!A:B,2,FALSE))</f>
        <v/>
      </c>
      <c r="K435" s="26" t="str">
        <f>IF(ISERROR(VLOOKUP(J435,'参照表（2016.6.1時点）'!B:C,2,FALSE)),"",VLOOKUP(J435,'参照表（2016.6.1時点）'!B:C,2,FALSE))</f>
        <v/>
      </c>
      <c r="L435" s="56" t="str">
        <f t="shared" si="26"/>
        <v/>
      </c>
      <c r="M435" s="26"/>
      <c r="N435" s="57" t="str">
        <f t="shared" si="27"/>
        <v/>
      </c>
      <c r="O435" s="125" t="str">
        <f t="shared" si="24"/>
        <v/>
      </c>
    </row>
    <row r="436" spans="2:15" x14ac:dyDescent="0.15">
      <c r="B436" s="24" t="str">
        <f t="shared" si="25"/>
        <v/>
      </c>
      <c r="J436" s="28" t="str">
        <f>IF(ISERROR(VLOOKUP(I436,'参照表（2016.6.1時点）'!A:B,2,FALSE)),"",VLOOKUP(I436,'参照表（2016.6.1時点）'!A:B,2,FALSE))</f>
        <v/>
      </c>
      <c r="K436" s="26" t="str">
        <f>IF(ISERROR(VLOOKUP(J436,'参照表（2016.6.1時点）'!B:C,2,FALSE)),"",VLOOKUP(J436,'参照表（2016.6.1時点）'!B:C,2,FALSE))</f>
        <v/>
      </c>
      <c r="L436" s="56" t="str">
        <f t="shared" si="26"/>
        <v/>
      </c>
      <c r="M436" s="26"/>
      <c r="N436" s="57" t="str">
        <f t="shared" si="27"/>
        <v/>
      </c>
      <c r="O436" s="125" t="str">
        <f t="shared" si="24"/>
        <v/>
      </c>
    </row>
    <row r="437" spans="2:15" x14ac:dyDescent="0.15">
      <c r="B437" s="24" t="str">
        <f t="shared" si="25"/>
        <v/>
      </c>
      <c r="J437" s="28" t="str">
        <f>IF(ISERROR(VLOOKUP(I437,'参照表（2016.6.1時点）'!A:B,2,FALSE)),"",VLOOKUP(I437,'参照表（2016.6.1時点）'!A:B,2,FALSE))</f>
        <v/>
      </c>
      <c r="K437" s="26" t="str">
        <f>IF(ISERROR(VLOOKUP(J437,'参照表（2016.6.1時点）'!B:C,2,FALSE)),"",VLOOKUP(J437,'参照表（2016.6.1時点）'!B:C,2,FALSE))</f>
        <v/>
      </c>
      <c r="L437" s="56" t="str">
        <f t="shared" si="26"/>
        <v/>
      </c>
      <c r="M437" s="26"/>
      <c r="N437" s="57" t="str">
        <f t="shared" si="27"/>
        <v/>
      </c>
      <c r="O437" s="125" t="str">
        <f t="shared" si="24"/>
        <v/>
      </c>
    </row>
    <row r="438" spans="2:15" x14ac:dyDescent="0.15">
      <c r="B438" s="24" t="str">
        <f t="shared" si="25"/>
        <v/>
      </c>
      <c r="J438" s="28" t="str">
        <f>IF(ISERROR(VLOOKUP(I438,'参照表（2016.6.1時点）'!A:B,2,FALSE)),"",VLOOKUP(I438,'参照表（2016.6.1時点）'!A:B,2,FALSE))</f>
        <v/>
      </c>
      <c r="K438" s="26" t="str">
        <f>IF(ISERROR(VLOOKUP(J438,'参照表（2016.6.1時点）'!B:C,2,FALSE)),"",VLOOKUP(J438,'参照表（2016.6.1時点）'!B:C,2,FALSE))</f>
        <v/>
      </c>
      <c r="L438" s="56" t="str">
        <f t="shared" si="26"/>
        <v/>
      </c>
      <c r="M438" s="26"/>
      <c r="N438" s="57" t="str">
        <f t="shared" si="27"/>
        <v/>
      </c>
      <c r="O438" s="125" t="str">
        <f t="shared" si="24"/>
        <v/>
      </c>
    </row>
    <row r="439" spans="2:15" x14ac:dyDescent="0.15">
      <c r="B439" s="24" t="str">
        <f t="shared" si="25"/>
        <v/>
      </c>
      <c r="J439" s="28" t="str">
        <f>IF(ISERROR(VLOOKUP(I439,'参照表（2016.6.1時点）'!A:B,2,FALSE)),"",VLOOKUP(I439,'参照表（2016.6.1時点）'!A:B,2,FALSE))</f>
        <v/>
      </c>
      <c r="K439" s="26" t="str">
        <f>IF(ISERROR(VLOOKUP(J439,'参照表（2016.6.1時点）'!B:C,2,FALSE)),"",VLOOKUP(J439,'参照表（2016.6.1時点）'!B:C,2,FALSE))</f>
        <v/>
      </c>
      <c r="L439" s="56" t="str">
        <f t="shared" si="26"/>
        <v/>
      </c>
      <c r="M439" s="26"/>
      <c r="N439" s="57" t="str">
        <f t="shared" si="27"/>
        <v/>
      </c>
      <c r="O439" s="125" t="str">
        <f t="shared" si="24"/>
        <v/>
      </c>
    </row>
    <row r="440" spans="2:15" x14ac:dyDescent="0.15">
      <c r="B440" s="24" t="str">
        <f t="shared" si="25"/>
        <v/>
      </c>
      <c r="J440" s="28" t="str">
        <f>IF(ISERROR(VLOOKUP(I440,'参照表（2016.6.1時点）'!A:B,2,FALSE)),"",VLOOKUP(I440,'参照表（2016.6.1時点）'!A:B,2,FALSE))</f>
        <v/>
      </c>
      <c r="K440" s="26" t="str">
        <f>IF(ISERROR(VLOOKUP(J440,'参照表（2016.6.1時点）'!B:C,2,FALSE)),"",VLOOKUP(J440,'参照表（2016.6.1時点）'!B:C,2,FALSE))</f>
        <v/>
      </c>
      <c r="L440" s="56" t="str">
        <f t="shared" si="26"/>
        <v/>
      </c>
      <c r="M440" s="26"/>
      <c r="N440" s="57" t="str">
        <f t="shared" si="27"/>
        <v/>
      </c>
      <c r="O440" s="125" t="str">
        <f t="shared" si="24"/>
        <v/>
      </c>
    </row>
    <row r="441" spans="2:15" x14ac:dyDescent="0.15">
      <c r="B441" s="24" t="str">
        <f t="shared" si="25"/>
        <v/>
      </c>
      <c r="J441" s="28" t="str">
        <f>IF(ISERROR(VLOOKUP(I441,'参照表（2016.6.1時点）'!A:B,2,FALSE)),"",VLOOKUP(I441,'参照表（2016.6.1時点）'!A:B,2,FALSE))</f>
        <v/>
      </c>
      <c r="K441" s="26" t="str">
        <f>IF(ISERROR(VLOOKUP(J441,'参照表（2016.6.1時点）'!B:C,2,FALSE)),"",VLOOKUP(J441,'参照表（2016.6.1時点）'!B:C,2,FALSE))</f>
        <v/>
      </c>
      <c r="L441" s="56" t="str">
        <f t="shared" si="26"/>
        <v/>
      </c>
      <c r="M441" s="26"/>
      <c r="N441" s="57" t="str">
        <f t="shared" si="27"/>
        <v/>
      </c>
      <c r="O441" s="125" t="str">
        <f t="shared" si="24"/>
        <v/>
      </c>
    </row>
    <row r="442" spans="2:15" x14ac:dyDescent="0.15">
      <c r="B442" s="24" t="str">
        <f t="shared" si="25"/>
        <v/>
      </c>
      <c r="J442" s="28" t="str">
        <f>IF(ISERROR(VLOOKUP(I442,'参照表（2016.6.1時点）'!A:B,2,FALSE)),"",VLOOKUP(I442,'参照表（2016.6.1時点）'!A:B,2,FALSE))</f>
        <v/>
      </c>
      <c r="K442" s="26" t="str">
        <f>IF(ISERROR(VLOOKUP(J442,'参照表（2016.6.1時点）'!B:C,2,FALSE)),"",VLOOKUP(J442,'参照表（2016.6.1時点）'!B:C,2,FALSE))</f>
        <v/>
      </c>
      <c r="L442" s="56" t="str">
        <f t="shared" si="26"/>
        <v/>
      </c>
      <c r="M442" s="26"/>
      <c r="N442" s="57" t="str">
        <f t="shared" si="27"/>
        <v/>
      </c>
      <c r="O442" s="125" t="str">
        <f t="shared" si="24"/>
        <v/>
      </c>
    </row>
    <row r="443" spans="2:15" x14ac:dyDescent="0.15">
      <c r="B443" s="24" t="str">
        <f t="shared" si="25"/>
        <v/>
      </c>
      <c r="J443" s="28" t="str">
        <f>IF(ISERROR(VLOOKUP(I443,'参照表（2016.6.1時点）'!A:B,2,FALSE)),"",VLOOKUP(I443,'参照表（2016.6.1時点）'!A:B,2,FALSE))</f>
        <v/>
      </c>
      <c r="K443" s="26" t="str">
        <f>IF(ISERROR(VLOOKUP(J443,'参照表（2016.6.1時点）'!B:C,2,FALSE)),"",VLOOKUP(J443,'参照表（2016.6.1時点）'!B:C,2,FALSE))</f>
        <v/>
      </c>
      <c r="L443" s="56" t="str">
        <f t="shared" si="26"/>
        <v/>
      </c>
      <c r="M443" s="26"/>
      <c r="N443" s="57" t="str">
        <f t="shared" si="27"/>
        <v/>
      </c>
      <c r="O443" s="125" t="str">
        <f t="shared" si="24"/>
        <v/>
      </c>
    </row>
    <row r="444" spans="2:15" x14ac:dyDescent="0.15">
      <c r="B444" s="24" t="str">
        <f t="shared" si="25"/>
        <v/>
      </c>
      <c r="J444" s="28" t="str">
        <f>IF(ISERROR(VLOOKUP(I444,'参照表（2016.6.1時点）'!A:B,2,FALSE)),"",VLOOKUP(I444,'参照表（2016.6.1時点）'!A:B,2,FALSE))</f>
        <v/>
      </c>
      <c r="K444" s="26" t="str">
        <f>IF(ISERROR(VLOOKUP(J444,'参照表（2016.6.1時点）'!B:C,2,FALSE)),"",VLOOKUP(J444,'参照表（2016.6.1時点）'!B:C,2,FALSE))</f>
        <v/>
      </c>
      <c r="L444" s="56" t="str">
        <f t="shared" si="26"/>
        <v/>
      </c>
      <c r="M444" s="26"/>
      <c r="N444" s="57" t="str">
        <f t="shared" si="27"/>
        <v/>
      </c>
      <c r="O444" s="125" t="str">
        <f t="shared" si="24"/>
        <v/>
      </c>
    </row>
    <row r="445" spans="2:15" x14ac:dyDescent="0.15">
      <c r="B445" s="24" t="str">
        <f t="shared" si="25"/>
        <v/>
      </c>
      <c r="J445" s="28" t="str">
        <f>IF(ISERROR(VLOOKUP(I445,'参照表（2016.6.1時点）'!A:B,2,FALSE)),"",VLOOKUP(I445,'参照表（2016.6.1時点）'!A:B,2,FALSE))</f>
        <v/>
      </c>
      <c r="K445" s="26" t="str">
        <f>IF(ISERROR(VLOOKUP(J445,'参照表（2016.6.1時点）'!B:C,2,FALSE)),"",VLOOKUP(J445,'参照表（2016.6.1時点）'!B:C,2,FALSE))</f>
        <v/>
      </c>
      <c r="L445" s="56" t="str">
        <f t="shared" si="26"/>
        <v/>
      </c>
      <c r="M445" s="26"/>
      <c r="N445" s="57" t="str">
        <f t="shared" si="27"/>
        <v/>
      </c>
      <c r="O445" s="125" t="str">
        <f t="shared" si="24"/>
        <v/>
      </c>
    </row>
    <row r="446" spans="2:15" x14ac:dyDescent="0.15">
      <c r="B446" s="24" t="str">
        <f t="shared" si="25"/>
        <v/>
      </c>
      <c r="J446" s="28" t="str">
        <f>IF(ISERROR(VLOOKUP(I446,'参照表（2016.6.1時点）'!A:B,2,FALSE)),"",VLOOKUP(I446,'参照表（2016.6.1時点）'!A:B,2,FALSE))</f>
        <v/>
      </c>
      <c r="K446" s="26" t="str">
        <f>IF(ISERROR(VLOOKUP(J446,'参照表（2016.6.1時点）'!B:C,2,FALSE)),"",VLOOKUP(J446,'参照表（2016.6.1時点）'!B:C,2,FALSE))</f>
        <v/>
      </c>
      <c r="L446" s="56" t="str">
        <f t="shared" si="26"/>
        <v/>
      </c>
      <c r="M446" s="26"/>
      <c r="N446" s="57" t="str">
        <f t="shared" si="27"/>
        <v/>
      </c>
      <c r="O446" s="125" t="str">
        <f t="shared" si="24"/>
        <v/>
      </c>
    </row>
    <row r="447" spans="2:15" x14ac:dyDescent="0.15">
      <c r="B447" s="24" t="str">
        <f t="shared" si="25"/>
        <v/>
      </c>
      <c r="J447" s="28" t="str">
        <f>IF(ISERROR(VLOOKUP(I447,'参照表（2016.6.1時点）'!A:B,2,FALSE)),"",VLOOKUP(I447,'参照表（2016.6.1時点）'!A:B,2,FALSE))</f>
        <v/>
      </c>
      <c r="K447" s="26" t="str">
        <f>IF(ISERROR(VLOOKUP(J447,'参照表（2016.6.1時点）'!B:C,2,FALSE)),"",VLOOKUP(J447,'参照表（2016.6.1時点）'!B:C,2,FALSE))</f>
        <v/>
      </c>
      <c r="L447" s="56" t="str">
        <f t="shared" si="26"/>
        <v/>
      </c>
      <c r="M447" s="26"/>
      <c r="N447" s="57" t="str">
        <f t="shared" si="27"/>
        <v/>
      </c>
      <c r="O447" s="125" t="str">
        <f t="shared" si="24"/>
        <v/>
      </c>
    </row>
    <row r="448" spans="2:15" x14ac:dyDescent="0.15">
      <c r="B448" s="24" t="str">
        <f t="shared" si="25"/>
        <v/>
      </c>
      <c r="J448" s="28" t="str">
        <f>IF(ISERROR(VLOOKUP(I448,'参照表（2016.6.1時点）'!A:B,2,FALSE)),"",VLOOKUP(I448,'参照表（2016.6.1時点）'!A:B,2,FALSE))</f>
        <v/>
      </c>
      <c r="K448" s="26" t="str">
        <f>IF(ISERROR(VLOOKUP(J448,'参照表（2016.6.1時点）'!B:C,2,FALSE)),"",VLOOKUP(J448,'参照表（2016.6.1時点）'!B:C,2,FALSE))</f>
        <v/>
      </c>
      <c r="L448" s="56" t="str">
        <f t="shared" si="26"/>
        <v/>
      </c>
      <c r="M448" s="26"/>
      <c r="N448" s="57" t="str">
        <f t="shared" si="27"/>
        <v/>
      </c>
      <c r="O448" s="125" t="str">
        <f t="shared" si="24"/>
        <v/>
      </c>
    </row>
    <row r="449" spans="2:15" x14ac:dyDescent="0.15">
      <c r="B449" s="24" t="str">
        <f t="shared" si="25"/>
        <v/>
      </c>
      <c r="J449" s="28" t="str">
        <f>IF(ISERROR(VLOOKUP(I449,'参照表（2016.6.1時点）'!A:B,2,FALSE)),"",VLOOKUP(I449,'参照表（2016.6.1時点）'!A:B,2,FALSE))</f>
        <v/>
      </c>
      <c r="K449" s="26" t="str">
        <f>IF(ISERROR(VLOOKUP(J449,'参照表（2016.6.1時点）'!B:C,2,FALSE)),"",VLOOKUP(J449,'参照表（2016.6.1時点）'!B:C,2,FALSE))</f>
        <v/>
      </c>
      <c r="L449" s="56" t="str">
        <f t="shared" si="26"/>
        <v/>
      </c>
      <c r="M449" s="26"/>
      <c r="N449" s="57" t="str">
        <f t="shared" si="27"/>
        <v/>
      </c>
      <c r="O449" s="125" t="str">
        <f t="shared" si="24"/>
        <v/>
      </c>
    </row>
    <row r="450" spans="2:15" x14ac:dyDescent="0.15">
      <c r="B450" s="24" t="str">
        <f t="shared" si="25"/>
        <v/>
      </c>
      <c r="J450" s="28" t="str">
        <f>IF(ISERROR(VLOOKUP(I450,'参照表（2016.6.1時点）'!A:B,2,FALSE)),"",VLOOKUP(I450,'参照表（2016.6.1時点）'!A:B,2,FALSE))</f>
        <v/>
      </c>
      <c r="K450" s="26" t="str">
        <f>IF(ISERROR(VLOOKUP(J450,'参照表（2016.6.1時点）'!B:C,2,FALSE)),"",VLOOKUP(J450,'参照表（2016.6.1時点）'!B:C,2,FALSE))</f>
        <v/>
      </c>
      <c r="L450" s="56" t="str">
        <f t="shared" si="26"/>
        <v/>
      </c>
      <c r="M450" s="26"/>
      <c r="N450" s="57" t="str">
        <f t="shared" si="27"/>
        <v/>
      </c>
      <c r="O450" s="125" t="str">
        <f t="shared" si="24"/>
        <v/>
      </c>
    </row>
    <row r="451" spans="2:15" x14ac:dyDescent="0.15">
      <c r="B451" s="24" t="str">
        <f t="shared" si="25"/>
        <v/>
      </c>
      <c r="J451" s="28" t="str">
        <f>IF(ISERROR(VLOOKUP(I451,'参照表（2016.6.1時点）'!A:B,2,FALSE)),"",VLOOKUP(I451,'参照表（2016.6.1時点）'!A:B,2,FALSE))</f>
        <v/>
      </c>
      <c r="K451" s="26" t="str">
        <f>IF(ISERROR(VLOOKUP(J451,'参照表（2016.6.1時点）'!B:C,2,FALSE)),"",VLOOKUP(J451,'参照表（2016.6.1時点）'!B:C,2,FALSE))</f>
        <v/>
      </c>
      <c r="L451" s="56" t="str">
        <f t="shared" si="26"/>
        <v/>
      </c>
      <c r="M451" s="26"/>
      <c r="N451" s="57" t="str">
        <f t="shared" si="27"/>
        <v/>
      </c>
      <c r="O451" s="125" t="str">
        <f t="shared" ref="O451:O502" si="28">IF(F451="","",IF(F451&gt;41967,"経過措置対象外","経過措置対象品目／一般品目を選択"))</f>
        <v/>
      </c>
    </row>
    <row r="452" spans="2:15" x14ac:dyDescent="0.15">
      <c r="B452" s="24" t="str">
        <f t="shared" ref="B452:B502" si="29">IF(C452="","",ROW()-2)</f>
        <v/>
      </c>
      <c r="J452" s="28" t="str">
        <f>IF(ISERROR(VLOOKUP(I452,'参照表（2016.6.1時点）'!A:B,2,FALSE)),"",VLOOKUP(I452,'参照表（2016.6.1時点）'!A:B,2,FALSE))</f>
        <v/>
      </c>
      <c r="K452" s="26" t="str">
        <f>IF(ISERROR(VLOOKUP(J452,'参照表（2016.6.1時点）'!B:C,2,FALSE)),"",VLOOKUP(J452,'参照表（2016.6.1時点）'!B:C,2,FALSE))</f>
        <v/>
      </c>
      <c r="L452" s="56" t="str">
        <f t="shared" ref="L452:L502" si="30">IF(I452="","","別表第２　体外診断用医薬品第１号")</f>
        <v/>
      </c>
      <c r="M452" s="26"/>
      <c r="N452" s="57" t="str">
        <f t="shared" ref="N452:N502" si="31">IF(M452="","",IF(M452="イ","（放射性）","（放射性を除く）"))</f>
        <v/>
      </c>
      <c r="O452" s="125" t="str">
        <f t="shared" si="28"/>
        <v/>
      </c>
    </row>
    <row r="453" spans="2:15" x14ac:dyDescent="0.15">
      <c r="B453" s="24" t="str">
        <f t="shared" si="29"/>
        <v/>
      </c>
      <c r="J453" s="28" t="str">
        <f>IF(ISERROR(VLOOKUP(I453,'参照表（2016.6.1時点）'!A:B,2,FALSE)),"",VLOOKUP(I453,'参照表（2016.6.1時点）'!A:B,2,FALSE))</f>
        <v/>
      </c>
      <c r="K453" s="26" t="str">
        <f>IF(ISERROR(VLOOKUP(J453,'参照表（2016.6.1時点）'!B:C,2,FALSE)),"",VLOOKUP(J453,'参照表（2016.6.1時点）'!B:C,2,FALSE))</f>
        <v/>
      </c>
      <c r="L453" s="56" t="str">
        <f t="shared" si="30"/>
        <v/>
      </c>
      <c r="M453" s="26"/>
      <c r="N453" s="57" t="str">
        <f t="shared" si="31"/>
        <v/>
      </c>
      <c r="O453" s="125" t="str">
        <f t="shared" si="28"/>
        <v/>
      </c>
    </row>
    <row r="454" spans="2:15" x14ac:dyDescent="0.15">
      <c r="B454" s="24" t="str">
        <f t="shared" si="29"/>
        <v/>
      </c>
      <c r="J454" s="28" t="str">
        <f>IF(ISERROR(VLOOKUP(I454,'参照表（2016.6.1時点）'!A:B,2,FALSE)),"",VLOOKUP(I454,'参照表（2016.6.1時点）'!A:B,2,FALSE))</f>
        <v/>
      </c>
      <c r="K454" s="26" t="str">
        <f>IF(ISERROR(VLOOKUP(J454,'参照表（2016.6.1時点）'!B:C,2,FALSE)),"",VLOOKUP(J454,'参照表（2016.6.1時点）'!B:C,2,FALSE))</f>
        <v/>
      </c>
      <c r="L454" s="56" t="str">
        <f t="shared" si="30"/>
        <v/>
      </c>
      <c r="M454" s="26"/>
      <c r="N454" s="57" t="str">
        <f t="shared" si="31"/>
        <v/>
      </c>
      <c r="O454" s="125" t="str">
        <f t="shared" si="28"/>
        <v/>
      </c>
    </row>
    <row r="455" spans="2:15" x14ac:dyDescent="0.15">
      <c r="B455" s="24" t="str">
        <f t="shared" si="29"/>
        <v/>
      </c>
      <c r="J455" s="28" t="str">
        <f>IF(ISERROR(VLOOKUP(I455,'参照表（2016.6.1時点）'!A:B,2,FALSE)),"",VLOOKUP(I455,'参照表（2016.6.1時点）'!A:B,2,FALSE))</f>
        <v/>
      </c>
      <c r="K455" s="26" t="str">
        <f>IF(ISERROR(VLOOKUP(J455,'参照表（2016.6.1時点）'!B:C,2,FALSE)),"",VLOOKUP(J455,'参照表（2016.6.1時点）'!B:C,2,FALSE))</f>
        <v/>
      </c>
      <c r="L455" s="56" t="str">
        <f t="shared" si="30"/>
        <v/>
      </c>
      <c r="M455" s="26"/>
      <c r="N455" s="57" t="str">
        <f t="shared" si="31"/>
        <v/>
      </c>
      <c r="O455" s="125" t="str">
        <f t="shared" si="28"/>
        <v/>
      </c>
    </row>
    <row r="456" spans="2:15" x14ac:dyDescent="0.15">
      <c r="B456" s="24" t="str">
        <f t="shared" si="29"/>
        <v/>
      </c>
      <c r="J456" s="28" t="str">
        <f>IF(ISERROR(VLOOKUP(I456,'参照表（2016.6.1時点）'!A:B,2,FALSE)),"",VLOOKUP(I456,'参照表（2016.6.1時点）'!A:B,2,FALSE))</f>
        <v/>
      </c>
      <c r="K456" s="26" t="str">
        <f>IF(ISERROR(VLOOKUP(J456,'参照表（2016.6.1時点）'!B:C,2,FALSE)),"",VLOOKUP(J456,'参照表（2016.6.1時点）'!B:C,2,FALSE))</f>
        <v/>
      </c>
      <c r="L456" s="56" t="str">
        <f t="shared" si="30"/>
        <v/>
      </c>
      <c r="M456" s="26"/>
      <c r="N456" s="57" t="str">
        <f t="shared" si="31"/>
        <v/>
      </c>
      <c r="O456" s="125" t="str">
        <f t="shared" si="28"/>
        <v/>
      </c>
    </row>
    <row r="457" spans="2:15" x14ac:dyDescent="0.15">
      <c r="B457" s="24" t="str">
        <f t="shared" si="29"/>
        <v/>
      </c>
      <c r="J457" s="28" t="str">
        <f>IF(ISERROR(VLOOKUP(I457,'参照表（2016.6.1時点）'!A:B,2,FALSE)),"",VLOOKUP(I457,'参照表（2016.6.1時点）'!A:B,2,FALSE))</f>
        <v/>
      </c>
      <c r="K457" s="26" t="str">
        <f>IF(ISERROR(VLOOKUP(J457,'参照表（2016.6.1時点）'!B:C,2,FALSE)),"",VLOOKUP(J457,'参照表（2016.6.1時点）'!B:C,2,FALSE))</f>
        <v/>
      </c>
      <c r="L457" s="56" t="str">
        <f t="shared" si="30"/>
        <v/>
      </c>
      <c r="M457" s="26"/>
      <c r="N457" s="57" t="str">
        <f t="shared" si="31"/>
        <v/>
      </c>
      <c r="O457" s="125" t="str">
        <f t="shared" si="28"/>
        <v/>
      </c>
    </row>
    <row r="458" spans="2:15" x14ac:dyDescent="0.15">
      <c r="B458" s="24" t="str">
        <f t="shared" si="29"/>
        <v/>
      </c>
      <c r="J458" s="28" t="str">
        <f>IF(ISERROR(VLOOKUP(I458,'参照表（2016.6.1時点）'!A:B,2,FALSE)),"",VLOOKUP(I458,'参照表（2016.6.1時点）'!A:B,2,FALSE))</f>
        <v/>
      </c>
      <c r="K458" s="26" t="str">
        <f>IF(ISERROR(VLOOKUP(J458,'参照表（2016.6.1時点）'!B:C,2,FALSE)),"",VLOOKUP(J458,'参照表（2016.6.1時点）'!B:C,2,FALSE))</f>
        <v/>
      </c>
      <c r="L458" s="56" t="str">
        <f t="shared" si="30"/>
        <v/>
      </c>
      <c r="M458" s="26"/>
      <c r="N458" s="57" t="str">
        <f t="shared" si="31"/>
        <v/>
      </c>
      <c r="O458" s="125" t="str">
        <f t="shared" si="28"/>
        <v/>
      </c>
    </row>
    <row r="459" spans="2:15" x14ac:dyDescent="0.15">
      <c r="B459" s="24" t="str">
        <f t="shared" si="29"/>
        <v/>
      </c>
      <c r="J459" s="28" t="str">
        <f>IF(ISERROR(VLOOKUP(I459,'参照表（2016.6.1時点）'!A:B,2,FALSE)),"",VLOOKUP(I459,'参照表（2016.6.1時点）'!A:B,2,FALSE))</f>
        <v/>
      </c>
      <c r="K459" s="26" t="str">
        <f>IF(ISERROR(VLOOKUP(J459,'参照表（2016.6.1時点）'!B:C,2,FALSE)),"",VLOOKUP(J459,'参照表（2016.6.1時点）'!B:C,2,FALSE))</f>
        <v/>
      </c>
      <c r="L459" s="56" t="str">
        <f t="shared" si="30"/>
        <v/>
      </c>
      <c r="M459" s="26"/>
      <c r="N459" s="57" t="str">
        <f t="shared" si="31"/>
        <v/>
      </c>
      <c r="O459" s="125" t="str">
        <f t="shared" si="28"/>
        <v/>
      </c>
    </row>
    <row r="460" spans="2:15" x14ac:dyDescent="0.15">
      <c r="B460" s="24" t="str">
        <f t="shared" si="29"/>
        <v/>
      </c>
      <c r="J460" s="28" t="str">
        <f>IF(ISERROR(VLOOKUP(I460,'参照表（2016.6.1時点）'!A:B,2,FALSE)),"",VLOOKUP(I460,'参照表（2016.6.1時点）'!A:B,2,FALSE))</f>
        <v/>
      </c>
      <c r="K460" s="26" t="str">
        <f>IF(ISERROR(VLOOKUP(J460,'参照表（2016.6.1時点）'!B:C,2,FALSE)),"",VLOOKUP(J460,'参照表（2016.6.1時点）'!B:C,2,FALSE))</f>
        <v/>
      </c>
      <c r="L460" s="56" t="str">
        <f t="shared" si="30"/>
        <v/>
      </c>
      <c r="M460" s="26"/>
      <c r="N460" s="57" t="str">
        <f t="shared" si="31"/>
        <v/>
      </c>
      <c r="O460" s="125" t="str">
        <f t="shared" si="28"/>
        <v/>
      </c>
    </row>
    <row r="461" spans="2:15" x14ac:dyDescent="0.15">
      <c r="B461" s="24" t="str">
        <f t="shared" si="29"/>
        <v/>
      </c>
      <c r="J461" s="28" t="str">
        <f>IF(ISERROR(VLOOKUP(I461,'参照表（2016.6.1時点）'!A:B,2,FALSE)),"",VLOOKUP(I461,'参照表（2016.6.1時点）'!A:B,2,FALSE))</f>
        <v/>
      </c>
      <c r="K461" s="26" t="str">
        <f>IF(ISERROR(VLOOKUP(J461,'参照表（2016.6.1時点）'!B:C,2,FALSE)),"",VLOOKUP(J461,'参照表（2016.6.1時点）'!B:C,2,FALSE))</f>
        <v/>
      </c>
      <c r="L461" s="56" t="str">
        <f t="shared" si="30"/>
        <v/>
      </c>
      <c r="M461" s="26"/>
      <c r="N461" s="57" t="str">
        <f t="shared" si="31"/>
        <v/>
      </c>
      <c r="O461" s="125" t="str">
        <f t="shared" si="28"/>
        <v/>
      </c>
    </row>
    <row r="462" spans="2:15" x14ac:dyDescent="0.15">
      <c r="B462" s="24" t="str">
        <f t="shared" si="29"/>
        <v/>
      </c>
      <c r="J462" s="28" t="str">
        <f>IF(ISERROR(VLOOKUP(I462,'参照表（2016.6.1時点）'!A:B,2,FALSE)),"",VLOOKUP(I462,'参照表（2016.6.1時点）'!A:B,2,FALSE))</f>
        <v/>
      </c>
      <c r="K462" s="26" t="str">
        <f>IF(ISERROR(VLOOKUP(J462,'参照表（2016.6.1時点）'!B:C,2,FALSE)),"",VLOOKUP(J462,'参照表（2016.6.1時点）'!B:C,2,FALSE))</f>
        <v/>
      </c>
      <c r="L462" s="56" t="str">
        <f t="shared" si="30"/>
        <v/>
      </c>
      <c r="M462" s="26"/>
      <c r="N462" s="57" t="str">
        <f t="shared" si="31"/>
        <v/>
      </c>
      <c r="O462" s="125" t="str">
        <f t="shared" si="28"/>
        <v/>
      </c>
    </row>
    <row r="463" spans="2:15" x14ac:dyDescent="0.15">
      <c r="B463" s="24" t="str">
        <f t="shared" si="29"/>
        <v/>
      </c>
      <c r="J463" s="28" t="str">
        <f>IF(ISERROR(VLOOKUP(I463,'参照表（2016.6.1時点）'!A:B,2,FALSE)),"",VLOOKUP(I463,'参照表（2016.6.1時点）'!A:B,2,FALSE))</f>
        <v/>
      </c>
      <c r="K463" s="26" t="str">
        <f>IF(ISERROR(VLOOKUP(J463,'参照表（2016.6.1時点）'!B:C,2,FALSE)),"",VLOOKUP(J463,'参照表（2016.6.1時点）'!B:C,2,FALSE))</f>
        <v/>
      </c>
      <c r="L463" s="56" t="str">
        <f t="shared" si="30"/>
        <v/>
      </c>
      <c r="M463" s="26"/>
      <c r="N463" s="57" t="str">
        <f t="shared" si="31"/>
        <v/>
      </c>
      <c r="O463" s="125" t="str">
        <f t="shared" si="28"/>
        <v/>
      </c>
    </row>
    <row r="464" spans="2:15" x14ac:dyDescent="0.15">
      <c r="B464" s="24" t="str">
        <f t="shared" si="29"/>
        <v/>
      </c>
      <c r="J464" s="28" t="str">
        <f>IF(ISERROR(VLOOKUP(I464,'参照表（2016.6.1時点）'!A:B,2,FALSE)),"",VLOOKUP(I464,'参照表（2016.6.1時点）'!A:B,2,FALSE))</f>
        <v/>
      </c>
      <c r="K464" s="26" t="str">
        <f>IF(ISERROR(VLOOKUP(J464,'参照表（2016.6.1時点）'!B:C,2,FALSE)),"",VLOOKUP(J464,'参照表（2016.6.1時点）'!B:C,2,FALSE))</f>
        <v/>
      </c>
      <c r="L464" s="56" t="str">
        <f t="shared" si="30"/>
        <v/>
      </c>
      <c r="M464" s="26"/>
      <c r="N464" s="57" t="str">
        <f t="shared" si="31"/>
        <v/>
      </c>
      <c r="O464" s="125" t="str">
        <f t="shared" si="28"/>
        <v/>
      </c>
    </row>
    <row r="465" spans="2:15" x14ac:dyDescent="0.15">
      <c r="B465" s="24" t="str">
        <f t="shared" si="29"/>
        <v/>
      </c>
      <c r="J465" s="28" t="str">
        <f>IF(ISERROR(VLOOKUP(I465,'参照表（2016.6.1時点）'!A:B,2,FALSE)),"",VLOOKUP(I465,'参照表（2016.6.1時点）'!A:B,2,FALSE))</f>
        <v/>
      </c>
      <c r="K465" s="26" t="str">
        <f>IF(ISERROR(VLOOKUP(J465,'参照表（2016.6.1時点）'!B:C,2,FALSE)),"",VLOOKUP(J465,'参照表（2016.6.1時点）'!B:C,2,FALSE))</f>
        <v/>
      </c>
      <c r="L465" s="56" t="str">
        <f t="shared" si="30"/>
        <v/>
      </c>
      <c r="M465" s="26"/>
      <c r="N465" s="57" t="str">
        <f t="shared" si="31"/>
        <v/>
      </c>
      <c r="O465" s="125" t="str">
        <f t="shared" si="28"/>
        <v/>
      </c>
    </row>
    <row r="466" spans="2:15" x14ac:dyDescent="0.15">
      <c r="B466" s="24" t="str">
        <f t="shared" si="29"/>
        <v/>
      </c>
      <c r="J466" s="28" t="str">
        <f>IF(ISERROR(VLOOKUP(I466,'参照表（2016.6.1時点）'!A:B,2,FALSE)),"",VLOOKUP(I466,'参照表（2016.6.1時点）'!A:B,2,FALSE))</f>
        <v/>
      </c>
      <c r="K466" s="26" t="str">
        <f>IF(ISERROR(VLOOKUP(J466,'参照表（2016.6.1時点）'!B:C,2,FALSE)),"",VLOOKUP(J466,'参照表（2016.6.1時点）'!B:C,2,FALSE))</f>
        <v/>
      </c>
      <c r="L466" s="56" t="str">
        <f t="shared" si="30"/>
        <v/>
      </c>
      <c r="M466" s="26"/>
      <c r="N466" s="57" t="str">
        <f t="shared" si="31"/>
        <v/>
      </c>
      <c r="O466" s="125" t="str">
        <f t="shared" si="28"/>
        <v/>
      </c>
    </row>
    <row r="467" spans="2:15" x14ac:dyDescent="0.15">
      <c r="B467" s="24" t="str">
        <f t="shared" si="29"/>
        <v/>
      </c>
      <c r="J467" s="28" t="str">
        <f>IF(ISERROR(VLOOKUP(I467,'参照表（2016.6.1時点）'!A:B,2,FALSE)),"",VLOOKUP(I467,'参照表（2016.6.1時点）'!A:B,2,FALSE))</f>
        <v/>
      </c>
      <c r="K467" s="26" t="str">
        <f>IF(ISERROR(VLOOKUP(J467,'参照表（2016.6.1時点）'!B:C,2,FALSE)),"",VLOOKUP(J467,'参照表（2016.6.1時点）'!B:C,2,FALSE))</f>
        <v/>
      </c>
      <c r="L467" s="56" t="str">
        <f t="shared" si="30"/>
        <v/>
      </c>
      <c r="M467" s="26"/>
      <c r="N467" s="57" t="str">
        <f t="shared" si="31"/>
        <v/>
      </c>
      <c r="O467" s="125" t="str">
        <f t="shared" si="28"/>
        <v/>
      </c>
    </row>
    <row r="468" spans="2:15" x14ac:dyDescent="0.15">
      <c r="B468" s="24" t="str">
        <f t="shared" si="29"/>
        <v/>
      </c>
      <c r="J468" s="28" t="str">
        <f>IF(ISERROR(VLOOKUP(I468,'参照表（2016.6.1時点）'!A:B,2,FALSE)),"",VLOOKUP(I468,'参照表（2016.6.1時点）'!A:B,2,FALSE))</f>
        <v/>
      </c>
      <c r="K468" s="26" t="str">
        <f>IF(ISERROR(VLOOKUP(J468,'参照表（2016.6.1時点）'!B:C,2,FALSE)),"",VLOOKUP(J468,'参照表（2016.6.1時点）'!B:C,2,FALSE))</f>
        <v/>
      </c>
      <c r="L468" s="56" t="str">
        <f t="shared" si="30"/>
        <v/>
      </c>
      <c r="M468" s="26"/>
      <c r="N468" s="57" t="str">
        <f t="shared" si="31"/>
        <v/>
      </c>
      <c r="O468" s="125" t="str">
        <f t="shared" si="28"/>
        <v/>
      </c>
    </row>
    <row r="469" spans="2:15" x14ac:dyDescent="0.15">
      <c r="B469" s="24" t="str">
        <f t="shared" si="29"/>
        <v/>
      </c>
      <c r="J469" s="28" t="str">
        <f>IF(ISERROR(VLOOKUP(I469,'参照表（2016.6.1時点）'!A:B,2,FALSE)),"",VLOOKUP(I469,'参照表（2016.6.1時点）'!A:B,2,FALSE))</f>
        <v/>
      </c>
      <c r="K469" s="26" t="str">
        <f>IF(ISERROR(VLOOKUP(J469,'参照表（2016.6.1時点）'!B:C,2,FALSE)),"",VLOOKUP(J469,'参照表（2016.6.1時点）'!B:C,2,FALSE))</f>
        <v/>
      </c>
      <c r="L469" s="56" t="str">
        <f t="shared" si="30"/>
        <v/>
      </c>
      <c r="M469" s="26"/>
      <c r="N469" s="57" t="str">
        <f t="shared" si="31"/>
        <v/>
      </c>
      <c r="O469" s="125" t="str">
        <f t="shared" si="28"/>
        <v/>
      </c>
    </row>
    <row r="470" spans="2:15" x14ac:dyDescent="0.15">
      <c r="B470" s="24" t="str">
        <f t="shared" si="29"/>
        <v/>
      </c>
      <c r="J470" s="28" t="str">
        <f>IF(ISERROR(VLOOKUP(I470,'参照表（2016.6.1時点）'!A:B,2,FALSE)),"",VLOOKUP(I470,'参照表（2016.6.1時点）'!A:B,2,FALSE))</f>
        <v/>
      </c>
      <c r="K470" s="26" t="str">
        <f>IF(ISERROR(VLOOKUP(J470,'参照表（2016.6.1時点）'!B:C,2,FALSE)),"",VLOOKUP(J470,'参照表（2016.6.1時点）'!B:C,2,FALSE))</f>
        <v/>
      </c>
      <c r="L470" s="56" t="str">
        <f t="shared" si="30"/>
        <v/>
      </c>
      <c r="M470" s="26"/>
      <c r="N470" s="57" t="str">
        <f t="shared" si="31"/>
        <v/>
      </c>
      <c r="O470" s="125" t="str">
        <f t="shared" si="28"/>
        <v/>
      </c>
    </row>
    <row r="471" spans="2:15" x14ac:dyDescent="0.15">
      <c r="B471" s="24" t="str">
        <f t="shared" si="29"/>
        <v/>
      </c>
      <c r="J471" s="28" t="str">
        <f>IF(ISERROR(VLOOKUP(I471,'参照表（2016.6.1時点）'!A:B,2,FALSE)),"",VLOOKUP(I471,'参照表（2016.6.1時点）'!A:B,2,FALSE))</f>
        <v/>
      </c>
      <c r="K471" s="26" t="str">
        <f>IF(ISERROR(VLOOKUP(J471,'参照表（2016.6.1時点）'!B:C,2,FALSE)),"",VLOOKUP(J471,'参照表（2016.6.1時点）'!B:C,2,FALSE))</f>
        <v/>
      </c>
      <c r="L471" s="56" t="str">
        <f t="shared" si="30"/>
        <v/>
      </c>
      <c r="M471" s="26"/>
      <c r="N471" s="57" t="str">
        <f t="shared" si="31"/>
        <v/>
      </c>
      <c r="O471" s="125" t="str">
        <f t="shared" si="28"/>
        <v/>
      </c>
    </row>
    <row r="472" spans="2:15" x14ac:dyDescent="0.15">
      <c r="B472" s="24" t="str">
        <f t="shared" si="29"/>
        <v/>
      </c>
      <c r="J472" s="28" t="str">
        <f>IF(ISERROR(VLOOKUP(I472,'参照表（2016.6.1時点）'!A:B,2,FALSE)),"",VLOOKUP(I472,'参照表（2016.6.1時点）'!A:B,2,FALSE))</f>
        <v/>
      </c>
      <c r="K472" s="26" t="str">
        <f>IF(ISERROR(VLOOKUP(J472,'参照表（2016.6.1時点）'!B:C,2,FALSE)),"",VLOOKUP(J472,'参照表（2016.6.1時点）'!B:C,2,FALSE))</f>
        <v/>
      </c>
      <c r="L472" s="56" t="str">
        <f t="shared" si="30"/>
        <v/>
      </c>
      <c r="M472" s="26"/>
      <c r="N472" s="57" t="str">
        <f t="shared" si="31"/>
        <v/>
      </c>
      <c r="O472" s="125" t="str">
        <f t="shared" si="28"/>
        <v/>
      </c>
    </row>
    <row r="473" spans="2:15" x14ac:dyDescent="0.15">
      <c r="B473" s="24" t="str">
        <f t="shared" si="29"/>
        <v/>
      </c>
      <c r="J473" s="28" t="str">
        <f>IF(ISERROR(VLOOKUP(I473,'参照表（2016.6.1時点）'!A:B,2,FALSE)),"",VLOOKUP(I473,'参照表（2016.6.1時点）'!A:B,2,FALSE))</f>
        <v/>
      </c>
      <c r="K473" s="26" t="str">
        <f>IF(ISERROR(VLOOKUP(J473,'参照表（2016.6.1時点）'!B:C,2,FALSE)),"",VLOOKUP(J473,'参照表（2016.6.1時点）'!B:C,2,FALSE))</f>
        <v/>
      </c>
      <c r="L473" s="56" t="str">
        <f t="shared" si="30"/>
        <v/>
      </c>
      <c r="M473" s="26"/>
      <c r="N473" s="57" t="str">
        <f t="shared" si="31"/>
        <v/>
      </c>
      <c r="O473" s="125" t="str">
        <f t="shared" si="28"/>
        <v/>
      </c>
    </row>
    <row r="474" spans="2:15" x14ac:dyDescent="0.15">
      <c r="B474" s="24" t="str">
        <f t="shared" si="29"/>
        <v/>
      </c>
      <c r="J474" s="28" t="str">
        <f>IF(ISERROR(VLOOKUP(I474,'参照表（2016.6.1時点）'!A:B,2,FALSE)),"",VLOOKUP(I474,'参照表（2016.6.1時点）'!A:B,2,FALSE))</f>
        <v/>
      </c>
      <c r="K474" s="26" t="str">
        <f>IF(ISERROR(VLOOKUP(J474,'参照表（2016.6.1時点）'!B:C,2,FALSE)),"",VLOOKUP(J474,'参照表（2016.6.1時点）'!B:C,2,FALSE))</f>
        <v/>
      </c>
      <c r="L474" s="56" t="str">
        <f t="shared" si="30"/>
        <v/>
      </c>
      <c r="M474" s="26"/>
      <c r="N474" s="57" t="str">
        <f t="shared" si="31"/>
        <v/>
      </c>
      <c r="O474" s="125" t="str">
        <f t="shared" si="28"/>
        <v/>
      </c>
    </row>
    <row r="475" spans="2:15" x14ac:dyDescent="0.15">
      <c r="B475" s="24" t="str">
        <f t="shared" si="29"/>
        <v/>
      </c>
      <c r="J475" s="28" t="str">
        <f>IF(ISERROR(VLOOKUP(I475,'参照表（2016.6.1時点）'!A:B,2,FALSE)),"",VLOOKUP(I475,'参照表（2016.6.1時点）'!A:B,2,FALSE))</f>
        <v/>
      </c>
      <c r="K475" s="26" t="str">
        <f>IF(ISERROR(VLOOKUP(J475,'参照表（2016.6.1時点）'!B:C,2,FALSE)),"",VLOOKUP(J475,'参照表（2016.6.1時点）'!B:C,2,FALSE))</f>
        <v/>
      </c>
      <c r="L475" s="56" t="str">
        <f t="shared" si="30"/>
        <v/>
      </c>
      <c r="M475" s="26"/>
      <c r="N475" s="57" t="str">
        <f t="shared" si="31"/>
        <v/>
      </c>
      <c r="O475" s="125" t="str">
        <f t="shared" si="28"/>
        <v/>
      </c>
    </row>
    <row r="476" spans="2:15" x14ac:dyDescent="0.15">
      <c r="B476" s="24" t="str">
        <f t="shared" si="29"/>
        <v/>
      </c>
      <c r="J476" s="28" t="str">
        <f>IF(ISERROR(VLOOKUP(I476,'参照表（2016.6.1時点）'!A:B,2,FALSE)),"",VLOOKUP(I476,'参照表（2016.6.1時点）'!A:B,2,FALSE))</f>
        <v/>
      </c>
      <c r="K476" s="26" t="str">
        <f>IF(ISERROR(VLOOKUP(J476,'参照表（2016.6.1時点）'!B:C,2,FALSE)),"",VLOOKUP(J476,'参照表（2016.6.1時点）'!B:C,2,FALSE))</f>
        <v/>
      </c>
      <c r="L476" s="56" t="str">
        <f t="shared" si="30"/>
        <v/>
      </c>
      <c r="M476" s="26"/>
      <c r="N476" s="57" t="str">
        <f t="shared" si="31"/>
        <v/>
      </c>
      <c r="O476" s="125" t="str">
        <f t="shared" si="28"/>
        <v/>
      </c>
    </row>
    <row r="477" spans="2:15" x14ac:dyDescent="0.15">
      <c r="B477" s="24" t="str">
        <f t="shared" si="29"/>
        <v/>
      </c>
      <c r="J477" s="28" t="str">
        <f>IF(ISERROR(VLOOKUP(I477,'参照表（2016.6.1時点）'!A:B,2,FALSE)),"",VLOOKUP(I477,'参照表（2016.6.1時点）'!A:B,2,FALSE))</f>
        <v/>
      </c>
      <c r="K477" s="26" t="str">
        <f>IF(ISERROR(VLOOKUP(J477,'参照表（2016.6.1時点）'!B:C,2,FALSE)),"",VLOOKUP(J477,'参照表（2016.6.1時点）'!B:C,2,FALSE))</f>
        <v/>
      </c>
      <c r="L477" s="56" t="str">
        <f t="shared" si="30"/>
        <v/>
      </c>
      <c r="M477" s="26"/>
      <c r="N477" s="57" t="str">
        <f t="shared" si="31"/>
        <v/>
      </c>
      <c r="O477" s="125" t="str">
        <f t="shared" si="28"/>
        <v/>
      </c>
    </row>
    <row r="478" spans="2:15" x14ac:dyDescent="0.15">
      <c r="B478" s="24" t="str">
        <f t="shared" si="29"/>
        <v/>
      </c>
      <c r="J478" s="28" t="str">
        <f>IF(ISERROR(VLOOKUP(I478,'参照表（2016.6.1時点）'!A:B,2,FALSE)),"",VLOOKUP(I478,'参照表（2016.6.1時点）'!A:B,2,FALSE))</f>
        <v/>
      </c>
      <c r="K478" s="26" t="str">
        <f>IF(ISERROR(VLOOKUP(J478,'参照表（2016.6.1時点）'!B:C,2,FALSE)),"",VLOOKUP(J478,'参照表（2016.6.1時点）'!B:C,2,FALSE))</f>
        <v/>
      </c>
      <c r="L478" s="56" t="str">
        <f t="shared" si="30"/>
        <v/>
      </c>
      <c r="M478" s="26"/>
      <c r="N478" s="57" t="str">
        <f t="shared" si="31"/>
        <v/>
      </c>
      <c r="O478" s="125" t="str">
        <f t="shared" si="28"/>
        <v/>
      </c>
    </row>
    <row r="479" spans="2:15" x14ac:dyDescent="0.15">
      <c r="B479" s="24" t="str">
        <f t="shared" si="29"/>
        <v/>
      </c>
      <c r="J479" s="28" t="str">
        <f>IF(ISERROR(VLOOKUP(I479,'参照表（2016.6.1時点）'!A:B,2,FALSE)),"",VLOOKUP(I479,'参照表（2016.6.1時点）'!A:B,2,FALSE))</f>
        <v/>
      </c>
      <c r="K479" s="26" t="str">
        <f>IF(ISERROR(VLOOKUP(J479,'参照表（2016.6.1時点）'!B:C,2,FALSE)),"",VLOOKUP(J479,'参照表（2016.6.1時点）'!B:C,2,FALSE))</f>
        <v/>
      </c>
      <c r="L479" s="56" t="str">
        <f t="shared" si="30"/>
        <v/>
      </c>
      <c r="M479" s="26"/>
      <c r="N479" s="57" t="str">
        <f t="shared" si="31"/>
        <v/>
      </c>
      <c r="O479" s="125" t="str">
        <f t="shared" si="28"/>
        <v/>
      </c>
    </row>
    <row r="480" spans="2:15" x14ac:dyDescent="0.15">
      <c r="B480" s="24" t="str">
        <f t="shared" si="29"/>
        <v/>
      </c>
      <c r="J480" s="28" t="str">
        <f>IF(ISERROR(VLOOKUP(I480,'参照表（2016.6.1時点）'!A:B,2,FALSE)),"",VLOOKUP(I480,'参照表（2016.6.1時点）'!A:B,2,FALSE))</f>
        <v/>
      </c>
      <c r="K480" s="26" t="str">
        <f>IF(ISERROR(VLOOKUP(J480,'参照表（2016.6.1時点）'!B:C,2,FALSE)),"",VLOOKUP(J480,'参照表（2016.6.1時点）'!B:C,2,FALSE))</f>
        <v/>
      </c>
      <c r="L480" s="56" t="str">
        <f t="shared" si="30"/>
        <v/>
      </c>
      <c r="M480" s="26"/>
      <c r="N480" s="57" t="str">
        <f t="shared" si="31"/>
        <v/>
      </c>
      <c r="O480" s="125" t="str">
        <f t="shared" si="28"/>
        <v/>
      </c>
    </row>
    <row r="481" spans="2:15" x14ac:dyDescent="0.15">
      <c r="B481" s="24" t="str">
        <f t="shared" si="29"/>
        <v/>
      </c>
      <c r="J481" s="28" t="str">
        <f>IF(ISERROR(VLOOKUP(I481,'参照表（2016.6.1時点）'!A:B,2,FALSE)),"",VLOOKUP(I481,'参照表（2016.6.1時点）'!A:B,2,FALSE))</f>
        <v/>
      </c>
      <c r="K481" s="26" t="str">
        <f>IF(ISERROR(VLOOKUP(J481,'参照表（2016.6.1時点）'!B:C,2,FALSE)),"",VLOOKUP(J481,'参照表（2016.6.1時点）'!B:C,2,FALSE))</f>
        <v/>
      </c>
      <c r="L481" s="56" t="str">
        <f t="shared" si="30"/>
        <v/>
      </c>
      <c r="M481" s="26"/>
      <c r="N481" s="57" t="str">
        <f t="shared" si="31"/>
        <v/>
      </c>
      <c r="O481" s="125" t="str">
        <f t="shared" si="28"/>
        <v/>
      </c>
    </row>
    <row r="482" spans="2:15" x14ac:dyDescent="0.15">
      <c r="B482" s="24" t="str">
        <f t="shared" si="29"/>
        <v/>
      </c>
      <c r="J482" s="28" t="str">
        <f>IF(ISERROR(VLOOKUP(I482,'参照表（2016.6.1時点）'!A:B,2,FALSE)),"",VLOOKUP(I482,'参照表（2016.6.1時点）'!A:B,2,FALSE))</f>
        <v/>
      </c>
      <c r="K482" s="26" t="str">
        <f>IF(ISERROR(VLOOKUP(J482,'参照表（2016.6.1時点）'!B:C,2,FALSE)),"",VLOOKUP(J482,'参照表（2016.6.1時点）'!B:C,2,FALSE))</f>
        <v/>
      </c>
      <c r="L482" s="56" t="str">
        <f t="shared" si="30"/>
        <v/>
      </c>
      <c r="M482" s="26"/>
      <c r="N482" s="57" t="str">
        <f t="shared" si="31"/>
        <v/>
      </c>
      <c r="O482" s="125" t="str">
        <f t="shared" si="28"/>
        <v/>
      </c>
    </row>
    <row r="483" spans="2:15" x14ac:dyDescent="0.15">
      <c r="B483" s="24" t="str">
        <f t="shared" si="29"/>
        <v/>
      </c>
      <c r="J483" s="28" t="str">
        <f>IF(ISERROR(VLOOKUP(I483,'参照表（2016.6.1時点）'!A:B,2,FALSE)),"",VLOOKUP(I483,'参照表（2016.6.1時点）'!A:B,2,FALSE))</f>
        <v/>
      </c>
      <c r="K483" s="26" t="str">
        <f>IF(ISERROR(VLOOKUP(J483,'参照表（2016.6.1時点）'!B:C,2,FALSE)),"",VLOOKUP(J483,'参照表（2016.6.1時点）'!B:C,2,FALSE))</f>
        <v/>
      </c>
      <c r="L483" s="56" t="str">
        <f t="shared" si="30"/>
        <v/>
      </c>
      <c r="M483" s="26"/>
      <c r="N483" s="57" t="str">
        <f t="shared" si="31"/>
        <v/>
      </c>
      <c r="O483" s="125" t="str">
        <f t="shared" si="28"/>
        <v/>
      </c>
    </row>
    <row r="484" spans="2:15" x14ac:dyDescent="0.15">
      <c r="B484" s="24" t="str">
        <f t="shared" si="29"/>
        <v/>
      </c>
      <c r="J484" s="28" t="str">
        <f>IF(ISERROR(VLOOKUP(I484,'参照表（2016.6.1時点）'!A:B,2,FALSE)),"",VLOOKUP(I484,'参照表（2016.6.1時点）'!A:B,2,FALSE))</f>
        <v/>
      </c>
      <c r="K484" s="26" t="str">
        <f>IF(ISERROR(VLOOKUP(J484,'参照表（2016.6.1時点）'!B:C,2,FALSE)),"",VLOOKUP(J484,'参照表（2016.6.1時点）'!B:C,2,FALSE))</f>
        <v/>
      </c>
      <c r="L484" s="56" t="str">
        <f t="shared" si="30"/>
        <v/>
      </c>
      <c r="M484" s="26"/>
      <c r="N484" s="57" t="str">
        <f t="shared" si="31"/>
        <v/>
      </c>
      <c r="O484" s="125" t="str">
        <f t="shared" si="28"/>
        <v/>
      </c>
    </row>
    <row r="485" spans="2:15" x14ac:dyDescent="0.15">
      <c r="B485" s="24" t="str">
        <f t="shared" si="29"/>
        <v/>
      </c>
      <c r="J485" s="28" t="str">
        <f>IF(ISERROR(VLOOKUP(I485,'参照表（2016.6.1時点）'!A:B,2,FALSE)),"",VLOOKUP(I485,'参照表（2016.6.1時点）'!A:B,2,FALSE))</f>
        <v/>
      </c>
      <c r="K485" s="26" t="str">
        <f>IF(ISERROR(VLOOKUP(J485,'参照表（2016.6.1時点）'!B:C,2,FALSE)),"",VLOOKUP(J485,'参照表（2016.6.1時点）'!B:C,2,FALSE))</f>
        <v/>
      </c>
      <c r="L485" s="56" t="str">
        <f t="shared" si="30"/>
        <v/>
      </c>
      <c r="M485" s="26"/>
      <c r="N485" s="57" t="str">
        <f t="shared" si="31"/>
        <v/>
      </c>
      <c r="O485" s="125" t="str">
        <f t="shared" si="28"/>
        <v/>
      </c>
    </row>
    <row r="486" spans="2:15" x14ac:dyDescent="0.15">
      <c r="B486" s="24" t="str">
        <f t="shared" si="29"/>
        <v/>
      </c>
      <c r="J486" s="28" t="str">
        <f>IF(ISERROR(VLOOKUP(I486,'参照表（2016.6.1時点）'!A:B,2,FALSE)),"",VLOOKUP(I486,'参照表（2016.6.1時点）'!A:B,2,FALSE))</f>
        <v/>
      </c>
      <c r="K486" s="26" t="str">
        <f>IF(ISERROR(VLOOKUP(J486,'参照表（2016.6.1時点）'!B:C,2,FALSE)),"",VLOOKUP(J486,'参照表（2016.6.1時点）'!B:C,2,FALSE))</f>
        <v/>
      </c>
      <c r="L486" s="56" t="str">
        <f t="shared" si="30"/>
        <v/>
      </c>
      <c r="M486" s="26"/>
      <c r="N486" s="57" t="str">
        <f t="shared" si="31"/>
        <v/>
      </c>
      <c r="O486" s="125" t="str">
        <f t="shared" si="28"/>
        <v/>
      </c>
    </row>
    <row r="487" spans="2:15" x14ac:dyDescent="0.15">
      <c r="B487" s="24" t="str">
        <f t="shared" si="29"/>
        <v/>
      </c>
      <c r="J487" s="28" t="str">
        <f>IF(ISERROR(VLOOKUP(I487,'参照表（2016.6.1時点）'!A:B,2,FALSE)),"",VLOOKUP(I487,'参照表（2016.6.1時点）'!A:B,2,FALSE))</f>
        <v/>
      </c>
      <c r="K487" s="26" t="str">
        <f>IF(ISERROR(VLOOKUP(J487,'参照表（2016.6.1時点）'!B:C,2,FALSE)),"",VLOOKUP(J487,'参照表（2016.6.1時点）'!B:C,2,FALSE))</f>
        <v/>
      </c>
      <c r="L487" s="56" t="str">
        <f t="shared" si="30"/>
        <v/>
      </c>
      <c r="M487" s="26"/>
      <c r="N487" s="57" t="str">
        <f t="shared" si="31"/>
        <v/>
      </c>
      <c r="O487" s="125" t="str">
        <f t="shared" si="28"/>
        <v/>
      </c>
    </row>
    <row r="488" spans="2:15" x14ac:dyDescent="0.15">
      <c r="B488" s="24" t="str">
        <f t="shared" si="29"/>
        <v/>
      </c>
      <c r="J488" s="28" t="str">
        <f>IF(ISERROR(VLOOKUP(I488,'参照表（2016.6.1時点）'!A:B,2,FALSE)),"",VLOOKUP(I488,'参照表（2016.6.1時点）'!A:B,2,FALSE))</f>
        <v/>
      </c>
      <c r="K488" s="26" t="str">
        <f>IF(ISERROR(VLOOKUP(J488,'参照表（2016.6.1時点）'!B:C,2,FALSE)),"",VLOOKUP(J488,'参照表（2016.6.1時点）'!B:C,2,FALSE))</f>
        <v/>
      </c>
      <c r="L488" s="56" t="str">
        <f t="shared" si="30"/>
        <v/>
      </c>
      <c r="M488" s="26"/>
      <c r="N488" s="57" t="str">
        <f t="shared" si="31"/>
        <v/>
      </c>
      <c r="O488" s="125" t="str">
        <f t="shared" si="28"/>
        <v/>
      </c>
    </row>
    <row r="489" spans="2:15" x14ac:dyDescent="0.15">
      <c r="B489" s="24" t="str">
        <f t="shared" si="29"/>
        <v/>
      </c>
      <c r="J489" s="28" t="str">
        <f>IF(ISERROR(VLOOKUP(I489,'参照表（2016.6.1時点）'!A:B,2,FALSE)),"",VLOOKUP(I489,'参照表（2016.6.1時点）'!A:B,2,FALSE))</f>
        <v/>
      </c>
      <c r="K489" s="26" t="str">
        <f>IF(ISERROR(VLOOKUP(J489,'参照表（2016.6.1時点）'!B:C,2,FALSE)),"",VLOOKUP(J489,'参照表（2016.6.1時点）'!B:C,2,FALSE))</f>
        <v/>
      </c>
      <c r="L489" s="56" t="str">
        <f t="shared" si="30"/>
        <v/>
      </c>
      <c r="M489" s="26"/>
      <c r="N489" s="57" t="str">
        <f t="shared" si="31"/>
        <v/>
      </c>
      <c r="O489" s="125" t="str">
        <f t="shared" si="28"/>
        <v/>
      </c>
    </row>
    <row r="490" spans="2:15" x14ac:dyDescent="0.15">
      <c r="B490" s="24" t="str">
        <f t="shared" si="29"/>
        <v/>
      </c>
      <c r="J490" s="28" t="str">
        <f>IF(ISERROR(VLOOKUP(I490,'参照表（2016.6.1時点）'!A:B,2,FALSE)),"",VLOOKUP(I490,'参照表（2016.6.1時点）'!A:B,2,FALSE))</f>
        <v/>
      </c>
      <c r="K490" s="26" t="str">
        <f>IF(ISERROR(VLOOKUP(J490,'参照表（2016.6.1時点）'!B:C,2,FALSE)),"",VLOOKUP(J490,'参照表（2016.6.1時点）'!B:C,2,FALSE))</f>
        <v/>
      </c>
      <c r="L490" s="56" t="str">
        <f t="shared" si="30"/>
        <v/>
      </c>
      <c r="M490" s="26"/>
      <c r="N490" s="57" t="str">
        <f t="shared" si="31"/>
        <v/>
      </c>
      <c r="O490" s="125" t="str">
        <f t="shared" si="28"/>
        <v/>
      </c>
    </row>
    <row r="491" spans="2:15" x14ac:dyDescent="0.15">
      <c r="B491" s="24" t="str">
        <f t="shared" si="29"/>
        <v/>
      </c>
      <c r="J491" s="28" t="str">
        <f>IF(ISERROR(VLOOKUP(I491,'参照表（2016.6.1時点）'!A:B,2,FALSE)),"",VLOOKUP(I491,'参照表（2016.6.1時点）'!A:B,2,FALSE))</f>
        <v/>
      </c>
      <c r="K491" s="26" t="str">
        <f>IF(ISERROR(VLOOKUP(J491,'参照表（2016.6.1時点）'!B:C,2,FALSE)),"",VLOOKUP(J491,'参照表（2016.6.1時点）'!B:C,2,FALSE))</f>
        <v/>
      </c>
      <c r="L491" s="56" t="str">
        <f t="shared" si="30"/>
        <v/>
      </c>
      <c r="M491" s="26"/>
      <c r="N491" s="57" t="str">
        <f t="shared" si="31"/>
        <v/>
      </c>
      <c r="O491" s="125" t="str">
        <f t="shared" si="28"/>
        <v/>
      </c>
    </row>
    <row r="492" spans="2:15" x14ac:dyDescent="0.15">
      <c r="B492" s="24" t="str">
        <f t="shared" si="29"/>
        <v/>
      </c>
      <c r="J492" s="28" t="str">
        <f>IF(ISERROR(VLOOKUP(I492,'参照表（2016.6.1時点）'!A:B,2,FALSE)),"",VLOOKUP(I492,'参照表（2016.6.1時点）'!A:B,2,FALSE))</f>
        <v/>
      </c>
      <c r="K492" s="26" t="str">
        <f>IF(ISERROR(VLOOKUP(J492,'参照表（2016.6.1時点）'!B:C,2,FALSE)),"",VLOOKUP(J492,'参照表（2016.6.1時点）'!B:C,2,FALSE))</f>
        <v/>
      </c>
      <c r="L492" s="56" t="str">
        <f t="shared" si="30"/>
        <v/>
      </c>
      <c r="M492" s="26"/>
      <c r="N492" s="57" t="str">
        <f t="shared" si="31"/>
        <v/>
      </c>
      <c r="O492" s="125" t="str">
        <f t="shared" si="28"/>
        <v/>
      </c>
    </row>
    <row r="493" spans="2:15" x14ac:dyDescent="0.15">
      <c r="B493" s="24" t="str">
        <f t="shared" si="29"/>
        <v/>
      </c>
      <c r="J493" s="28" t="str">
        <f>IF(ISERROR(VLOOKUP(I493,'参照表（2016.6.1時点）'!A:B,2,FALSE)),"",VLOOKUP(I493,'参照表（2016.6.1時点）'!A:B,2,FALSE))</f>
        <v/>
      </c>
      <c r="K493" s="26" t="str">
        <f>IF(ISERROR(VLOOKUP(J493,'参照表（2016.6.1時点）'!B:C,2,FALSE)),"",VLOOKUP(J493,'参照表（2016.6.1時点）'!B:C,2,FALSE))</f>
        <v/>
      </c>
      <c r="L493" s="56" t="str">
        <f t="shared" si="30"/>
        <v/>
      </c>
      <c r="M493" s="26"/>
      <c r="N493" s="57" t="str">
        <f t="shared" si="31"/>
        <v/>
      </c>
      <c r="O493" s="125" t="str">
        <f t="shared" si="28"/>
        <v/>
      </c>
    </row>
    <row r="494" spans="2:15" x14ac:dyDescent="0.15">
      <c r="B494" s="24" t="str">
        <f t="shared" si="29"/>
        <v/>
      </c>
      <c r="J494" s="28" t="str">
        <f>IF(ISERROR(VLOOKUP(I494,'参照表（2016.6.1時点）'!A:B,2,FALSE)),"",VLOOKUP(I494,'参照表（2016.6.1時点）'!A:B,2,FALSE))</f>
        <v/>
      </c>
      <c r="K494" s="26" t="str">
        <f>IF(ISERROR(VLOOKUP(J494,'参照表（2016.6.1時点）'!B:C,2,FALSE)),"",VLOOKUP(J494,'参照表（2016.6.1時点）'!B:C,2,FALSE))</f>
        <v/>
      </c>
      <c r="L494" s="56" t="str">
        <f t="shared" si="30"/>
        <v/>
      </c>
      <c r="M494" s="26"/>
      <c r="N494" s="57" t="str">
        <f t="shared" si="31"/>
        <v/>
      </c>
      <c r="O494" s="125" t="str">
        <f t="shared" si="28"/>
        <v/>
      </c>
    </row>
    <row r="495" spans="2:15" x14ac:dyDescent="0.15">
      <c r="B495" s="24" t="str">
        <f t="shared" si="29"/>
        <v/>
      </c>
      <c r="J495" s="28" t="str">
        <f>IF(ISERROR(VLOOKUP(I495,'参照表（2016.6.1時点）'!A:B,2,FALSE)),"",VLOOKUP(I495,'参照表（2016.6.1時点）'!A:B,2,FALSE))</f>
        <v/>
      </c>
      <c r="K495" s="26" t="str">
        <f>IF(ISERROR(VLOOKUP(J495,'参照表（2016.6.1時点）'!B:C,2,FALSE)),"",VLOOKUP(J495,'参照表（2016.6.1時点）'!B:C,2,FALSE))</f>
        <v/>
      </c>
      <c r="L495" s="56" t="str">
        <f t="shared" si="30"/>
        <v/>
      </c>
      <c r="M495" s="26"/>
      <c r="N495" s="57" t="str">
        <f t="shared" si="31"/>
        <v/>
      </c>
      <c r="O495" s="125" t="str">
        <f t="shared" si="28"/>
        <v/>
      </c>
    </row>
    <row r="496" spans="2:15" x14ac:dyDescent="0.15">
      <c r="B496" s="24" t="str">
        <f t="shared" si="29"/>
        <v/>
      </c>
      <c r="J496" s="28" t="str">
        <f>IF(ISERROR(VLOOKUP(I496,'参照表（2016.6.1時点）'!A:B,2,FALSE)),"",VLOOKUP(I496,'参照表（2016.6.1時点）'!A:B,2,FALSE))</f>
        <v/>
      </c>
      <c r="K496" s="26" t="str">
        <f>IF(ISERROR(VLOOKUP(J496,'参照表（2016.6.1時点）'!B:C,2,FALSE)),"",VLOOKUP(J496,'参照表（2016.6.1時点）'!B:C,2,FALSE))</f>
        <v/>
      </c>
      <c r="L496" s="56" t="str">
        <f t="shared" si="30"/>
        <v/>
      </c>
      <c r="M496" s="26"/>
      <c r="N496" s="57" t="str">
        <f t="shared" si="31"/>
        <v/>
      </c>
      <c r="O496" s="125" t="str">
        <f t="shared" si="28"/>
        <v/>
      </c>
    </row>
    <row r="497" spans="2:15" x14ac:dyDescent="0.15">
      <c r="B497" s="24" t="str">
        <f t="shared" si="29"/>
        <v/>
      </c>
      <c r="J497" s="28" t="str">
        <f>IF(ISERROR(VLOOKUP(I497,'参照表（2016.6.1時点）'!A:B,2,FALSE)),"",VLOOKUP(I497,'参照表（2016.6.1時点）'!A:B,2,FALSE))</f>
        <v/>
      </c>
      <c r="K497" s="26" t="str">
        <f>IF(ISERROR(VLOOKUP(J497,'参照表（2016.6.1時点）'!B:C,2,FALSE)),"",VLOOKUP(J497,'参照表（2016.6.1時点）'!B:C,2,FALSE))</f>
        <v/>
      </c>
      <c r="L497" s="56" t="str">
        <f t="shared" si="30"/>
        <v/>
      </c>
      <c r="M497" s="26"/>
      <c r="N497" s="57" t="str">
        <f t="shared" si="31"/>
        <v/>
      </c>
      <c r="O497" s="125" t="str">
        <f t="shared" si="28"/>
        <v/>
      </c>
    </row>
    <row r="498" spans="2:15" x14ac:dyDescent="0.15">
      <c r="B498" s="24" t="str">
        <f t="shared" si="29"/>
        <v/>
      </c>
      <c r="J498" s="28" t="str">
        <f>IF(ISERROR(VLOOKUP(I498,'参照表（2016.6.1時点）'!A:B,2,FALSE)),"",VLOOKUP(I498,'参照表（2016.6.1時点）'!A:B,2,FALSE))</f>
        <v/>
      </c>
      <c r="K498" s="26" t="str">
        <f>IF(ISERROR(VLOOKUP(J498,'参照表（2016.6.1時点）'!B:C,2,FALSE)),"",VLOOKUP(J498,'参照表（2016.6.1時点）'!B:C,2,FALSE))</f>
        <v/>
      </c>
      <c r="L498" s="56" t="str">
        <f t="shared" si="30"/>
        <v/>
      </c>
      <c r="M498" s="26"/>
      <c r="N498" s="57" t="str">
        <f t="shared" si="31"/>
        <v/>
      </c>
      <c r="O498" s="125" t="str">
        <f t="shared" si="28"/>
        <v/>
      </c>
    </row>
    <row r="499" spans="2:15" x14ac:dyDescent="0.15">
      <c r="B499" s="24" t="str">
        <f t="shared" si="29"/>
        <v/>
      </c>
      <c r="J499" s="28" t="str">
        <f>IF(ISERROR(VLOOKUP(I499,'参照表（2016.6.1時点）'!A:B,2,FALSE)),"",VLOOKUP(I499,'参照表（2016.6.1時点）'!A:B,2,FALSE))</f>
        <v/>
      </c>
      <c r="K499" s="26" t="str">
        <f>IF(ISERROR(VLOOKUP(J499,'参照表（2016.6.1時点）'!B:C,2,FALSE)),"",VLOOKUP(J499,'参照表（2016.6.1時点）'!B:C,2,FALSE))</f>
        <v/>
      </c>
      <c r="L499" s="56" t="str">
        <f t="shared" si="30"/>
        <v/>
      </c>
      <c r="M499" s="26"/>
      <c r="N499" s="57" t="str">
        <f t="shared" si="31"/>
        <v/>
      </c>
      <c r="O499" s="125" t="str">
        <f t="shared" si="28"/>
        <v/>
      </c>
    </row>
    <row r="500" spans="2:15" x14ac:dyDescent="0.15">
      <c r="B500" s="24" t="str">
        <f t="shared" si="29"/>
        <v/>
      </c>
      <c r="J500" s="28" t="str">
        <f>IF(ISERROR(VLOOKUP(I500,'参照表（2016.6.1時点）'!A:B,2,FALSE)),"",VLOOKUP(I500,'参照表（2016.6.1時点）'!A:B,2,FALSE))</f>
        <v/>
      </c>
      <c r="K500" s="26" t="str">
        <f>IF(ISERROR(VLOOKUP(J500,'参照表（2016.6.1時点）'!B:C,2,FALSE)),"",VLOOKUP(J500,'参照表（2016.6.1時点）'!B:C,2,FALSE))</f>
        <v/>
      </c>
      <c r="L500" s="56" t="str">
        <f t="shared" si="30"/>
        <v/>
      </c>
      <c r="M500" s="26"/>
      <c r="N500" s="57" t="str">
        <f t="shared" si="31"/>
        <v/>
      </c>
      <c r="O500" s="125" t="str">
        <f t="shared" si="28"/>
        <v/>
      </c>
    </row>
    <row r="501" spans="2:15" x14ac:dyDescent="0.15">
      <c r="B501" s="24" t="str">
        <f t="shared" si="29"/>
        <v/>
      </c>
      <c r="J501" s="28" t="str">
        <f>IF(ISERROR(VLOOKUP(I501,'参照表（2016.6.1時点）'!A:B,2,FALSE)),"",VLOOKUP(I501,'参照表（2016.6.1時点）'!A:B,2,FALSE))</f>
        <v/>
      </c>
      <c r="K501" s="26" t="str">
        <f>IF(ISERROR(VLOOKUP(J501,'参照表（2016.6.1時点）'!B:C,2,FALSE)),"",VLOOKUP(J501,'参照表（2016.6.1時点）'!B:C,2,FALSE))</f>
        <v/>
      </c>
      <c r="L501" s="56" t="str">
        <f t="shared" si="30"/>
        <v/>
      </c>
      <c r="M501" s="26"/>
      <c r="N501" s="57" t="str">
        <f t="shared" si="31"/>
        <v/>
      </c>
      <c r="O501" s="125" t="str">
        <f t="shared" si="28"/>
        <v/>
      </c>
    </row>
    <row r="502" spans="2:15" x14ac:dyDescent="0.15">
      <c r="B502" s="24" t="str">
        <f t="shared" si="29"/>
        <v/>
      </c>
      <c r="J502" s="28" t="str">
        <f>IF(ISERROR(VLOOKUP(I502,'参照表（2016.6.1時点）'!A:B,2,FALSE)),"",VLOOKUP(I502,'参照表（2016.6.1時点）'!A:B,2,FALSE))</f>
        <v/>
      </c>
      <c r="K502" s="26" t="str">
        <f>IF(ISERROR(VLOOKUP(J502,'参照表（2016.6.1時点）'!B:C,2,FALSE)),"",VLOOKUP(J502,'参照表（2016.6.1時点）'!B:C,2,FALSE))</f>
        <v/>
      </c>
      <c r="L502" s="56" t="str">
        <f t="shared" si="30"/>
        <v/>
      </c>
      <c r="M502" s="26"/>
      <c r="N502" s="57" t="str">
        <f t="shared" si="31"/>
        <v/>
      </c>
      <c r="O502" s="125" t="str">
        <f t="shared" si="28"/>
        <v/>
      </c>
    </row>
  </sheetData>
  <sheetProtection formatCells="0" formatColumns="0" formatRows="0" insertRows="0" deleteRows="0" sort="0" autoFilter="0"/>
  <autoFilter ref="A1:T502"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</autoFilter>
  <customSheetViews>
    <customSheetView guid="{412FC7C2-DE2D-41DA-B383-5C9F126FC4D3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1"/>
      <autoFilter ref="B1:AA1"/>
    </customSheetView>
    <customSheetView guid="{400763C9-4E34-47AB-8B7E-5A472F413CDB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2"/>
      <autoFilter ref="B1:AA1"/>
    </customSheetView>
  </customSheetViews>
  <mergeCells count="16">
    <mergeCell ref="A1:A2"/>
    <mergeCell ref="B1:B2"/>
    <mergeCell ref="C1:C2"/>
    <mergeCell ref="D1:D2"/>
    <mergeCell ref="E1:E2"/>
    <mergeCell ref="T1:T2"/>
    <mergeCell ref="F1:F2"/>
    <mergeCell ref="G1:G2"/>
    <mergeCell ref="K1:K2"/>
    <mergeCell ref="L1:O1"/>
    <mergeCell ref="Q2:R2"/>
    <mergeCell ref="P1:S1"/>
    <mergeCell ref="J1:J2"/>
    <mergeCell ref="H1:H2"/>
    <mergeCell ref="L2:N2"/>
    <mergeCell ref="I1:I2"/>
  </mergeCells>
  <phoneticPr fontId="3"/>
  <conditionalFormatting sqref="L1:O1048576">
    <cfRule type="containsText" dxfId="1" priority="5" stopIfTrue="1" operator="containsText" text="経過措置対象品目／一般品目">
      <formula>NOT(ISERROR(SEARCH("経過措置対象品目／一般品目",L1)))</formula>
    </cfRule>
  </conditionalFormatting>
  <dataValidations count="2">
    <dataValidation type="list" allowBlank="1" showInputMessage="1" showErrorMessage="1" sqref="M3:M502">
      <formula1>$U$3:$U$4</formula1>
    </dataValidation>
    <dataValidation type="list" allowBlank="1" showInputMessage="1" showErrorMessage="1" sqref="H1:H1048576">
      <formula1>"○,✕,　"</formula1>
    </dataValidation>
  </dataValidations>
  <pageMargins left="0.25" right="0.25" top="0.75" bottom="0.75" header="0.3" footer="0.3"/>
  <pageSetup paperSize="9" scale="48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7"/>
  <sheetViews>
    <sheetView view="pageBreakPreview"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0" defaultRowHeight="13.5" x14ac:dyDescent="0.15"/>
  <cols>
    <col min="1" max="1" width="7.875" style="6" bestFit="1" customWidth="1"/>
    <col min="2" max="2" width="7.875" style="7" bestFit="1" customWidth="1"/>
    <col min="3" max="3" width="20.375" style="6" bestFit="1" customWidth="1"/>
    <col min="4" max="4" width="21.25" style="6" bestFit="1" customWidth="1"/>
    <col min="5" max="5" width="9.625" style="16" customWidth="1"/>
    <col min="6" max="6" width="15.625" style="69" customWidth="1"/>
    <col min="7" max="7" width="15.625" style="70" customWidth="1"/>
    <col min="8" max="8" width="18.625" style="6" customWidth="1"/>
    <col min="9" max="9" width="11.125" style="8" bestFit="1" customWidth="1"/>
    <col min="10" max="10" width="30.625" style="14" customWidth="1"/>
    <col min="11" max="11" width="6.25" style="16" bestFit="1" customWidth="1"/>
    <col min="12" max="12" width="29.625" style="22" customWidth="1"/>
    <col min="13" max="13" width="3.875" style="16" bestFit="1" customWidth="1"/>
    <col min="14" max="14" width="14.625" style="21" customWidth="1"/>
    <col min="15" max="15" width="23.625" style="17" customWidth="1"/>
    <col min="16" max="16" width="9" style="9" bestFit="1" customWidth="1"/>
    <col min="17" max="17" width="9" style="8" bestFit="1" customWidth="1"/>
    <col min="18" max="18" width="7.125" style="10" customWidth="1"/>
    <col min="19" max="19" width="7.125" style="8" customWidth="1"/>
    <col min="20" max="20" width="9" style="9" bestFit="1" customWidth="1"/>
    <col min="21" max="21" width="9" style="12" bestFit="1" customWidth="1"/>
    <col min="22" max="22" width="9.625" style="7" customWidth="1"/>
    <col min="23" max="23" width="9" style="4" customWidth="1"/>
    <col min="24" max="24" width="9" style="4" hidden="1" customWidth="1"/>
    <col min="25" max="30" width="9" style="5" hidden="1" customWidth="1"/>
    <col min="31" max="16384" width="9" style="5" hidden="1"/>
  </cols>
  <sheetData>
    <row r="1" spans="1:24" ht="13.5" customHeight="1" x14ac:dyDescent="0.15">
      <c r="A1" s="202" t="s">
        <v>3</v>
      </c>
      <c r="B1" s="180" t="s">
        <v>4</v>
      </c>
      <c r="C1" s="201" t="s">
        <v>0</v>
      </c>
      <c r="D1" s="180" t="s">
        <v>17</v>
      </c>
      <c r="E1" s="180" t="s">
        <v>7</v>
      </c>
      <c r="F1" s="192" t="s">
        <v>2</v>
      </c>
      <c r="G1" s="195" t="s">
        <v>959</v>
      </c>
      <c r="H1" s="180" t="s">
        <v>915</v>
      </c>
      <c r="I1" s="247" t="s">
        <v>912</v>
      </c>
      <c r="J1" s="256" t="s">
        <v>1</v>
      </c>
      <c r="K1" s="180" t="s">
        <v>28</v>
      </c>
      <c r="L1" s="183" t="s">
        <v>5</v>
      </c>
      <c r="M1" s="184"/>
      <c r="N1" s="259"/>
      <c r="O1" s="185"/>
      <c r="P1" s="250" t="s">
        <v>32</v>
      </c>
      <c r="Q1" s="251"/>
      <c r="R1" s="251"/>
      <c r="S1" s="251"/>
      <c r="T1" s="251"/>
      <c r="U1" s="252"/>
      <c r="V1" s="247" t="s">
        <v>35</v>
      </c>
    </row>
    <row r="2" spans="1:24" x14ac:dyDescent="0.15">
      <c r="A2" s="270"/>
      <c r="B2" s="248"/>
      <c r="C2" s="262"/>
      <c r="D2" s="262"/>
      <c r="E2" s="248"/>
      <c r="F2" s="271"/>
      <c r="G2" s="269"/>
      <c r="H2" s="248"/>
      <c r="I2" s="248"/>
      <c r="J2" s="257"/>
      <c r="K2" s="262"/>
      <c r="L2" s="263" t="s">
        <v>36</v>
      </c>
      <c r="M2" s="264"/>
      <c r="N2" s="265"/>
      <c r="O2" s="260" t="s">
        <v>34</v>
      </c>
      <c r="P2" s="253" t="s">
        <v>965</v>
      </c>
      <c r="Q2" s="255"/>
      <c r="R2" s="253" t="s">
        <v>964</v>
      </c>
      <c r="S2" s="255"/>
      <c r="T2" s="253" t="s">
        <v>963</v>
      </c>
      <c r="U2" s="254"/>
      <c r="V2" s="248"/>
    </row>
    <row r="3" spans="1:24" ht="14.25" thickBot="1" x14ac:dyDescent="0.2">
      <c r="A3" s="204"/>
      <c r="B3" s="200"/>
      <c r="C3" s="182"/>
      <c r="D3" s="182"/>
      <c r="E3" s="200"/>
      <c r="F3" s="194"/>
      <c r="G3" s="194"/>
      <c r="H3" s="182"/>
      <c r="I3" s="249"/>
      <c r="J3" s="258"/>
      <c r="K3" s="182"/>
      <c r="L3" s="266"/>
      <c r="M3" s="267"/>
      <c r="N3" s="268"/>
      <c r="O3" s="261"/>
      <c r="P3" s="42" t="s">
        <v>10</v>
      </c>
      <c r="Q3" s="43" t="s">
        <v>11</v>
      </c>
      <c r="R3" s="44" t="s">
        <v>13</v>
      </c>
      <c r="S3" s="43" t="s">
        <v>12</v>
      </c>
      <c r="T3" s="42" t="s">
        <v>18</v>
      </c>
      <c r="U3" s="45" t="s">
        <v>19</v>
      </c>
      <c r="V3" s="249"/>
    </row>
    <row r="4" spans="1:24" s="33" customFormat="1" x14ac:dyDescent="0.15">
      <c r="A4" s="23"/>
      <c r="B4" s="24" t="str">
        <f>IF(C4="","",ROW()-3)</f>
        <v/>
      </c>
      <c r="C4" s="23"/>
      <c r="D4" s="23"/>
      <c r="E4" s="25"/>
      <c r="F4" s="64"/>
      <c r="G4" s="64"/>
      <c r="H4" s="23"/>
      <c r="I4" s="27"/>
      <c r="J4" s="28" t="str">
        <f>IF(ISERROR(VLOOKUP(I4,'参照表（2016.6.1時点）'!A:B,2,FALSE)),"",VLOOKUP(I4,'参照表（2016.6.1時点）'!A:B,2,FALSE))</f>
        <v/>
      </c>
      <c r="K4" s="26" t="str">
        <f>IF(ISERROR(VLOOKUP(J4,'参照表（2016.6.1時点）'!B:C,2,FALSE)),"",VLOOKUP(J4,'参照表（2016.6.1時点）'!B:C,2,FALSE))</f>
        <v/>
      </c>
      <c r="L4" s="56" t="str">
        <f>IF(I4="","","別表第２　体外診断用医薬品第１号")</f>
        <v/>
      </c>
      <c r="M4" s="26"/>
      <c r="N4" s="57" t="str">
        <f>IF(M4="","",IF(M4="イ","（放射性）","（放射性を除く）"))</f>
        <v/>
      </c>
      <c r="O4" s="125" t="str">
        <f t="shared" ref="O4:O67" si="0">IF(F4="","",IF(F4&gt;41967,"経過措置対象外","経過措置対象品目／一般品目を選択"))</f>
        <v/>
      </c>
      <c r="P4" s="29"/>
      <c r="Q4" s="27"/>
      <c r="R4" s="13"/>
      <c r="S4" s="27"/>
      <c r="T4" s="30"/>
      <c r="U4" s="31"/>
      <c r="V4" s="24"/>
      <c r="W4" s="128" t="s">
        <v>913</v>
      </c>
      <c r="X4" s="32"/>
    </row>
    <row r="5" spans="1:24" s="33" customFormat="1" x14ac:dyDescent="0.15">
      <c r="A5" s="34"/>
      <c r="B5" s="24" t="str">
        <f t="shared" ref="B5:B68" si="1">IF(C5="","",ROW()-3)</f>
        <v/>
      </c>
      <c r="C5" s="34"/>
      <c r="D5" s="34"/>
      <c r="E5" s="36"/>
      <c r="F5" s="65"/>
      <c r="G5" s="66"/>
      <c r="H5" s="34"/>
      <c r="I5" s="37"/>
      <c r="J5" s="28" t="str">
        <f>IF(ISERROR(VLOOKUP(I5,'参照表（2016.6.1時点）'!A:B,2,FALSE)),"",VLOOKUP(I5,'参照表（2016.6.1時点）'!A:B,2,FALSE))</f>
        <v/>
      </c>
      <c r="K5" s="26" t="str">
        <f>IF(ISERROR(VLOOKUP(J5,'参照表（2016.6.1時点）'!B:C,2,FALSE)),"",VLOOKUP(J5,'参照表（2016.6.1時点）'!B:C,2,FALSE))</f>
        <v/>
      </c>
      <c r="L5" s="56" t="str">
        <f t="shared" ref="L5:L68" si="2">IF(I5="","","別表第２　体外診断用医薬品第１号")</f>
        <v/>
      </c>
      <c r="M5" s="26"/>
      <c r="N5" s="57" t="str">
        <f t="shared" ref="N5:N68" si="3">IF(M5="","",IF(M5="イ","（放射性）","（放射性を除く）"))</f>
        <v/>
      </c>
      <c r="O5" s="125" t="str">
        <f t="shared" si="0"/>
        <v/>
      </c>
      <c r="P5" s="39"/>
      <c r="Q5" s="37"/>
      <c r="R5" s="11"/>
      <c r="S5" s="37"/>
      <c r="T5" s="40"/>
      <c r="U5" s="41"/>
      <c r="V5" s="35"/>
      <c r="W5" s="128" t="s">
        <v>916</v>
      </c>
      <c r="X5" s="32"/>
    </row>
    <row r="6" spans="1:24" s="33" customFormat="1" x14ac:dyDescent="0.15">
      <c r="A6" s="34"/>
      <c r="B6" s="24" t="str">
        <f t="shared" si="1"/>
        <v/>
      </c>
      <c r="C6" s="34"/>
      <c r="D6" s="34"/>
      <c r="E6" s="36"/>
      <c r="F6" s="65"/>
      <c r="G6" s="66"/>
      <c r="H6" s="34"/>
      <c r="I6" s="37"/>
      <c r="J6" s="28" t="str">
        <f>IF(ISERROR(VLOOKUP(I6,'参照表（2016.6.1時点）'!A:B,2,FALSE)),"",VLOOKUP(I6,'参照表（2016.6.1時点）'!A:B,2,FALSE))</f>
        <v/>
      </c>
      <c r="K6" s="26" t="str">
        <f>IF(ISERROR(VLOOKUP(J6,'参照表（2016.6.1時点）'!B:C,2,FALSE)),"",VLOOKUP(J6,'参照表（2016.6.1時点）'!B:C,2,FALSE))</f>
        <v/>
      </c>
      <c r="L6" s="56" t="str">
        <f t="shared" si="2"/>
        <v/>
      </c>
      <c r="M6" s="26"/>
      <c r="N6" s="57" t="str">
        <f t="shared" si="3"/>
        <v/>
      </c>
      <c r="O6" s="125" t="str">
        <f t="shared" si="0"/>
        <v/>
      </c>
      <c r="P6" s="40"/>
      <c r="Q6" s="37"/>
      <c r="R6" s="11"/>
      <c r="S6" s="37"/>
      <c r="T6" s="40"/>
      <c r="U6" s="41"/>
      <c r="V6" s="35"/>
      <c r="W6" s="32"/>
      <c r="X6" s="32"/>
    </row>
    <row r="7" spans="1:24" s="33" customFormat="1" x14ac:dyDescent="0.15">
      <c r="A7" s="34"/>
      <c r="B7" s="24" t="str">
        <f t="shared" si="1"/>
        <v/>
      </c>
      <c r="C7" s="34"/>
      <c r="D7" s="34"/>
      <c r="E7" s="36"/>
      <c r="F7" s="65"/>
      <c r="G7" s="66"/>
      <c r="H7" s="34"/>
      <c r="I7" s="37"/>
      <c r="J7" s="28" t="str">
        <f>IF(ISERROR(VLOOKUP(I7,'参照表（2016.6.1時点）'!A:B,2,FALSE)),"",VLOOKUP(I7,'参照表（2016.6.1時点）'!A:B,2,FALSE))</f>
        <v/>
      </c>
      <c r="K7" s="26" t="str">
        <f>IF(ISERROR(VLOOKUP(J7,'参照表（2016.6.1時点）'!B:C,2,FALSE)),"",VLOOKUP(J7,'参照表（2016.6.1時点）'!B:C,2,FALSE))</f>
        <v/>
      </c>
      <c r="L7" s="56" t="str">
        <f t="shared" si="2"/>
        <v/>
      </c>
      <c r="M7" s="26"/>
      <c r="N7" s="57" t="str">
        <f t="shared" si="3"/>
        <v/>
      </c>
      <c r="O7" s="125" t="str">
        <f t="shared" si="0"/>
        <v/>
      </c>
      <c r="P7" s="40"/>
      <c r="Q7" s="37"/>
      <c r="R7" s="11"/>
      <c r="S7" s="37"/>
      <c r="T7" s="40"/>
      <c r="U7" s="41"/>
      <c r="V7" s="35"/>
      <c r="W7" s="32"/>
      <c r="X7" s="32"/>
    </row>
    <row r="8" spans="1:24" s="33" customFormat="1" x14ac:dyDescent="0.15">
      <c r="A8" s="34"/>
      <c r="B8" s="24" t="str">
        <f t="shared" si="1"/>
        <v/>
      </c>
      <c r="C8" s="34"/>
      <c r="D8" s="34"/>
      <c r="E8" s="36"/>
      <c r="F8" s="65"/>
      <c r="G8" s="66"/>
      <c r="H8" s="34"/>
      <c r="I8" s="37"/>
      <c r="J8" s="28" t="str">
        <f>IF(ISERROR(VLOOKUP(I8,'参照表（2016.6.1時点）'!A:B,2,FALSE)),"",VLOOKUP(I8,'参照表（2016.6.1時点）'!A:B,2,FALSE))</f>
        <v/>
      </c>
      <c r="K8" s="26" t="str">
        <f>IF(ISERROR(VLOOKUP(J8,'参照表（2016.6.1時点）'!B:C,2,FALSE)),"",VLOOKUP(J8,'参照表（2016.6.1時点）'!B:C,2,FALSE))</f>
        <v/>
      </c>
      <c r="L8" s="56" t="str">
        <f t="shared" si="2"/>
        <v/>
      </c>
      <c r="M8" s="26"/>
      <c r="N8" s="57" t="str">
        <f t="shared" si="3"/>
        <v/>
      </c>
      <c r="O8" s="125" t="str">
        <f t="shared" si="0"/>
        <v/>
      </c>
      <c r="P8" s="40"/>
      <c r="Q8" s="37"/>
      <c r="R8" s="11"/>
      <c r="S8" s="37"/>
      <c r="T8" s="40"/>
      <c r="U8" s="41"/>
      <c r="V8" s="35"/>
      <c r="W8" s="32"/>
      <c r="X8" s="32"/>
    </row>
    <row r="9" spans="1:24" s="33" customFormat="1" x14ac:dyDescent="0.15">
      <c r="A9" s="34"/>
      <c r="B9" s="24" t="str">
        <f t="shared" si="1"/>
        <v/>
      </c>
      <c r="C9" s="34"/>
      <c r="D9" s="34"/>
      <c r="E9" s="36"/>
      <c r="F9" s="65"/>
      <c r="G9" s="66"/>
      <c r="H9" s="34"/>
      <c r="I9" s="37"/>
      <c r="J9" s="28" t="str">
        <f>IF(ISERROR(VLOOKUP(I9,'参照表（2016.6.1時点）'!A:B,2,FALSE)),"",VLOOKUP(I9,'参照表（2016.6.1時点）'!A:B,2,FALSE))</f>
        <v/>
      </c>
      <c r="K9" s="26" t="str">
        <f>IF(ISERROR(VLOOKUP(J9,'参照表（2016.6.1時点）'!B:C,2,FALSE)),"",VLOOKUP(J9,'参照表（2016.6.1時点）'!B:C,2,FALSE))</f>
        <v/>
      </c>
      <c r="L9" s="56" t="str">
        <f t="shared" si="2"/>
        <v/>
      </c>
      <c r="M9" s="26"/>
      <c r="N9" s="57" t="str">
        <f t="shared" si="3"/>
        <v/>
      </c>
      <c r="O9" s="125" t="str">
        <f t="shared" si="0"/>
        <v/>
      </c>
      <c r="P9" s="40"/>
      <c r="Q9" s="37"/>
      <c r="R9" s="11"/>
      <c r="S9" s="37"/>
      <c r="T9" s="40"/>
      <c r="U9" s="41"/>
      <c r="V9" s="35"/>
      <c r="W9" s="32"/>
      <c r="X9" s="32"/>
    </row>
    <row r="10" spans="1:24" s="33" customFormat="1" x14ac:dyDescent="0.15">
      <c r="A10" s="34"/>
      <c r="B10" s="24" t="str">
        <f t="shared" si="1"/>
        <v/>
      </c>
      <c r="C10" s="34"/>
      <c r="D10" s="34"/>
      <c r="E10" s="36"/>
      <c r="F10" s="65"/>
      <c r="G10" s="66"/>
      <c r="H10" s="34"/>
      <c r="I10" s="37"/>
      <c r="J10" s="28" t="str">
        <f>IF(ISERROR(VLOOKUP(I10,'参照表（2016.6.1時点）'!A:B,2,FALSE)),"",VLOOKUP(I10,'参照表（2016.6.1時点）'!A:B,2,FALSE))</f>
        <v/>
      </c>
      <c r="K10" s="26" t="str">
        <f>IF(ISERROR(VLOOKUP(J10,'参照表（2016.6.1時点）'!B:C,2,FALSE)),"",VLOOKUP(J10,'参照表（2016.6.1時点）'!B:C,2,FALSE))</f>
        <v/>
      </c>
      <c r="L10" s="56" t="str">
        <f t="shared" si="2"/>
        <v/>
      </c>
      <c r="M10" s="26"/>
      <c r="N10" s="57" t="str">
        <f t="shared" si="3"/>
        <v/>
      </c>
      <c r="O10" s="125" t="str">
        <f t="shared" si="0"/>
        <v/>
      </c>
      <c r="P10" s="40"/>
      <c r="Q10" s="37"/>
      <c r="R10" s="11"/>
      <c r="S10" s="37"/>
      <c r="T10" s="40"/>
      <c r="U10" s="41"/>
      <c r="V10" s="35"/>
      <c r="W10" s="32"/>
      <c r="X10" s="32"/>
    </row>
    <row r="11" spans="1:24" s="33" customFormat="1" x14ac:dyDescent="0.15">
      <c r="A11" s="34"/>
      <c r="B11" s="24" t="str">
        <f t="shared" si="1"/>
        <v/>
      </c>
      <c r="C11" s="34"/>
      <c r="D11" s="34"/>
      <c r="E11" s="36"/>
      <c r="F11" s="65"/>
      <c r="G11" s="66"/>
      <c r="H11" s="34"/>
      <c r="I11" s="37"/>
      <c r="J11" s="28" t="str">
        <f>IF(ISERROR(VLOOKUP(I11,'参照表（2016.6.1時点）'!A:B,2,FALSE)),"",VLOOKUP(I11,'参照表（2016.6.1時点）'!A:B,2,FALSE))</f>
        <v/>
      </c>
      <c r="K11" s="26" t="str">
        <f>IF(ISERROR(VLOOKUP(J11,'参照表（2016.6.1時点）'!B:C,2,FALSE)),"",VLOOKUP(J11,'参照表（2016.6.1時点）'!B:C,2,FALSE))</f>
        <v/>
      </c>
      <c r="L11" s="56" t="str">
        <f t="shared" si="2"/>
        <v/>
      </c>
      <c r="M11" s="26"/>
      <c r="N11" s="57" t="str">
        <f t="shared" si="3"/>
        <v/>
      </c>
      <c r="O11" s="125" t="str">
        <f t="shared" si="0"/>
        <v/>
      </c>
      <c r="P11" s="40"/>
      <c r="Q11" s="37"/>
      <c r="R11" s="11"/>
      <c r="S11" s="37"/>
      <c r="T11" s="40"/>
      <c r="U11" s="41"/>
      <c r="V11" s="35"/>
      <c r="W11" s="32"/>
      <c r="X11" s="32"/>
    </row>
    <row r="12" spans="1:24" s="33" customFormat="1" x14ac:dyDescent="0.15">
      <c r="A12" s="34"/>
      <c r="B12" s="24" t="str">
        <f t="shared" si="1"/>
        <v/>
      </c>
      <c r="C12" s="34"/>
      <c r="D12" s="34"/>
      <c r="E12" s="36"/>
      <c r="F12" s="65"/>
      <c r="G12" s="66"/>
      <c r="H12" s="34"/>
      <c r="I12" s="37"/>
      <c r="J12" s="28" t="str">
        <f>IF(ISERROR(VLOOKUP(I12,'参照表（2016.6.1時点）'!A:B,2,FALSE)),"",VLOOKUP(I12,'参照表（2016.6.1時点）'!A:B,2,FALSE))</f>
        <v/>
      </c>
      <c r="K12" s="26" t="str">
        <f>IF(ISERROR(VLOOKUP(J12,'参照表（2016.6.1時点）'!B:C,2,FALSE)),"",VLOOKUP(J12,'参照表（2016.6.1時点）'!B:C,2,FALSE))</f>
        <v/>
      </c>
      <c r="L12" s="56" t="str">
        <f t="shared" si="2"/>
        <v/>
      </c>
      <c r="M12" s="26"/>
      <c r="N12" s="57" t="str">
        <f t="shared" si="3"/>
        <v/>
      </c>
      <c r="O12" s="125" t="str">
        <f t="shared" si="0"/>
        <v/>
      </c>
      <c r="P12" s="40"/>
      <c r="Q12" s="37"/>
      <c r="R12" s="11"/>
      <c r="S12" s="37"/>
      <c r="T12" s="40"/>
      <c r="U12" s="41"/>
      <c r="V12" s="35"/>
      <c r="W12" s="32"/>
      <c r="X12" s="32"/>
    </row>
    <row r="13" spans="1:24" s="33" customFormat="1" x14ac:dyDescent="0.15">
      <c r="A13" s="34"/>
      <c r="B13" s="24" t="str">
        <f t="shared" si="1"/>
        <v/>
      </c>
      <c r="C13" s="34"/>
      <c r="D13" s="34"/>
      <c r="E13" s="36"/>
      <c r="F13" s="65"/>
      <c r="G13" s="66"/>
      <c r="H13" s="34"/>
      <c r="I13" s="37"/>
      <c r="J13" s="28" t="str">
        <f>IF(ISERROR(VLOOKUP(I13,'参照表（2016.6.1時点）'!A:B,2,FALSE)),"",VLOOKUP(I13,'参照表（2016.6.1時点）'!A:B,2,FALSE))</f>
        <v/>
      </c>
      <c r="K13" s="26" t="str">
        <f>IF(ISERROR(VLOOKUP(J13,'参照表（2016.6.1時点）'!B:C,2,FALSE)),"",VLOOKUP(J13,'参照表（2016.6.1時点）'!B:C,2,FALSE))</f>
        <v/>
      </c>
      <c r="L13" s="56" t="str">
        <f t="shared" si="2"/>
        <v/>
      </c>
      <c r="M13" s="26"/>
      <c r="N13" s="57" t="str">
        <f t="shared" si="3"/>
        <v/>
      </c>
      <c r="O13" s="125" t="str">
        <f t="shared" si="0"/>
        <v/>
      </c>
      <c r="P13" s="40"/>
      <c r="Q13" s="37"/>
      <c r="R13" s="11"/>
      <c r="S13" s="37"/>
      <c r="T13" s="40"/>
      <c r="U13" s="41"/>
      <c r="V13" s="35"/>
      <c r="W13" s="32"/>
      <c r="X13" s="32"/>
    </row>
    <row r="14" spans="1:24" s="33" customFormat="1" x14ac:dyDescent="0.15">
      <c r="A14" s="34"/>
      <c r="B14" s="24" t="str">
        <f t="shared" si="1"/>
        <v/>
      </c>
      <c r="C14" s="34"/>
      <c r="D14" s="34"/>
      <c r="E14" s="36"/>
      <c r="F14" s="65"/>
      <c r="G14" s="66"/>
      <c r="H14" s="34"/>
      <c r="I14" s="37"/>
      <c r="J14" s="28" t="str">
        <f>IF(ISERROR(VLOOKUP(I14,'参照表（2016.6.1時点）'!A:B,2,FALSE)),"",VLOOKUP(I14,'参照表（2016.6.1時点）'!A:B,2,FALSE))</f>
        <v/>
      </c>
      <c r="K14" s="26" t="str">
        <f>IF(ISERROR(VLOOKUP(J14,'参照表（2016.6.1時点）'!B:C,2,FALSE)),"",VLOOKUP(J14,'参照表（2016.6.1時点）'!B:C,2,FALSE))</f>
        <v/>
      </c>
      <c r="L14" s="56" t="str">
        <f t="shared" si="2"/>
        <v/>
      </c>
      <c r="M14" s="26"/>
      <c r="N14" s="57" t="str">
        <f t="shared" si="3"/>
        <v/>
      </c>
      <c r="O14" s="125" t="str">
        <f t="shared" si="0"/>
        <v/>
      </c>
      <c r="P14" s="40"/>
      <c r="Q14" s="37"/>
      <c r="R14" s="11"/>
      <c r="S14" s="37"/>
      <c r="T14" s="40"/>
      <c r="U14" s="41"/>
      <c r="V14" s="35"/>
      <c r="W14" s="32"/>
      <c r="X14" s="32"/>
    </row>
    <row r="15" spans="1:24" s="33" customFormat="1" x14ac:dyDescent="0.15">
      <c r="A15" s="34"/>
      <c r="B15" s="24" t="str">
        <f t="shared" si="1"/>
        <v/>
      </c>
      <c r="C15" s="34"/>
      <c r="D15" s="34"/>
      <c r="E15" s="36"/>
      <c r="F15" s="65"/>
      <c r="G15" s="66"/>
      <c r="H15" s="34"/>
      <c r="I15" s="37"/>
      <c r="J15" s="28" t="str">
        <f>IF(ISERROR(VLOOKUP(I15,'参照表（2016.6.1時点）'!A:B,2,FALSE)),"",VLOOKUP(I15,'参照表（2016.6.1時点）'!A:B,2,FALSE))</f>
        <v/>
      </c>
      <c r="K15" s="26" t="str">
        <f>IF(ISERROR(VLOOKUP(J15,'参照表（2016.6.1時点）'!B:C,2,FALSE)),"",VLOOKUP(J15,'参照表（2016.6.1時点）'!B:C,2,FALSE))</f>
        <v/>
      </c>
      <c r="L15" s="56" t="str">
        <f t="shared" si="2"/>
        <v/>
      </c>
      <c r="M15" s="26"/>
      <c r="N15" s="57" t="str">
        <f t="shared" si="3"/>
        <v/>
      </c>
      <c r="O15" s="125" t="str">
        <f t="shared" si="0"/>
        <v/>
      </c>
      <c r="P15" s="40"/>
      <c r="Q15" s="37"/>
      <c r="R15" s="11"/>
      <c r="S15" s="37"/>
      <c r="T15" s="40"/>
      <c r="U15" s="41"/>
      <c r="V15" s="35"/>
      <c r="W15" s="32"/>
      <c r="X15" s="32"/>
    </row>
    <row r="16" spans="1:24" s="34" customFormat="1" x14ac:dyDescent="0.15">
      <c r="B16" s="24" t="str">
        <f t="shared" si="1"/>
        <v/>
      </c>
      <c r="E16" s="36"/>
      <c r="F16" s="65"/>
      <c r="G16" s="66"/>
      <c r="I16" s="37"/>
      <c r="J16" s="28" t="str">
        <f>IF(ISERROR(VLOOKUP(I16,'参照表（2016.6.1時点）'!A:B,2,FALSE)),"",VLOOKUP(I16,'参照表（2016.6.1時点）'!A:B,2,FALSE))</f>
        <v/>
      </c>
      <c r="K16" s="26" t="str">
        <f>IF(ISERROR(VLOOKUP(J16,'参照表（2016.6.1時点）'!B:C,2,FALSE)),"",VLOOKUP(J16,'参照表（2016.6.1時点）'!B:C,2,FALSE))</f>
        <v/>
      </c>
      <c r="L16" s="56" t="str">
        <f t="shared" si="2"/>
        <v/>
      </c>
      <c r="M16" s="26"/>
      <c r="N16" s="57" t="str">
        <f t="shared" si="3"/>
        <v/>
      </c>
      <c r="O16" s="125" t="str">
        <f t="shared" si="0"/>
        <v/>
      </c>
      <c r="P16" s="40"/>
      <c r="Q16" s="37"/>
      <c r="R16" s="11"/>
      <c r="S16" s="37"/>
      <c r="T16" s="40"/>
      <c r="U16" s="41"/>
      <c r="V16" s="35"/>
      <c r="W16" s="32"/>
      <c r="X16" s="32"/>
    </row>
    <row r="17" spans="2:24" s="34" customFormat="1" x14ac:dyDescent="0.15">
      <c r="B17" s="24" t="str">
        <f t="shared" si="1"/>
        <v/>
      </c>
      <c r="E17" s="36"/>
      <c r="F17" s="65"/>
      <c r="G17" s="66"/>
      <c r="I17" s="37"/>
      <c r="J17" s="28" t="str">
        <f>IF(ISERROR(VLOOKUP(I17,'参照表（2016.6.1時点）'!A:B,2,FALSE)),"",VLOOKUP(I17,'参照表（2016.6.1時点）'!A:B,2,FALSE))</f>
        <v/>
      </c>
      <c r="K17" s="26" t="str">
        <f>IF(ISERROR(VLOOKUP(J17,'参照表（2016.6.1時点）'!B:C,2,FALSE)),"",VLOOKUP(J17,'参照表（2016.6.1時点）'!B:C,2,FALSE))</f>
        <v/>
      </c>
      <c r="L17" s="56" t="str">
        <f t="shared" si="2"/>
        <v/>
      </c>
      <c r="M17" s="26"/>
      <c r="N17" s="57" t="str">
        <f t="shared" si="3"/>
        <v/>
      </c>
      <c r="O17" s="125" t="str">
        <f t="shared" si="0"/>
        <v/>
      </c>
      <c r="P17" s="40"/>
      <c r="Q17" s="37"/>
      <c r="R17" s="11"/>
      <c r="S17" s="37"/>
      <c r="T17" s="40"/>
      <c r="U17" s="41"/>
      <c r="V17" s="35"/>
      <c r="W17" s="32"/>
      <c r="X17" s="32"/>
    </row>
    <row r="18" spans="2:24" s="34" customFormat="1" x14ac:dyDescent="0.15">
      <c r="B18" s="24" t="str">
        <f t="shared" si="1"/>
        <v/>
      </c>
      <c r="E18" s="36"/>
      <c r="F18" s="65"/>
      <c r="G18" s="66"/>
      <c r="I18" s="37"/>
      <c r="J18" s="28" t="str">
        <f>IF(ISERROR(VLOOKUP(I18,'参照表（2016.6.1時点）'!A:B,2,FALSE)),"",VLOOKUP(I18,'参照表（2016.6.1時点）'!A:B,2,FALSE))</f>
        <v/>
      </c>
      <c r="K18" s="26" t="str">
        <f>IF(ISERROR(VLOOKUP(J18,'参照表（2016.6.1時点）'!B:C,2,FALSE)),"",VLOOKUP(J18,'参照表（2016.6.1時点）'!B:C,2,FALSE))</f>
        <v/>
      </c>
      <c r="L18" s="56" t="str">
        <f t="shared" si="2"/>
        <v/>
      </c>
      <c r="M18" s="26"/>
      <c r="N18" s="57" t="str">
        <f t="shared" si="3"/>
        <v/>
      </c>
      <c r="O18" s="125" t="str">
        <f t="shared" si="0"/>
        <v/>
      </c>
      <c r="P18" s="40"/>
      <c r="Q18" s="37"/>
      <c r="R18" s="11"/>
      <c r="S18" s="37"/>
      <c r="T18" s="40"/>
      <c r="U18" s="41"/>
      <c r="V18" s="35"/>
      <c r="W18" s="32"/>
      <c r="X18" s="32"/>
    </row>
    <row r="19" spans="2:24" s="34" customFormat="1" x14ac:dyDescent="0.15">
      <c r="B19" s="24" t="str">
        <f t="shared" si="1"/>
        <v/>
      </c>
      <c r="E19" s="36"/>
      <c r="F19" s="65"/>
      <c r="G19" s="66"/>
      <c r="I19" s="37"/>
      <c r="J19" s="28" t="str">
        <f>IF(ISERROR(VLOOKUP(I19,'参照表（2016.6.1時点）'!A:B,2,FALSE)),"",VLOOKUP(I19,'参照表（2016.6.1時点）'!A:B,2,FALSE))</f>
        <v/>
      </c>
      <c r="K19" s="26" t="str">
        <f>IF(ISERROR(VLOOKUP(J19,'参照表（2016.6.1時点）'!B:C,2,FALSE)),"",VLOOKUP(J19,'参照表（2016.6.1時点）'!B:C,2,FALSE))</f>
        <v/>
      </c>
      <c r="L19" s="56" t="str">
        <f t="shared" si="2"/>
        <v/>
      </c>
      <c r="M19" s="26"/>
      <c r="N19" s="57" t="str">
        <f t="shared" si="3"/>
        <v/>
      </c>
      <c r="O19" s="125" t="str">
        <f t="shared" si="0"/>
        <v/>
      </c>
      <c r="P19" s="40"/>
      <c r="Q19" s="37"/>
      <c r="R19" s="11"/>
      <c r="S19" s="37"/>
      <c r="T19" s="40"/>
      <c r="U19" s="41"/>
      <c r="V19" s="35"/>
      <c r="W19" s="32"/>
      <c r="X19" s="32"/>
    </row>
    <row r="20" spans="2:24" s="34" customFormat="1" x14ac:dyDescent="0.15">
      <c r="B20" s="24" t="str">
        <f t="shared" si="1"/>
        <v/>
      </c>
      <c r="E20" s="36"/>
      <c r="F20" s="65"/>
      <c r="G20" s="66"/>
      <c r="I20" s="37"/>
      <c r="J20" s="28" t="str">
        <f>IF(ISERROR(VLOOKUP(I20,'参照表（2016.6.1時点）'!A:B,2,FALSE)),"",VLOOKUP(I20,'参照表（2016.6.1時点）'!A:B,2,FALSE))</f>
        <v/>
      </c>
      <c r="K20" s="26" t="str">
        <f>IF(ISERROR(VLOOKUP(J20,'参照表（2016.6.1時点）'!B:C,2,FALSE)),"",VLOOKUP(J20,'参照表（2016.6.1時点）'!B:C,2,FALSE))</f>
        <v/>
      </c>
      <c r="L20" s="56" t="str">
        <f t="shared" si="2"/>
        <v/>
      </c>
      <c r="M20" s="26"/>
      <c r="N20" s="57" t="str">
        <f t="shared" si="3"/>
        <v/>
      </c>
      <c r="O20" s="125" t="str">
        <f t="shared" si="0"/>
        <v/>
      </c>
      <c r="P20" s="40"/>
      <c r="Q20" s="37"/>
      <c r="R20" s="11"/>
      <c r="S20" s="37"/>
      <c r="T20" s="40"/>
      <c r="U20" s="41"/>
      <c r="V20" s="35"/>
      <c r="W20" s="32"/>
      <c r="X20" s="32"/>
    </row>
    <row r="21" spans="2:24" s="34" customFormat="1" x14ac:dyDescent="0.15">
      <c r="B21" s="24" t="str">
        <f t="shared" si="1"/>
        <v/>
      </c>
      <c r="E21" s="36"/>
      <c r="F21" s="65"/>
      <c r="G21" s="66"/>
      <c r="I21" s="37"/>
      <c r="J21" s="28" t="str">
        <f>IF(ISERROR(VLOOKUP(I21,'参照表（2016.6.1時点）'!A:B,2,FALSE)),"",VLOOKUP(I21,'参照表（2016.6.1時点）'!A:B,2,FALSE))</f>
        <v/>
      </c>
      <c r="K21" s="26" t="str">
        <f>IF(ISERROR(VLOOKUP(J21,'参照表（2016.6.1時点）'!B:C,2,FALSE)),"",VLOOKUP(J21,'参照表（2016.6.1時点）'!B:C,2,FALSE))</f>
        <v/>
      </c>
      <c r="L21" s="56" t="str">
        <f t="shared" si="2"/>
        <v/>
      </c>
      <c r="M21" s="26"/>
      <c r="N21" s="57" t="str">
        <f t="shared" si="3"/>
        <v/>
      </c>
      <c r="O21" s="125" t="str">
        <f t="shared" si="0"/>
        <v/>
      </c>
      <c r="P21" s="40"/>
      <c r="Q21" s="37"/>
      <c r="R21" s="11"/>
      <c r="S21" s="37"/>
      <c r="T21" s="40"/>
      <c r="U21" s="41"/>
      <c r="V21" s="35"/>
      <c r="W21" s="32"/>
      <c r="X21" s="32"/>
    </row>
    <row r="22" spans="2:24" s="34" customFormat="1" x14ac:dyDescent="0.15">
      <c r="B22" s="24" t="str">
        <f t="shared" si="1"/>
        <v/>
      </c>
      <c r="E22" s="36"/>
      <c r="F22" s="65"/>
      <c r="G22" s="66"/>
      <c r="I22" s="37"/>
      <c r="J22" s="28" t="str">
        <f>IF(ISERROR(VLOOKUP(I22,'参照表（2016.6.1時点）'!A:B,2,FALSE)),"",VLOOKUP(I22,'参照表（2016.6.1時点）'!A:B,2,FALSE))</f>
        <v/>
      </c>
      <c r="K22" s="26" t="str">
        <f>IF(ISERROR(VLOOKUP(J22,'参照表（2016.6.1時点）'!B:C,2,FALSE)),"",VLOOKUP(J22,'参照表（2016.6.1時点）'!B:C,2,FALSE))</f>
        <v/>
      </c>
      <c r="L22" s="56" t="str">
        <f t="shared" si="2"/>
        <v/>
      </c>
      <c r="M22" s="26"/>
      <c r="N22" s="57" t="str">
        <f t="shared" si="3"/>
        <v/>
      </c>
      <c r="O22" s="125" t="str">
        <f t="shared" si="0"/>
        <v/>
      </c>
      <c r="P22" s="40"/>
      <c r="Q22" s="37"/>
      <c r="R22" s="11"/>
      <c r="S22" s="37"/>
      <c r="T22" s="40"/>
      <c r="U22" s="41"/>
      <c r="V22" s="35"/>
      <c r="W22" s="32"/>
      <c r="X22" s="32"/>
    </row>
    <row r="23" spans="2:24" s="34" customFormat="1" x14ac:dyDescent="0.15">
      <c r="B23" s="24" t="str">
        <f t="shared" si="1"/>
        <v/>
      </c>
      <c r="E23" s="36"/>
      <c r="F23" s="65"/>
      <c r="G23" s="66"/>
      <c r="I23" s="37"/>
      <c r="J23" s="28" t="str">
        <f>IF(ISERROR(VLOOKUP(I23,'参照表（2016.6.1時点）'!A:B,2,FALSE)),"",VLOOKUP(I23,'参照表（2016.6.1時点）'!A:B,2,FALSE))</f>
        <v/>
      </c>
      <c r="K23" s="26" t="str">
        <f>IF(ISERROR(VLOOKUP(J23,'参照表（2016.6.1時点）'!B:C,2,FALSE)),"",VLOOKUP(J23,'参照表（2016.6.1時点）'!B:C,2,FALSE))</f>
        <v/>
      </c>
      <c r="L23" s="56" t="str">
        <f t="shared" si="2"/>
        <v/>
      </c>
      <c r="M23" s="26"/>
      <c r="N23" s="57" t="str">
        <f t="shared" si="3"/>
        <v/>
      </c>
      <c r="O23" s="125" t="str">
        <f t="shared" si="0"/>
        <v/>
      </c>
      <c r="P23" s="40"/>
      <c r="Q23" s="37"/>
      <c r="R23" s="11"/>
      <c r="S23" s="37"/>
      <c r="T23" s="40"/>
      <c r="U23" s="41"/>
      <c r="V23" s="35"/>
      <c r="W23" s="32"/>
      <c r="X23" s="32"/>
    </row>
    <row r="24" spans="2:24" s="34" customFormat="1" x14ac:dyDescent="0.15">
      <c r="B24" s="24" t="str">
        <f t="shared" si="1"/>
        <v/>
      </c>
      <c r="E24" s="36"/>
      <c r="F24" s="65"/>
      <c r="G24" s="66"/>
      <c r="I24" s="37"/>
      <c r="J24" s="28" t="str">
        <f>IF(ISERROR(VLOOKUP(I24,'参照表（2016.6.1時点）'!A:B,2,FALSE)),"",VLOOKUP(I24,'参照表（2016.6.1時点）'!A:B,2,FALSE))</f>
        <v/>
      </c>
      <c r="K24" s="26" t="str">
        <f>IF(ISERROR(VLOOKUP(J24,'参照表（2016.6.1時点）'!B:C,2,FALSE)),"",VLOOKUP(J24,'参照表（2016.6.1時点）'!B:C,2,FALSE))</f>
        <v/>
      </c>
      <c r="L24" s="56" t="str">
        <f t="shared" si="2"/>
        <v/>
      </c>
      <c r="M24" s="26"/>
      <c r="N24" s="57" t="str">
        <f t="shared" si="3"/>
        <v/>
      </c>
      <c r="O24" s="125" t="str">
        <f t="shared" si="0"/>
        <v/>
      </c>
      <c r="P24" s="40"/>
      <c r="Q24" s="37"/>
      <c r="R24" s="11"/>
      <c r="S24" s="37"/>
      <c r="T24" s="40"/>
      <c r="U24" s="41"/>
      <c r="V24" s="35"/>
      <c r="W24" s="32"/>
      <c r="X24" s="32"/>
    </row>
    <row r="25" spans="2:24" s="34" customFormat="1" x14ac:dyDescent="0.15">
      <c r="B25" s="24" t="str">
        <f t="shared" si="1"/>
        <v/>
      </c>
      <c r="E25" s="36"/>
      <c r="F25" s="65"/>
      <c r="G25" s="66"/>
      <c r="I25" s="37"/>
      <c r="J25" s="28" t="str">
        <f>IF(ISERROR(VLOOKUP(I25,'参照表（2016.6.1時点）'!A:B,2,FALSE)),"",VLOOKUP(I25,'参照表（2016.6.1時点）'!A:B,2,FALSE))</f>
        <v/>
      </c>
      <c r="K25" s="26" t="str">
        <f>IF(ISERROR(VLOOKUP(J25,'参照表（2016.6.1時点）'!B:C,2,FALSE)),"",VLOOKUP(J25,'参照表（2016.6.1時点）'!B:C,2,FALSE))</f>
        <v/>
      </c>
      <c r="L25" s="56" t="str">
        <f t="shared" si="2"/>
        <v/>
      </c>
      <c r="M25" s="26"/>
      <c r="N25" s="57" t="str">
        <f t="shared" si="3"/>
        <v/>
      </c>
      <c r="O25" s="125" t="str">
        <f t="shared" si="0"/>
        <v/>
      </c>
      <c r="P25" s="40"/>
      <c r="Q25" s="37"/>
      <c r="R25" s="11"/>
      <c r="S25" s="37"/>
      <c r="T25" s="40"/>
      <c r="U25" s="41"/>
      <c r="V25" s="35"/>
      <c r="W25" s="32"/>
      <c r="X25" s="32"/>
    </row>
    <row r="26" spans="2:24" s="34" customFormat="1" x14ac:dyDescent="0.15">
      <c r="B26" s="24" t="str">
        <f t="shared" si="1"/>
        <v/>
      </c>
      <c r="E26" s="36"/>
      <c r="F26" s="65"/>
      <c r="G26" s="66"/>
      <c r="I26" s="37"/>
      <c r="J26" s="28" t="str">
        <f>IF(ISERROR(VLOOKUP(I26,'参照表（2016.6.1時点）'!A:B,2,FALSE)),"",VLOOKUP(I26,'参照表（2016.6.1時点）'!A:B,2,FALSE))</f>
        <v/>
      </c>
      <c r="K26" s="26" t="str">
        <f>IF(ISERROR(VLOOKUP(J26,'参照表（2016.6.1時点）'!B:C,2,FALSE)),"",VLOOKUP(J26,'参照表（2016.6.1時点）'!B:C,2,FALSE))</f>
        <v/>
      </c>
      <c r="L26" s="56" t="str">
        <f t="shared" si="2"/>
        <v/>
      </c>
      <c r="M26" s="26"/>
      <c r="N26" s="57" t="str">
        <f t="shared" si="3"/>
        <v/>
      </c>
      <c r="O26" s="125" t="str">
        <f t="shared" si="0"/>
        <v/>
      </c>
      <c r="P26" s="40"/>
      <c r="Q26" s="37"/>
      <c r="R26" s="11"/>
      <c r="S26" s="37"/>
      <c r="T26" s="40"/>
      <c r="U26" s="41"/>
      <c r="V26" s="35"/>
      <c r="W26" s="32"/>
      <c r="X26" s="32"/>
    </row>
    <row r="27" spans="2:24" s="34" customFormat="1" x14ac:dyDescent="0.15">
      <c r="B27" s="24" t="str">
        <f t="shared" si="1"/>
        <v/>
      </c>
      <c r="E27" s="36"/>
      <c r="F27" s="65"/>
      <c r="G27" s="66"/>
      <c r="I27" s="37"/>
      <c r="J27" s="28" t="str">
        <f>IF(ISERROR(VLOOKUP(I27,'参照表（2016.6.1時点）'!A:B,2,FALSE)),"",VLOOKUP(I27,'参照表（2016.6.1時点）'!A:B,2,FALSE))</f>
        <v/>
      </c>
      <c r="K27" s="26" t="str">
        <f>IF(ISERROR(VLOOKUP(J27,'参照表（2016.6.1時点）'!B:C,2,FALSE)),"",VLOOKUP(J27,'参照表（2016.6.1時点）'!B:C,2,FALSE))</f>
        <v/>
      </c>
      <c r="L27" s="56" t="str">
        <f t="shared" si="2"/>
        <v/>
      </c>
      <c r="M27" s="26"/>
      <c r="N27" s="57" t="str">
        <f t="shared" si="3"/>
        <v/>
      </c>
      <c r="O27" s="125" t="str">
        <f t="shared" si="0"/>
        <v/>
      </c>
      <c r="P27" s="40"/>
      <c r="Q27" s="37"/>
      <c r="R27" s="11"/>
      <c r="S27" s="37"/>
      <c r="T27" s="40"/>
      <c r="U27" s="41"/>
      <c r="V27" s="35"/>
      <c r="W27" s="32"/>
      <c r="X27" s="32"/>
    </row>
    <row r="28" spans="2:24" s="34" customFormat="1" x14ac:dyDescent="0.15">
      <c r="B28" s="24" t="str">
        <f t="shared" si="1"/>
        <v/>
      </c>
      <c r="E28" s="36"/>
      <c r="F28" s="65"/>
      <c r="G28" s="66"/>
      <c r="I28" s="37"/>
      <c r="J28" s="28" t="str">
        <f>IF(ISERROR(VLOOKUP(I28,'参照表（2016.6.1時点）'!A:B,2,FALSE)),"",VLOOKUP(I28,'参照表（2016.6.1時点）'!A:B,2,FALSE))</f>
        <v/>
      </c>
      <c r="K28" s="26" t="str">
        <f>IF(ISERROR(VLOOKUP(J28,'参照表（2016.6.1時点）'!B:C,2,FALSE)),"",VLOOKUP(J28,'参照表（2016.6.1時点）'!B:C,2,FALSE))</f>
        <v/>
      </c>
      <c r="L28" s="56" t="str">
        <f t="shared" si="2"/>
        <v/>
      </c>
      <c r="M28" s="26"/>
      <c r="N28" s="57" t="str">
        <f t="shared" si="3"/>
        <v/>
      </c>
      <c r="O28" s="125" t="str">
        <f t="shared" si="0"/>
        <v/>
      </c>
      <c r="P28" s="40"/>
      <c r="Q28" s="37"/>
      <c r="R28" s="11"/>
      <c r="S28" s="37"/>
      <c r="T28" s="40"/>
      <c r="U28" s="41"/>
      <c r="V28" s="35"/>
      <c r="W28" s="32"/>
      <c r="X28" s="32"/>
    </row>
    <row r="29" spans="2:24" s="34" customFormat="1" x14ac:dyDescent="0.15">
      <c r="B29" s="24" t="str">
        <f t="shared" si="1"/>
        <v/>
      </c>
      <c r="E29" s="36"/>
      <c r="F29" s="65"/>
      <c r="G29" s="66"/>
      <c r="I29" s="37"/>
      <c r="J29" s="28" t="str">
        <f>IF(ISERROR(VLOOKUP(I29,'参照表（2016.6.1時点）'!A:B,2,FALSE)),"",VLOOKUP(I29,'参照表（2016.6.1時点）'!A:B,2,FALSE))</f>
        <v/>
      </c>
      <c r="K29" s="26" t="str">
        <f>IF(ISERROR(VLOOKUP(J29,'参照表（2016.6.1時点）'!B:C,2,FALSE)),"",VLOOKUP(J29,'参照表（2016.6.1時点）'!B:C,2,FALSE))</f>
        <v/>
      </c>
      <c r="L29" s="56" t="str">
        <f t="shared" si="2"/>
        <v/>
      </c>
      <c r="M29" s="26"/>
      <c r="N29" s="57" t="str">
        <f t="shared" si="3"/>
        <v/>
      </c>
      <c r="O29" s="125" t="str">
        <f t="shared" si="0"/>
        <v/>
      </c>
      <c r="P29" s="40"/>
      <c r="Q29" s="37"/>
      <c r="R29" s="11"/>
      <c r="S29" s="37"/>
      <c r="T29" s="40"/>
      <c r="U29" s="41"/>
      <c r="V29" s="35"/>
      <c r="W29" s="32"/>
      <c r="X29" s="32"/>
    </row>
    <row r="30" spans="2:24" s="34" customFormat="1" x14ac:dyDescent="0.15">
      <c r="B30" s="24" t="str">
        <f t="shared" si="1"/>
        <v/>
      </c>
      <c r="E30" s="36"/>
      <c r="F30" s="65"/>
      <c r="G30" s="66"/>
      <c r="I30" s="37"/>
      <c r="J30" s="28" t="str">
        <f>IF(ISERROR(VLOOKUP(I30,'参照表（2016.6.1時点）'!A:B,2,FALSE)),"",VLOOKUP(I30,'参照表（2016.6.1時点）'!A:B,2,FALSE))</f>
        <v/>
      </c>
      <c r="K30" s="26" t="str">
        <f>IF(ISERROR(VLOOKUP(J30,'参照表（2016.6.1時点）'!B:C,2,FALSE)),"",VLOOKUP(J30,'参照表（2016.6.1時点）'!B:C,2,FALSE))</f>
        <v/>
      </c>
      <c r="L30" s="56" t="str">
        <f t="shared" si="2"/>
        <v/>
      </c>
      <c r="M30" s="26"/>
      <c r="N30" s="57" t="str">
        <f t="shared" si="3"/>
        <v/>
      </c>
      <c r="O30" s="125" t="str">
        <f t="shared" si="0"/>
        <v/>
      </c>
      <c r="P30" s="40"/>
      <c r="Q30" s="37"/>
      <c r="R30" s="11"/>
      <c r="S30" s="37"/>
      <c r="T30" s="40"/>
      <c r="U30" s="41"/>
      <c r="V30" s="35"/>
      <c r="W30" s="32"/>
      <c r="X30" s="32"/>
    </row>
    <row r="31" spans="2:24" s="34" customFormat="1" x14ac:dyDescent="0.15">
      <c r="B31" s="24" t="str">
        <f t="shared" si="1"/>
        <v/>
      </c>
      <c r="E31" s="36"/>
      <c r="F31" s="65"/>
      <c r="G31" s="66"/>
      <c r="I31" s="37"/>
      <c r="J31" s="28" t="str">
        <f>IF(ISERROR(VLOOKUP(I31,'参照表（2016.6.1時点）'!A:B,2,FALSE)),"",VLOOKUP(I31,'参照表（2016.6.1時点）'!A:B,2,FALSE))</f>
        <v/>
      </c>
      <c r="K31" s="26" t="str">
        <f>IF(ISERROR(VLOOKUP(J31,'参照表（2016.6.1時点）'!B:C,2,FALSE)),"",VLOOKUP(J31,'参照表（2016.6.1時点）'!B:C,2,FALSE))</f>
        <v/>
      </c>
      <c r="L31" s="56" t="str">
        <f t="shared" si="2"/>
        <v/>
      </c>
      <c r="M31" s="26"/>
      <c r="N31" s="57" t="str">
        <f t="shared" si="3"/>
        <v/>
      </c>
      <c r="O31" s="125" t="str">
        <f t="shared" si="0"/>
        <v/>
      </c>
      <c r="P31" s="40"/>
      <c r="Q31" s="37"/>
      <c r="R31" s="11"/>
      <c r="S31" s="37"/>
      <c r="T31" s="40"/>
      <c r="U31" s="41"/>
      <c r="V31" s="35"/>
      <c r="W31" s="32"/>
      <c r="X31" s="32"/>
    </row>
    <row r="32" spans="2:24" s="34" customFormat="1" x14ac:dyDescent="0.15">
      <c r="B32" s="24" t="str">
        <f t="shared" si="1"/>
        <v/>
      </c>
      <c r="E32" s="36"/>
      <c r="F32" s="65"/>
      <c r="G32" s="66"/>
      <c r="I32" s="37"/>
      <c r="J32" s="28" t="str">
        <f>IF(ISERROR(VLOOKUP(I32,'参照表（2016.6.1時点）'!A:B,2,FALSE)),"",VLOOKUP(I32,'参照表（2016.6.1時点）'!A:B,2,FALSE))</f>
        <v/>
      </c>
      <c r="K32" s="26" t="str">
        <f>IF(ISERROR(VLOOKUP(J32,'参照表（2016.6.1時点）'!B:C,2,FALSE)),"",VLOOKUP(J32,'参照表（2016.6.1時点）'!B:C,2,FALSE))</f>
        <v/>
      </c>
      <c r="L32" s="56" t="str">
        <f t="shared" si="2"/>
        <v/>
      </c>
      <c r="M32" s="26"/>
      <c r="N32" s="57" t="str">
        <f t="shared" si="3"/>
        <v/>
      </c>
      <c r="O32" s="125" t="str">
        <f t="shared" si="0"/>
        <v/>
      </c>
      <c r="P32" s="40"/>
      <c r="Q32" s="37"/>
      <c r="R32" s="11"/>
      <c r="S32" s="37"/>
      <c r="T32" s="40"/>
      <c r="U32" s="41"/>
      <c r="V32" s="35"/>
      <c r="W32" s="32"/>
      <c r="X32" s="32"/>
    </row>
    <row r="33" spans="2:24" s="34" customFormat="1" x14ac:dyDescent="0.15">
      <c r="B33" s="24" t="str">
        <f t="shared" si="1"/>
        <v/>
      </c>
      <c r="E33" s="36"/>
      <c r="F33" s="65"/>
      <c r="G33" s="66"/>
      <c r="I33" s="37"/>
      <c r="J33" s="28" t="str">
        <f>IF(ISERROR(VLOOKUP(I33,'参照表（2016.6.1時点）'!A:B,2,FALSE)),"",VLOOKUP(I33,'参照表（2016.6.1時点）'!A:B,2,FALSE))</f>
        <v/>
      </c>
      <c r="K33" s="26" t="str">
        <f>IF(ISERROR(VLOOKUP(J33,'参照表（2016.6.1時点）'!B:C,2,FALSE)),"",VLOOKUP(J33,'参照表（2016.6.1時点）'!B:C,2,FALSE))</f>
        <v/>
      </c>
      <c r="L33" s="56" t="str">
        <f t="shared" si="2"/>
        <v/>
      </c>
      <c r="M33" s="26"/>
      <c r="N33" s="57" t="str">
        <f t="shared" si="3"/>
        <v/>
      </c>
      <c r="O33" s="125" t="str">
        <f t="shared" si="0"/>
        <v/>
      </c>
      <c r="P33" s="40"/>
      <c r="Q33" s="37"/>
      <c r="R33" s="11"/>
      <c r="S33" s="37"/>
      <c r="T33" s="40"/>
      <c r="U33" s="41"/>
      <c r="V33" s="35"/>
      <c r="W33" s="32"/>
      <c r="X33" s="32"/>
    </row>
    <row r="34" spans="2:24" s="34" customFormat="1" x14ac:dyDescent="0.15">
      <c r="B34" s="24" t="str">
        <f t="shared" si="1"/>
        <v/>
      </c>
      <c r="E34" s="36"/>
      <c r="F34" s="65"/>
      <c r="G34" s="66"/>
      <c r="I34" s="37"/>
      <c r="J34" s="28" t="str">
        <f>IF(ISERROR(VLOOKUP(I34,'参照表（2016.6.1時点）'!A:B,2,FALSE)),"",VLOOKUP(I34,'参照表（2016.6.1時点）'!A:B,2,FALSE))</f>
        <v/>
      </c>
      <c r="K34" s="26" t="str">
        <f>IF(ISERROR(VLOOKUP(J34,'参照表（2016.6.1時点）'!B:C,2,FALSE)),"",VLOOKUP(J34,'参照表（2016.6.1時点）'!B:C,2,FALSE))</f>
        <v/>
      </c>
      <c r="L34" s="56" t="str">
        <f t="shared" si="2"/>
        <v/>
      </c>
      <c r="M34" s="26"/>
      <c r="N34" s="57" t="str">
        <f t="shared" si="3"/>
        <v/>
      </c>
      <c r="O34" s="125" t="str">
        <f t="shared" si="0"/>
        <v/>
      </c>
      <c r="P34" s="40"/>
      <c r="Q34" s="37"/>
      <c r="R34" s="11"/>
      <c r="S34" s="37"/>
      <c r="T34" s="40"/>
      <c r="U34" s="41"/>
      <c r="V34" s="35"/>
      <c r="W34" s="32"/>
      <c r="X34" s="32"/>
    </row>
    <row r="35" spans="2:24" s="34" customFormat="1" x14ac:dyDescent="0.15">
      <c r="B35" s="24" t="str">
        <f t="shared" si="1"/>
        <v/>
      </c>
      <c r="E35" s="36"/>
      <c r="F35" s="65"/>
      <c r="G35" s="66"/>
      <c r="I35" s="37"/>
      <c r="J35" s="28" t="str">
        <f>IF(ISERROR(VLOOKUP(I35,'参照表（2016.6.1時点）'!A:B,2,FALSE)),"",VLOOKUP(I35,'参照表（2016.6.1時点）'!A:B,2,FALSE))</f>
        <v/>
      </c>
      <c r="K35" s="26" t="str">
        <f>IF(ISERROR(VLOOKUP(J35,'参照表（2016.6.1時点）'!B:C,2,FALSE)),"",VLOOKUP(J35,'参照表（2016.6.1時点）'!B:C,2,FALSE))</f>
        <v/>
      </c>
      <c r="L35" s="56" t="str">
        <f t="shared" si="2"/>
        <v/>
      </c>
      <c r="M35" s="26"/>
      <c r="N35" s="57" t="str">
        <f t="shared" si="3"/>
        <v/>
      </c>
      <c r="O35" s="125" t="str">
        <f t="shared" si="0"/>
        <v/>
      </c>
      <c r="P35" s="40"/>
      <c r="Q35" s="37"/>
      <c r="R35" s="11"/>
      <c r="S35" s="37"/>
      <c r="T35" s="40"/>
      <c r="U35" s="41"/>
      <c r="V35" s="35"/>
      <c r="W35" s="32"/>
      <c r="X35" s="32"/>
    </row>
    <row r="36" spans="2:24" s="34" customFormat="1" x14ac:dyDescent="0.15">
      <c r="B36" s="24" t="str">
        <f t="shared" si="1"/>
        <v/>
      </c>
      <c r="E36" s="36"/>
      <c r="F36" s="65"/>
      <c r="G36" s="66"/>
      <c r="I36" s="37"/>
      <c r="J36" s="28" t="str">
        <f>IF(ISERROR(VLOOKUP(I36,'参照表（2016.6.1時点）'!A:B,2,FALSE)),"",VLOOKUP(I36,'参照表（2016.6.1時点）'!A:B,2,FALSE))</f>
        <v/>
      </c>
      <c r="K36" s="26" t="str">
        <f>IF(ISERROR(VLOOKUP(J36,'参照表（2016.6.1時点）'!B:C,2,FALSE)),"",VLOOKUP(J36,'参照表（2016.6.1時点）'!B:C,2,FALSE))</f>
        <v/>
      </c>
      <c r="L36" s="56" t="str">
        <f t="shared" si="2"/>
        <v/>
      </c>
      <c r="M36" s="26"/>
      <c r="N36" s="57" t="str">
        <f t="shared" si="3"/>
        <v/>
      </c>
      <c r="O36" s="125" t="str">
        <f t="shared" si="0"/>
        <v/>
      </c>
      <c r="P36" s="40"/>
      <c r="Q36" s="37"/>
      <c r="R36" s="11"/>
      <c r="S36" s="37"/>
      <c r="T36" s="40"/>
      <c r="U36" s="41"/>
      <c r="V36" s="35"/>
      <c r="W36" s="32"/>
      <c r="X36" s="32"/>
    </row>
    <row r="37" spans="2:24" s="34" customFormat="1" x14ac:dyDescent="0.15">
      <c r="B37" s="24" t="str">
        <f t="shared" si="1"/>
        <v/>
      </c>
      <c r="E37" s="36"/>
      <c r="F37" s="65"/>
      <c r="G37" s="66"/>
      <c r="I37" s="37"/>
      <c r="J37" s="28" t="str">
        <f>IF(ISERROR(VLOOKUP(I37,'参照表（2016.6.1時点）'!A:B,2,FALSE)),"",VLOOKUP(I37,'参照表（2016.6.1時点）'!A:B,2,FALSE))</f>
        <v/>
      </c>
      <c r="K37" s="26" t="str">
        <f>IF(ISERROR(VLOOKUP(J37,'参照表（2016.6.1時点）'!B:C,2,FALSE)),"",VLOOKUP(J37,'参照表（2016.6.1時点）'!B:C,2,FALSE))</f>
        <v/>
      </c>
      <c r="L37" s="56" t="str">
        <f t="shared" si="2"/>
        <v/>
      </c>
      <c r="M37" s="26"/>
      <c r="N37" s="57" t="str">
        <f t="shared" si="3"/>
        <v/>
      </c>
      <c r="O37" s="125" t="str">
        <f t="shared" si="0"/>
        <v/>
      </c>
      <c r="P37" s="40"/>
      <c r="Q37" s="37"/>
      <c r="R37" s="11"/>
      <c r="S37" s="37"/>
      <c r="T37" s="40"/>
      <c r="U37" s="41"/>
      <c r="V37" s="35"/>
      <c r="W37" s="32"/>
      <c r="X37" s="32"/>
    </row>
    <row r="38" spans="2:24" s="34" customFormat="1" x14ac:dyDescent="0.15">
      <c r="B38" s="24" t="str">
        <f t="shared" si="1"/>
        <v/>
      </c>
      <c r="E38" s="36"/>
      <c r="F38" s="65"/>
      <c r="G38" s="66"/>
      <c r="I38" s="37"/>
      <c r="J38" s="28" t="str">
        <f>IF(ISERROR(VLOOKUP(I38,'参照表（2016.6.1時点）'!A:B,2,FALSE)),"",VLOOKUP(I38,'参照表（2016.6.1時点）'!A:B,2,FALSE))</f>
        <v/>
      </c>
      <c r="K38" s="26" t="str">
        <f>IF(ISERROR(VLOOKUP(J38,'参照表（2016.6.1時点）'!B:C,2,FALSE)),"",VLOOKUP(J38,'参照表（2016.6.1時点）'!B:C,2,FALSE))</f>
        <v/>
      </c>
      <c r="L38" s="56" t="str">
        <f t="shared" si="2"/>
        <v/>
      </c>
      <c r="M38" s="26"/>
      <c r="N38" s="57" t="str">
        <f t="shared" si="3"/>
        <v/>
      </c>
      <c r="O38" s="125" t="str">
        <f t="shared" si="0"/>
        <v/>
      </c>
      <c r="P38" s="40"/>
      <c r="Q38" s="37"/>
      <c r="R38" s="11"/>
      <c r="S38" s="37"/>
      <c r="T38" s="40"/>
      <c r="U38" s="41"/>
      <c r="V38" s="35"/>
      <c r="W38" s="32"/>
      <c r="X38" s="32"/>
    </row>
    <row r="39" spans="2:24" s="34" customFormat="1" x14ac:dyDescent="0.15">
      <c r="B39" s="24" t="str">
        <f t="shared" si="1"/>
        <v/>
      </c>
      <c r="E39" s="36"/>
      <c r="F39" s="65"/>
      <c r="G39" s="66"/>
      <c r="I39" s="37"/>
      <c r="J39" s="28" t="str">
        <f>IF(ISERROR(VLOOKUP(I39,'参照表（2016.6.1時点）'!A:B,2,FALSE)),"",VLOOKUP(I39,'参照表（2016.6.1時点）'!A:B,2,FALSE))</f>
        <v/>
      </c>
      <c r="K39" s="26" t="str">
        <f>IF(ISERROR(VLOOKUP(J39,'参照表（2016.6.1時点）'!B:C,2,FALSE)),"",VLOOKUP(J39,'参照表（2016.6.1時点）'!B:C,2,FALSE))</f>
        <v/>
      </c>
      <c r="L39" s="56" t="str">
        <f t="shared" si="2"/>
        <v/>
      </c>
      <c r="M39" s="26"/>
      <c r="N39" s="57" t="str">
        <f t="shared" si="3"/>
        <v/>
      </c>
      <c r="O39" s="125" t="str">
        <f t="shared" si="0"/>
        <v/>
      </c>
      <c r="P39" s="40"/>
      <c r="Q39" s="37"/>
      <c r="R39" s="11"/>
      <c r="S39" s="37"/>
      <c r="T39" s="40"/>
      <c r="U39" s="41"/>
      <c r="V39" s="35"/>
      <c r="W39" s="32"/>
      <c r="X39" s="32"/>
    </row>
    <row r="40" spans="2:24" s="34" customFormat="1" x14ac:dyDescent="0.15">
      <c r="B40" s="24" t="str">
        <f t="shared" si="1"/>
        <v/>
      </c>
      <c r="E40" s="36"/>
      <c r="F40" s="65"/>
      <c r="G40" s="66"/>
      <c r="I40" s="37"/>
      <c r="J40" s="28" t="str">
        <f>IF(ISERROR(VLOOKUP(I40,'参照表（2016.6.1時点）'!A:B,2,FALSE)),"",VLOOKUP(I40,'参照表（2016.6.1時点）'!A:B,2,FALSE))</f>
        <v/>
      </c>
      <c r="K40" s="26" t="str">
        <f>IF(ISERROR(VLOOKUP(J40,'参照表（2016.6.1時点）'!B:C,2,FALSE)),"",VLOOKUP(J40,'参照表（2016.6.1時点）'!B:C,2,FALSE))</f>
        <v/>
      </c>
      <c r="L40" s="56" t="str">
        <f t="shared" si="2"/>
        <v/>
      </c>
      <c r="M40" s="26"/>
      <c r="N40" s="57" t="str">
        <f t="shared" si="3"/>
        <v/>
      </c>
      <c r="O40" s="125" t="str">
        <f t="shared" si="0"/>
        <v/>
      </c>
      <c r="P40" s="40"/>
      <c r="Q40" s="37"/>
      <c r="R40" s="11"/>
      <c r="S40" s="37"/>
      <c r="T40" s="40"/>
      <c r="U40" s="41"/>
      <c r="V40" s="35"/>
      <c r="W40" s="32"/>
      <c r="X40" s="32"/>
    </row>
    <row r="41" spans="2:24" s="34" customFormat="1" x14ac:dyDescent="0.15">
      <c r="B41" s="24" t="str">
        <f t="shared" si="1"/>
        <v/>
      </c>
      <c r="E41" s="36"/>
      <c r="F41" s="65"/>
      <c r="G41" s="66"/>
      <c r="I41" s="37"/>
      <c r="J41" s="28" t="str">
        <f>IF(ISERROR(VLOOKUP(I41,'参照表（2016.6.1時点）'!A:B,2,FALSE)),"",VLOOKUP(I41,'参照表（2016.6.1時点）'!A:B,2,FALSE))</f>
        <v/>
      </c>
      <c r="K41" s="26" t="str">
        <f>IF(ISERROR(VLOOKUP(J41,'参照表（2016.6.1時点）'!B:C,2,FALSE)),"",VLOOKUP(J41,'参照表（2016.6.1時点）'!B:C,2,FALSE))</f>
        <v/>
      </c>
      <c r="L41" s="56" t="str">
        <f t="shared" si="2"/>
        <v/>
      </c>
      <c r="M41" s="26"/>
      <c r="N41" s="57" t="str">
        <f t="shared" si="3"/>
        <v/>
      </c>
      <c r="O41" s="125" t="str">
        <f t="shared" si="0"/>
        <v/>
      </c>
      <c r="P41" s="40"/>
      <c r="Q41" s="37"/>
      <c r="R41" s="11"/>
      <c r="S41" s="37"/>
      <c r="T41" s="40"/>
      <c r="U41" s="41"/>
      <c r="V41" s="35"/>
      <c r="W41" s="32"/>
      <c r="X41" s="32"/>
    </row>
    <row r="42" spans="2:24" s="34" customFormat="1" x14ac:dyDescent="0.15">
      <c r="B42" s="24" t="str">
        <f t="shared" si="1"/>
        <v/>
      </c>
      <c r="E42" s="36"/>
      <c r="F42" s="65"/>
      <c r="G42" s="66"/>
      <c r="I42" s="37"/>
      <c r="J42" s="28" t="str">
        <f>IF(ISERROR(VLOOKUP(I42,'参照表（2016.6.1時点）'!A:B,2,FALSE)),"",VLOOKUP(I42,'参照表（2016.6.1時点）'!A:B,2,FALSE))</f>
        <v/>
      </c>
      <c r="K42" s="26" t="str">
        <f>IF(ISERROR(VLOOKUP(J42,'参照表（2016.6.1時点）'!B:C,2,FALSE)),"",VLOOKUP(J42,'参照表（2016.6.1時点）'!B:C,2,FALSE))</f>
        <v/>
      </c>
      <c r="L42" s="56" t="str">
        <f t="shared" si="2"/>
        <v/>
      </c>
      <c r="M42" s="26"/>
      <c r="N42" s="57" t="str">
        <f t="shared" si="3"/>
        <v/>
      </c>
      <c r="O42" s="125" t="str">
        <f t="shared" si="0"/>
        <v/>
      </c>
      <c r="P42" s="40"/>
      <c r="Q42" s="37"/>
      <c r="R42" s="11"/>
      <c r="S42" s="37"/>
      <c r="T42" s="40"/>
      <c r="U42" s="41"/>
      <c r="V42" s="35"/>
      <c r="W42" s="32"/>
      <c r="X42" s="32"/>
    </row>
    <row r="43" spans="2:24" s="34" customFormat="1" x14ac:dyDescent="0.15">
      <c r="B43" s="24" t="str">
        <f t="shared" si="1"/>
        <v/>
      </c>
      <c r="E43" s="36"/>
      <c r="F43" s="65"/>
      <c r="G43" s="66"/>
      <c r="I43" s="37"/>
      <c r="J43" s="28" t="str">
        <f>IF(ISERROR(VLOOKUP(I43,'参照表（2016.6.1時点）'!A:B,2,FALSE)),"",VLOOKUP(I43,'参照表（2016.6.1時点）'!A:B,2,FALSE))</f>
        <v/>
      </c>
      <c r="K43" s="26" t="str">
        <f>IF(ISERROR(VLOOKUP(J43,'参照表（2016.6.1時点）'!B:C,2,FALSE)),"",VLOOKUP(J43,'参照表（2016.6.1時点）'!B:C,2,FALSE))</f>
        <v/>
      </c>
      <c r="L43" s="56" t="str">
        <f t="shared" si="2"/>
        <v/>
      </c>
      <c r="M43" s="26"/>
      <c r="N43" s="57" t="str">
        <f t="shared" si="3"/>
        <v/>
      </c>
      <c r="O43" s="125" t="str">
        <f t="shared" si="0"/>
        <v/>
      </c>
      <c r="P43" s="40"/>
      <c r="Q43" s="37"/>
      <c r="R43" s="11"/>
      <c r="S43" s="37"/>
      <c r="T43" s="40"/>
      <c r="U43" s="41"/>
      <c r="V43" s="35"/>
      <c r="W43" s="32"/>
      <c r="X43" s="32"/>
    </row>
    <row r="44" spans="2:24" s="34" customFormat="1" x14ac:dyDescent="0.15">
      <c r="B44" s="24" t="str">
        <f t="shared" si="1"/>
        <v/>
      </c>
      <c r="E44" s="36"/>
      <c r="F44" s="65"/>
      <c r="G44" s="66"/>
      <c r="I44" s="37"/>
      <c r="J44" s="28" t="str">
        <f>IF(ISERROR(VLOOKUP(I44,'参照表（2016.6.1時点）'!A:B,2,FALSE)),"",VLOOKUP(I44,'参照表（2016.6.1時点）'!A:B,2,FALSE))</f>
        <v/>
      </c>
      <c r="K44" s="26" t="str">
        <f>IF(ISERROR(VLOOKUP(J44,'参照表（2016.6.1時点）'!B:C,2,FALSE)),"",VLOOKUP(J44,'参照表（2016.6.1時点）'!B:C,2,FALSE))</f>
        <v/>
      </c>
      <c r="L44" s="56" t="str">
        <f t="shared" si="2"/>
        <v/>
      </c>
      <c r="M44" s="26"/>
      <c r="N44" s="57" t="str">
        <f t="shared" si="3"/>
        <v/>
      </c>
      <c r="O44" s="125" t="str">
        <f t="shared" si="0"/>
        <v/>
      </c>
      <c r="P44" s="40"/>
      <c r="Q44" s="37"/>
      <c r="R44" s="11"/>
      <c r="S44" s="37"/>
      <c r="T44" s="40"/>
      <c r="U44" s="41"/>
      <c r="V44" s="35"/>
      <c r="W44" s="32"/>
      <c r="X44" s="32"/>
    </row>
    <row r="45" spans="2:24" s="34" customFormat="1" x14ac:dyDescent="0.15">
      <c r="B45" s="24" t="str">
        <f t="shared" si="1"/>
        <v/>
      </c>
      <c r="E45" s="36"/>
      <c r="F45" s="65"/>
      <c r="G45" s="66"/>
      <c r="I45" s="37"/>
      <c r="J45" s="28" t="str">
        <f>IF(ISERROR(VLOOKUP(I45,'参照表（2016.6.1時点）'!A:B,2,FALSE)),"",VLOOKUP(I45,'参照表（2016.6.1時点）'!A:B,2,FALSE))</f>
        <v/>
      </c>
      <c r="K45" s="26" t="str">
        <f>IF(ISERROR(VLOOKUP(J45,'参照表（2016.6.1時点）'!B:C,2,FALSE)),"",VLOOKUP(J45,'参照表（2016.6.1時点）'!B:C,2,FALSE))</f>
        <v/>
      </c>
      <c r="L45" s="56" t="str">
        <f t="shared" si="2"/>
        <v/>
      </c>
      <c r="M45" s="26"/>
      <c r="N45" s="57" t="str">
        <f t="shared" si="3"/>
        <v/>
      </c>
      <c r="O45" s="125" t="str">
        <f t="shared" si="0"/>
        <v/>
      </c>
      <c r="P45" s="40"/>
      <c r="Q45" s="37"/>
      <c r="R45" s="11"/>
      <c r="S45" s="37"/>
      <c r="T45" s="40"/>
      <c r="U45" s="41"/>
      <c r="V45" s="35"/>
      <c r="W45" s="32"/>
      <c r="X45" s="32"/>
    </row>
    <row r="46" spans="2:24" s="34" customFormat="1" x14ac:dyDescent="0.15">
      <c r="B46" s="24" t="str">
        <f t="shared" si="1"/>
        <v/>
      </c>
      <c r="E46" s="36"/>
      <c r="F46" s="65"/>
      <c r="G46" s="66"/>
      <c r="I46" s="37"/>
      <c r="J46" s="28" t="str">
        <f>IF(ISERROR(VLOOKUP(I46,'参照表（2016.6.1時点）'!A:B,2,FALSE)),"",VLOOKUP(I46,'参照表（2016.6.1時点）'!A:B,2,FALSE))</f>
        <v/>
      </c>
      <c r="K46" s="26" t="str">
        <f>IF(ISERROR(VLOOKUP(J46,'参照表（2016.6.1時点）'!B:C,2,FALSE)),"",VLOOKUP(J46,'参照表（2016.6.1時点）'!B:C,2,FALSE))</f>
        <v/>
      </c>
      <c r="L46" s="56" t="str">
        <f t="shared" si="2"/>
        <v/>
      </c>
      <c r="M46" s="26"/>
      <c r="N46" s="57" t="str">
        <f t="shared" si="3"/>
        <v/>
      </c>
      <c r="O46" s="125" t="str">
        <f t="shared" si="0"/>
        <v/>
      </c>
      <c r="P46" s="40"/>
      <c r="Q46" s="37"/>
      <c r="R46" s="11"/>
      <c r="S46" s="37"/>
      <c r="T46" s="40"/>
      <c r="U46" s="41"/>
      <c r="V46" s="35"/>
      <c r="W46" s="32"/>
      <c r="X46" s="32"/>
    </row>
    <row r="47" spans="2:24" s="34" customFormat="1" x14ac:dyDescent="0.15">
      <c r="B47" s="24" t="str">
        <f t="shared" si="1"/>
        <v/>
      </c>
      <c r="E47" s="36"/>
      <c r="F47" s="65"/>
      <c r="G47" s="66"/>
      <c r="I47" s="37"/>
      <c r="J47" s="28" t="str">
        <f>IF(ISERROR(VLOOKUP(I47,'参照表（2016.6.1時点）'!A:B,2,FALSE)),"",VLOOKUP(I47,'参照表（2016.6.1時点）'!A:B,2,FALSE))</f>
        <v/>
      </c>
      <c r="K47" s="26" t="str">
        <f>IF(ISERROR(VLOOKUP(J47,'参照表（2016.6.1時点）'!B:C,2,FALSE)),"",VLOOKUP(J47,'参照表（2016.6.1時点）'!B:C,2,FALSE))</f>
        <v/>
      </c>
      <c r="L47" s="56" t="str">
        <f t="shared" si="2"/>
        <v/>
      </c>
      <c r="M47" s="26"/>
      <c r="N47" s="57" t="str">
        <f t="shared" si="3"/>
        <v/>
      </c>
      <c r="O47" s="125" t="str">
        <f t="shared" si="0"/>
        <v/>
      </c>
      <c r="P47" s="40"/>
      <c r="Q47" s="37"/>
      <c r="R47" s="11"/>
      <c r="S47" s="37"/>
      <c r="T47" s="40"/>
      <c r="U47" s="41"/>
      <c r="V47" s="35"/>
      <c r="W47" s="32"/>
      <c r="X47" s="32"/>
    </row>
    <row r="48" spans="2:24" s="34" customFormat="1" x14ac:dyDescent="0.15">
      <c r="B48" s="24" t="str">
        <f t="shared" si="1"/>
        <v/>
      </c>
      <c r="E48" s="36"/>
      <c r="F48" s="65"/>
      <c r="G48" s="66"/>
      <c r="I48" s="37"/>
      <c r="J48" s="28" t="str">
        <f>IF(ISERROR(VLOOKUP(I48,'参照表（2016.6.1時点）'!A:B,2,FALSE)),"",VLOOKUP(I48,'参照表（2016.6.1時点）'!A:B,2,FALSE))</f>
        <v/>
      </c>
      <c r="K48" s="26" t="str">
        <f>IF(ISERROR(VLOOKUP(J48,'参照表（2016.6.1時点）'!B:C,2,FALSE)),"",VLOOKUP(J48,'参照表（2016.6.1時点）'!B:C,2,FALSE))</f>
        <v/>
      </c>
      <c r="L48" s="56" t="str">
        <f t="shared" si="2"/>
        <v/>
      </c>
      <c r="M48" s="26"/>
      <c r="N48" s="57" t="str">
        <f t="shared" si="3"/>
        <v/>
      </c>
      <c r="O48" s="125" t="str">
        <f t="shared" si="0"/>
        <v/>
      </c>
      <c r="P48" s="40"/>
      <c r="Q48" s="37"/>
      <c r="R48" s="11"/>
      <c r="S48" s="37"/>
      <c r="T48" s="40"/>
      <c r="U48" s="41"/>
      <c r="V48" s="35"/>
      <c r="W48" s="32"/>
      <c r="X48" s="32"/>
    </row>
    <row r="49" spans="1:24" s="34" customFormat="1" x14ac:dyDescent="0.15">
      <c r="B49" s="24" t="str">
        <f t="shared" si="1"/>
        <v/>
      </c>
      <c r="E49" s="36"/>
      <c r="F49" s="65"/>
      <c r="G49" s="66"/>
      <c r="I49" s="37"/>
      <c r="J49" s="28" t="str">
        <f>IF(ISERROR(VLOOKUP(I49,'参照表（2016.6.1時点）'!A:B,2,FALSE)),"",VLOOKUP(I49,'参照表（2016.6.1時点）'!A:B,2,FALSE))</f>
        <v/>
      </c>
      <c r="K49" s="26" t="str">
        <f>IF(ISERROR(VLOOKUP(J49,'参照表（2016.6.1時点）'!B:C,2,FALSE)),"",VLOOKUP(J49,'参照表（2016.6.1時点）'!B:C,2,FALSE))</f>
        <v/>
      </c>
      <c r="L49" s="56" t="str">
        <f t="shared" si="2"/>
        <v/>
      </c>
      <c r="M49" s="26"/>
      <c r="N49" s="57" t="str">
        <f t="shared" si="3"/>
        <v/>
      </c>
      <c r="O49" s="125" t="str">
        <f t="shared" si="0"/>
        <v/>
      </c>
      <c r="P49" s="40"/>
      <c r="Q49" s="37"/>
      <c r="R49" s="11"/>
      <c r="S49" s="37"/>
      <c r="T49" s="40"/>
      <c r="U49" s="41"/>
      <c r="V49" s="35"/>
      <c r="W49" s="32"/>
      <c r="X49" s="32"/>
    </row>
    <row r="50" spans="1:24" s="34" customFormat="1" x14ac:dyDescent="0.15">
      <c r="B50" s="24" t="str">
        <f t="shared" si="1"/>
        <v/>
      </c>
      <c r="E50" s="36"/>
      <c r="F50" s="65"/>
      <c r="G50" s="66"/>
      <c r="I50" s="37"/>
      <c r="J50" s="28" t="str">
        <f>IF(ISERROR(VLOOKUP(I50,'参照表（2016.6.1時点）'!A:B,2,FALSE)),"",VLOOKUP(I50,'参照表（2016.6.1時点）'!A:B,2,FALSE))</f>
        <v/>
      </c>
      <c r="K50" s="26" t="str">
        <f>IF(ISERROR(VLOOKUP(J50,'参照表（2016.6.1時点）'!B:C,2,FALSE)),"",VLOOKUP(J50,'参照表（2016.6.1時点）'!B:C,2,FALSE))</f>
        <v/>
      </c>
      <c r="L50" s="56" t="str">
        <f t="shared" si="2"/>
        <v/>
      </c>
      <c r="M50" s="26"/>
      <c r="N50" s="57" t="str">
        <f t="shared" si="3"/>
        <v/>
      </c>
      <c r="O50" s="125" t="str">
        <f t="shared" si="0"/>
        <v/>
      </c>
      <c r="P50" s="40"/>
      <c r="Q50" s="37"/>
      <c r="R50" s="11"/>
      <c r="S50" s="37"/>
      <c r="T50" s="40"/>
      <c r="U50" s="41"/>
      <c r="V50" s="35"/>
      <c r="W50" s="32"/>
      <c r="X50" s="32"/>
    </row>
    <row r="51" spans="1:24" s="34" customFormat="1" x14ac:dyDescent="0.15">
      <c r="B51" s="24" t="str">
        <f t="shared" si="1"/>
        <v/>
      </c>
      <c r="E51" s="36"/>
      <c r="F51" s="65"/>
      <c r="G51" s="66"/>
      <c r="I51" s="37"/>
      <c r="J51" s="28" t="str">
        <f>IF(ISERROR(VLOOKUP(I51,'参照表（2016.6.1時点）'!A:B,2,FALSE)),"",VLOOKUP(I51,'参照表（2016.6.1時点）'!A:B,2,FALSE))</f>
        <v/>
      </c>
      <c r="K51" s="26" t="str">
        <f>IF(ISERROR(VLOOKUP(J51,'参照表（2016.6.1時点）'!B:C,2,FALSE)),"",VLOOKUP(J51,'参照表（2016.6.1時点）'!B:C,2,FALSE))</f>
        <v/>
      </c>
      <c r="L51" s="56" t="str">
        <f t="shared" si="2"/>
        <v/>
      </c>
      <c r="M51" s="26"/>
      <c r="N51" s="57" t="str">
        <f t="shared" si="3"/>
        <v/>
      </c>
      <c r="O51" s="125" t="str">
        <f t="shared" si="0"/>
        <v/>
      </c>
      <c r="P51" s="40"/>
      <c r="Q51" s="37"/>
      <c r="R51" s="11"/>
      <c r="S51" s="37"/>
      <c r="T51" s="40"/>
      <c r="U51" s="41"/>
      <c r="V51" s="35"/>
      <c r="W51" s="32"/>
      <c r="X51" s="32"/>
    </row>
    <row r="52" spans="1:24" s="34" customFormat="1" x14ac:dyDescent="0.15">
      <c r="B52" s="24" t="str">
        <f t="shared" si="1"/>
        <v/>
      </c>
      <c r="E52" s="36"/>
      <c r="F52" s="65"/>
      <c r="G52" s="66"/>
      <c r="I52" s="37"/>
      <c r="J52" s="28" t="str">
        <f>IF(ISERROR(VLOOKUP(I52,'参照表（2016.6.1時点）'!A:B,2,FALSE)),"",VLOOKUP(I52,'参照表（2016.6.1時点）'!A:B,2,FALSE))</f>
        <v/>
      </c>
      <c r="K52" s="26" t="str">
        <f>IF(ISERROR(VLOOKUP(J52,'参照表（2016.6.1時点）'!B:C,2,FALSE)),"",VLOOKUP(J52,'参照表（2016.6.1時点）'!B:C,2,FALSE))</f>
        <v/>
      </c>
      <c r="L52" s="56" t="str">
        <f t="shared" si="2"/>
        <v/>
      </c>
      <c r="M52" s="26"/>
      <c r="N52" s="57" t="str">
        <f t="shared" si="3"/>
        <v/>
      </c>
      <c r="O52" s="125" t="str">
        <f t="shared" si="0"/>
        <v/>
      </c>
      <c r="P52" s="40"/>
      <c r="Q52" s="37"/>
      <c r="R52" s="11"/>
      <c r="S52" s="37"/>
      <c r="T52" s="40"/>
      <c r="U52" s="41"/>
      <c r="V52" s="35"/>
      <c r="W52" s="32"/>
      <c r="X52" s="32"/>
    </row>
    <row r="53" spans="1:24" s="33" customFormat="1" x14ac:dyDescent="0.15">
      <c r="A53" s="34"/>
      <c r="B53" s="24" t="str">
        <f t="shared" si="1"/>
        <v/>
      </c>
      <c r="C53" s="34"/>
      <c r="D53" s="34"/>
      <c r="E53" s="36"/>
      <c r="F53" s="65"/>
      <c r="G53" s="66"/>
      <c r="H53" s="34"/>
      <c r="I53" s="37"/>
      <c r="J53" s="28" t="str">
        <f>IF(ISERROR(VLOOKUP(I53,'参照表（2016.6.1時点）'!A:B,2,FALSE)),"",VLOOKUP(I53,'参照表（2016.6.1時点）'!A:B,2,FALSE))</f>
        <v/>
      </c>
      <c r="K53" s="26" t="str">
        <f>IF(ISERROR(VLOOKUP(J53,'参照表（2016.6.1時点）'!B:C,2,FALSE)),"",VLOOKUP(J53,'参照表（2016.6.1時点）'!B:C,2,FALSE))</f>
        <v/>
      </c>
      <c r="L53" s="56" t="str">
        <f t="shared" si="2"/>
        <v/>
      </c>
      <c r="M53" s="26"/>
      <c r="N53" s="57" t="str">
        <f t="shared" si="3"/>
        <v/>
      </c>
      <c r="O53" s="125" t="str">
        <f t="shared" si="0"/>
        <v/>
      </c>
      <c r="P53" s="40"/>
      <c r="Q53" s="37"/>
      <c r="R53" s="11"/>
      <c r="S53" s="37"/>
      <c r="T53" s="40"/>
      <c r="U53" s="41"/>
      <c r="V53" s="35"/>
      <c r="W53" s="32"/>
      <c r="X53" s="32"/>
    </row>
    <row r="54" spans="1:24" s="33" customFormat="1" x14ac:dyDescent="0.15">
      <c r="A54" s="34"/>
      <c r="B54" s="24" t="str">
        <f t="shared" si="1"/>
        <v/>
      </c>
      <c r="C54" s="34"/>
      <c r="D54" s="34"/>
      <c r="E54" s="36"/>
      <c r="F54" s="65"/>
      <c r="G54" s="66"/>
      <c r="H54" s="34"/>
      <c r="I54" s="37"/>
      <c r="J54" s="28" t="str">
        <f>IF(ISERROR(VLOOKUP(I54,'参照表（2016.6.1時点）'!A:B,2,FALSE)),"",VLOOKUP(I54,'参照表（2016.6.1時点）'!A:B,2,FALSE))</f>
        <v/>
      </c>
      <c r="K54" s="26" t="str">
        <f>IF(ISERROR(VLOOKUP(J54,'参照表（2016.6.1時点）'!B:C,2,FALSE)),"",VLOOKUP(J54,'参照表（2016.6.1時点）'!B:C,2,FALSE))</f>
        <v/>
      </c>
      <c r="L54" s="56" t="str">
        <f t="shared" si="2"/>
        <v/>
      </c>
      <c r="M54" s="26"/>
      <c r="N54" s="57" t="str">
        <f t="shared" si="3"/>
        <v/>
      </c>
      <c r="O54" s="125" t="str">
        <f t="shared" si="0"/>
        <v/>
      </c>
      <c r="P54" s="40"/>
      <c r="Q54" s="37"/>
      <c r="R54" s="11"/>
      <c r="S54" s="37"/>
      <c r="T54" s="40"/>
      <c r="U54" s="41"/>
      <c r="V54" s="35"/>
      <c r="W54" s="32"/>
      <c r="X54" s="32"/>
    </row>
    <row r="55" spans="1:24" s="33" customFormat="1" x14ac:dyDescent="0.15">
      <c r="A55" s="34"/>
      <c r="B55" s="24" t="str">
        <f t="shared" si="1"/>
        <v/>
      </c>
      <c r="C55" s="34"/>
      <c r="D55" s="34"/>
      <c r="E55" s="36"/>
      <c r="F55" s="65"/>
      <c r="G55" s="66"/>
      <c r="H55" s="34"/>
      <c r="I55" s="37"/>
      <c r="J55" s="28" t="str">
        <f>IF(ISERROR(VLOOKUP(I55,'参照表（2016.6.1時点）'!A:B,2,FALSE)),"",VLOOKUP(I55,'参照表（2016.6.1時点）'!A:B,2,FALSE))</f>
        <v/>
      </c>
      <c r="K55" s="26" t="str">
        <f>IF(ISERROR(VLOOKUP(J55,'参照表（2016.6.1時点）'!B:C,2,FALSE)),"",VLOOKUP(J55,'参照表（2016.6.1時点）'!B:C,2,FALSE))</f>
        <v/>
      </c>
      <c r="L55" s="56" t="str">
        <f t="shared" si="2"/>
        <v/>
      </c>
      <c r="M55" s="26"/>
      <c r="N55" s="57" t="str">
        <f t="shared" si="3"/>
        <v/>
      </c>
      <c r="O55" s="125" t="str">
        <f t="shared" si="0"/>
        <v/>
      </c>
      <c r="P55" s="40"/>
      <c r="Q55" s="37"/>
      <c r="R55" s="11"/>
      <c r="S55" s="37"/>
      <c r="T55" s="40"/>
      <c r="U55" s="41"/>
      <c r="V55" s="35"/>
      <c r="W55" s="32"/>
      <c r="X55" s="32"/>
    </row>
    <row r="56" spans="1:24" s="33" customFormat="1" x14ac:dyDescent="0.15">
      <c r="A56" s="34"/>
      <c r="B56" s="24" t="str">
        <f t="shared" si="1"/>
        <v/>
      </c>
      <c r="C56" s="34"/>
      <c r="D56" s="34"/>
      <c r="E56" s="36"/>
      <c r="F56" s="65"/>
      <c r="G56" s="66"/>
      <c r="H56" s="34"/>
      <c r="I56" s="37"/>
      <c r="J56" s="28" t="str">
        <f>IF(ISERROR(VLOOKUP(I56,'参照表（2016.6.1時点）'!A:B,2,FALSE)),"",VLOOKUP(I56,'参照表（2016.6.1時点）'!A:B,2,FALSE))</f>
        <v/>
      </c>
      <c r="K56" s="26" t="str">
        <f>IF(ISERROR(VLOOKUP(J56,'参照表（2016.6.1時点）'!B:C,2,FALSE)),"",VLOOKUP(J56,'参照表（2016.6.1時点）'!B:C,2,FALSE))</f>
        <v/>
      </c>
      <c r="L56" s="56" t="str">
        <f t="shared" si="2"/>
        <v/>
      </c>
      <c r="M56" s="26"/>
      <c r="N56" s="57" t="str">
        <f t="shared" si="3"/>
        <v/>
      </c>
      <c r="O56" s="125" t="str">
        <f t="shared" si="0"/>
        <v/>
      </c>
      <c r="P56" s="40"/>
      <c r="Q56" s="37"/>
      <c r="R56" s="11"/>
      <c r="S56" s="37"/>
      <c r="T56" s="40"/>
      <c r="U56" s="41"/>
      <c r="V56" s="35"/>
      <c r="W56" s="32"/>
      <c r="X56" s="32"/>
    </row>
    <row r="57" spans="1:24" s="33" customFormat="1" x14ac:dyDescent="0.15">
      <c r="A57" s="34"/>
      <c r="B57" s="24" t="str">
        <f t="shared" si="1"/>
        <v/>
      </c>
      <c r="C57" s="34"/>
      <c r="D57" s="34"/>
      <c r="E57" s="36"/>
      <c r="F57" s="65"/>
      <c r="G57" s="66"/>
      <c r="H57" s="34"/>
      <c r="I57" s="37"/>
      <c r="J57" s="28" t="str">
        <f>IF(ISERROR(VLOOKUP(I57,'参照表（2016.6.1時点）'!A:B,2,FALSE)),"",VLOOKUP(I57,'参照表（2016.6.1時点）'!A:B,2,FALSE))</f>
        <v/>
      </c>
      <c r="K57" s="26" t="str">
        <f>IF(ISERROR(VLOOKUP(J57,'参照表（2016.6.1時点）'!B:C,2,FALSE)),"",VLOOKUP(J57,'参照表（2016.6.1時点）'!B:C,2,FALSE))</f>
        <v/>
      </c>
      <c r="L57" s="56" t="str">
        <f t="shared" si="2"/>
        <v/>
      </c>
      <c r="M57" s="26"/>
      <c r="N57" s="57" t="str">
        <f t="shared" si="3"/>
        <v/>
      </c>
      <c r="O57" s="125" t="str">
        <f t="shared" si="0"/>
        <v/>
      </c>
      <c r="P57" s="40"/>
      <c r="Q57" s="37"/>
      <c r="R57" s="11"/>
      <c r="S57" s="37"/>
      <c r="T57" s="40"/>
      <c r="U57" s="41"/>
      <c r="V57" s="35"/>
      <c r="W57" s="32"/>
      <c r="X57" s="32"/>
    </row>
    <row r="58" spans="1:24" s="33" customFormat="1" x14ac:dyDescent="0.15">
      <c r="A58" s="34"/>
      <c r="B58" s="24" t="str">
        <f t="shared" si="1"/>
        <v/>
      </c>
      <c r="C58" s="34"/>
      <c r="D58" s="34"/>
      <c r="E58" s="36"/>
      <c r="F58" s="65"/>
      <c r="G58" s="66"/>
      <c r="H58" s="34"/>
      <c r="I58" s="37"/>
      <c r="J58" s="28" t="str">
        <f>IF(ISERROR(VLOOKUP(I58,'参照表（2016.6.1時点）'!A:B,2,FALSE)),"",VLOOKUP(I58,'参照表（2016.6.1時点）'!A:B,2,FALSE))</f>
        <v/>
      </c>
      <c r="K58" s="26" t="str">
        <f>IF(ISERROR(VLOOKUP(J58,'参照表（2016.6.1時点）'!B:C,2,FALSE)),"",VLOOKUP(J58,'参照表（2016.6.1時点）'!B:C,2,FALSE))</f>
        <v/>
      </c>
      <c r="L58" s="56" t="str">
        <f t="shared" si="2"/>
        <v/>
      </c>
      <c r="M58" s="26"/>
      <c r="N58" s="57" t="str">
        <f t="shared" si="3"/>
        <v/>
      </c>
      <c r="O58" s="125" t="str">
        <f t="shared" si="0"/>
        <v/>
      </c>
      <c r="P58" s="40"/>
      <c r="Q58" s="37"/>
      <c r="R58" s="11"/>
      <c r="S58" s="37"/>
      <c r="T58" s="40"/>
      <c r="U58" s="41"/>
      <c r="V58" s="35"/>
      <c r="W58" s="32"/>
      <c r="X58" s="32"/>
    </row>
    <row r="59" spans="1:24" s="33" customFormat="1" x14ac:dyDescent="0.15">
      <c r="A59" s="34"/>
      <c r="B59" s="24" t="str">
        <f t="shared" si="1"/>
        <v/>
      </c>
      <c r="C59" s="34"/>
      <c r="D59" s="34"/>
      <c r="E59" s="36"/>
      <c r="F59" s="65"/>
      <c r="G59" s="66"/>
      <c r="H59" s="34"/>
      <c r="I59" s="37"/>
      <c r="J59" s="28" t="str">
        <f>IF(ISERROR(VLOOKUP(I59,'参照表（2016.6.1時点）'!A:B,2,FALSE)),"",VLOOKUP(I59,'参照表（2016.6.1時点）'!A:B,2,FALSE))</f>
        <v/>
      </c>
      <c r="K59" s="26" t="str">
        <f>IF(ISERROR(VLOOKUP(J59,'参照表（2016.6.1時点）'!B:C,2,FALSE)),"",VLOOKUP(J59,'参照表（2016.6.1時点）'!B:C,2,FALSE))</f>
        <v/>
      </c>
      <c r="L59" s="56" t="str">
        <f t="shared" si="2"/>
        <v/>
      </c>
      <c r="M59" s="26"/>
      <c r="N59" s="57" t="str">
        <f t="shared" si="3"/>
        <v/>
      </c>
      <c r="O59" s="125" t="str">
        <f t="shared" si="0"/>
        <v/>
      </c>
      <c r="P59" s="40"/>
      <c r="Q59" s="37"/>
      <c r="R59" s="11"/>
      <c r="S59" s="37"/>
      <c r="T59" s="40"/>
      <c r="U59" s="41"/>
      <c r="V59" s="35"/>
      <c r="W59" s="32"/>
      <c r="X59" s="32"/>
    </row>
    <row r="60" spans="1:24" s="33" customFormat="1" x14ac:dyDescent="0.15">
      <c r="A60" s="34"/>
      <c r="B60" s="24" t="str">
        <f t="shared" si="1"/>
        <v/>
      </c>
      <c r="C60" s="34"/>
      <c r="D60" s="34"/>
      <c r="E60" s="36"/>
      <c r="F60" s="65"/>
      <c r="G60" s="66"/>
      <c r="H60" s="34"/>
      <c r="I60" s="37"/>
      <c r="J60" s="28" t="str">
        <f>IF(ISERROR(VLOOKUP(I60,'参照表（2016.6.1時点）'!A:B,2,FALSE)),"",VLOOKUP(I60,'参照表（2016.6.1時点）'!A:B,2,FALSE))</f>
        <v/>
      </c>
      <c r="K60" s="26" t="str">
        <f>IF(ISERROR(VLOOKUP(J60,'参照表（2016.6.1時点）'!B:C,2,FALSE)),"",VLOOKUP(J60,'参照表（2016.6.1時点）'!B:C,2,FALSE))</f>
        <v/>
      </c>
      <c r="L60" s="56" t="str">
        <f t="shared" si="2"/>
        <v/>
      </c>
      <c r="M60" s="26"/>
      <c r="N60" s="57" t="str">
        <f t="shared" si="3"/>
        <v/>
      </c>
      <c r="O60" s="125" t="str">
        <f t="shared" si="0"/>
        <v/>
      </c>
      <c r="P60" s="40"/>
      <c r="Q60" s="37"/>
      <c r="R60" s="11"/>
      <c r="S60" s="37"/>
      <c r="T60" s="40"/>
      <c r="U60" s="41"/>
      <c r="V60" s="35"/>
      <c r="W60" s="32"/>
      <c r="X60" s="32"/>
    </row>
    <row r="61" spans="1:24" s="33" customFormat="1" x14ac:dyDescent="0.15">
      <c r="A61" s="34"/>
      <c r="B61" s="24" t="str">
        <f t="shared" si="1"/>
        <v/>
      </c>
      <c r="C61" s="34"/>
      <c r="D61" s="34"/>
      <c r="E61" s="36"/>
      <c r="F61" s="65"/>
      <c r="G61" s="66"/>
      <c r="H61" s="34"/>
      <c r="I61" s="37"/>
      <c r="J61" s="28" t="str">
        <f>IF(ISERROR(VLOOKUP(I61,'参照表（2016.6.1時点）'!A:B,2,FALSE)),"",VLOOKUP(I61,'参照表（2016.6.1時点）'!A:B,2,FALSE))</f>
        <v/>
      </c>
      <c r="K61" s="26" t="str">
        <f>IF(ISERROR(VLOOKUP(J61,'参照表（2016.6.1時点）'!B:C,2,FALSE)),"",VLOOKUP(J61,'参照表（2016.6.1時点）'!B:C,2,FALSE))</f>
        <v/>
      </c>
      <c r="L61" s="56" t="str">
        <f t="shared" si="2"/>
        <v/>
      </c>
      <c r="M61" s="26"/>
      <c r="N61" s="57" t="str">
        <f t="shared" si="3"/>
        <v/>
      </c>
      <c r="O61" s="125" t="str">
        <f t="shared" si="0"/>
        <v/>
      </c>
      <c r="P61" s="40"/>
      <c r="Q61" s="37"/>
      <c r="R61" s="11"/>
      <c r="S61" s="37"/>
      <c r="T61" s="40"/>
      <c r="U61" s="41"/>
      <c r="V61" s="35"/>
      <c r="W61" s="32"/>
      <c r="X61" s="32"/>
    </row>
    <row r="62" spans="1:24" s="33" customFormat="1" x14ac:dyDescent="0.15">
      <c r="A62" s="34"/>
      <c r="B62" s="24" t="str">
        <f t="shared" si="1"/>
        <v/>
      </c>
      <c r="C62" s="34"/>
      <c r="D62" s="34"/>
      <c r="E62" s="36"/>
      <c r="F62" s="65"/>
      <c r="G62" s="66"/>
      <c r="H62" s="34"/>
      <c r="I62" s="37"/>
      <c r="J62" s="28" t="str">
        <f>IF(ISERROR(VLOOKUP(I62,'参照表（2016.6.1時点）'!A:B,2,FALSE)),"",VLOOKUP(I62,'参照表（2016.6.1時点）'!A:B,2,FALSE))</f>
        <v/>
      </c>
      <c r="K62" s="26" t="str">
        <f>IF(ISERROR(VLOOKUP(J62,'参照表（2016.6.1時点）'!B:C,2,FALSE)),"",VLOOKUP(J62,'参照表（2016.6.1時点）'!B:C,2,FALSE))</f>
        <v/>
      </c>
      <c r="L62" s="56" t="str">
        <f t="shared" si="2"/>
        <v/>
      </c>
      <c r="M62" s="26"/>
      <c r="N62" s="57" t="str">
        <f t="shared" si="3"/>
        <v/>
      </c>
      <c r="O62" s="125" t="str">
        <f t="shared" si="0"/>
        <v/>
      </c>
      <c r="P62" s="40"/>
      <c r="Q62" s="37"/>
      <c r="R62" s="11"/>
      <c r="S62" s="37"/>
      <c r="T62" s="40"/>
      <c r="U62" s="41"/>
      <c r="V62" s="35"/>
      <c r="W62" s="32"/>
      <c r="X62" s="32"/>
    </row>
    <row r="63" spans="1:24" s="33" customFormat="1" x14ac:dyDescent="0.15">
      <c r="A63" s="34"/>
      <c r="B63" s="24" t="str">
        <f t="shared" si="1"/>
        <v/>
      </c>
      <c r="C63" s="34"/>
      <c r="D63" s="34"/>
      <c r="E63" s="36"/>
      <c r="F63" s="65"/>
      <c r="G63" s="66"/>
      <c r="H63" s="34"/>
      <c r="I63" s="37"/>
      <c r="J63" s="28" t="str">
        <f>IF(ISERROR(VLOOKUP(I63,'参照表（2016.6.1時点）'!A:B,2,FALSE)),"",VLOOKUP(I63,'参照表（2016.6.1時点）'!A:B,2,FALSE))</f>
        <v/>
      </c>
      <c r="K63" s="26" t="str">
        <f>IF(ISERROR(VLOOKUP(J63,'参照表（2016.6.1時点）'!B:C,2,FALSE)),"",VLOOKUP(J63,'参照表（2016.6.1時点）'!B:C,2,FALSE))</f>
        <v/>
      </c>
      <c r="L63" s="56" t="str">
        <f t="shared" si="2"/>
        <v/>
      </c>
      <c r="M63" s="26"/>
      <c r="N63" s="57" t="str">
        <f t="shared" si="3"/>
        <v/>
      </c>
      <c r="O63" s="125" t="str">
        <f t="shared" si="0"/>
        <v/>
      </c>
      <c r="P63" s="40"/>
      <c r="Q63" s="37"/>
      <c r="R63" s="11"/>
      <c r="S63" s="37"/>
      <c r="T63" s="40"/>
      <c r="U63" s="41"/>
      <c r="V63" s="35"/>
      <c r="W63" s="32"/>
      <c r="X63" s="32"/>
    </row>
    <row r="64" spans="1:24" s="33" customFormat="1" x14ac:dyDescent="0.15">
      <c r="A64" s="34"/>
      <c r="B64" s="24" t="str">
        <f t="shared" si="1"/>
        <v/>
      </c>
      <c r="C64" s="34"/>
      <c r="D64" s="34"/>
      <c r="E64" s="36"/>
      <c r="F64" s="65"/>
      <c r="G64" s="66"/>
      <c r="H64" s="34"/>
      <c r="I64" s="37"/>
      <c r="J64" s="28" t="str">
        <f>IF(ISERROR(VLOOKUP(I64,'参照表（2016.6.1時点）'!A:B,2,FALSE)),"",VLOOKUP(I64,'参照表（2016.6.1時点）'!A:B,2,FALSE))</f>
        <v/>
      </c>
      <c r="K64" s="26" t="str">
        <f>IF(ISERROR(VLOOKUP(J64,'参照表（2016.6.1時点）'!B:C,2,FALSE)),"",VLOOKUP(J64,'参照表（2016.6.1時点）'!B:C,2,FALSE))</f>
        <v/>
      </c>
      <c r="L64" s="56" t="str">
        <f t="shared" si="2"/>
        <v/>
      </c>
      <c r="M64" s="26"/>
      <c r="N64" s="57" t="str">
        <f t="shared" si="3"/>
        <v/>
      </c>
      <c r="O64" s="125" t="str">
        <f t="shared" si="0"/>
        <v/>
      </c>
      <c r="P64" s="40"/>
      <c r="Q64" s="37"/>
      <c r="R64" s="11"/>
      <c r="S64" s="37"/>
      <c r="T64" s="40"/>
      <c r="U64" s="41"/>
      <c r="V64" s="35"/>
      <c r="W64" s="32"/>
      <c r="X64" s="32"/>
    </row>
    <row r="65" spans="1:24" s="33" customFormat="1" x14ac:dyDescent="0.15">
      <c r="A65" s="34"/>
      <c r="B65" s="24" t="str">
        <f t="shared" si="1"/>
        <v/>
      </c>
      <c r="C65" s="34"/>
      <c r="D65" s="34"/>
      <c r="E65" s="36"/>
      <c r="F65" s="65"/>
      <c r="G65" s="66"/>
      <c r="H65" s="34"/>
      <c r="I65" s="37"/>
      <c r="J65" s="28" t="str">
        <f>IF(ISERROR(VLOOKUP(I65,'参照表（2016.6.1時点）'!A:B,2,FALSE)),"",VLOOKUP(I65,'参照表（2016.6.1時点）'!A:B,2,FALSE))</f>
        <v/>
      </c>
      <c r="K65" s="26" t="str">
        <f>IF(ISERROR(VLOOKUP(J65,'参照表（2016.6.1時点）'!B:C,2,FALSE)),"",VLOOKUP(J65,'参照表（2016.6.1時点）'!B:C,2,FALSE))</f>
        <v/>
      </c>
      <c r="L65" s="56" t="str">
        <f t="shared" si="2"/>
        <v/>
      </c>
      <c r="M65" s="26"/>
      <c r="N65" s="57" t="str">
        <f t="shared" si="3"/>
        <v/>
      </c>
      <c r="O65" s="125" t="str">
        <f t="shared" si="0"/>
        <v/>
      </c>
      <c r="P65" s="40"/>
      <c r="Q65" s="37"/>
      <c r="R65" s="11"/>
      <c r="S65" s="37"/>
      <c r="T65" s="40"/>
      <c r="U65" s="41"/>
      <c r="V65" s="35"/>
      <c r="W65" s="32"/>
      <c r="X65" s="32"/>
    </row>
    <row r="66" spans="1:24" s="33" customFormat="1" x14ac:dyDescent="0.15">
      <c r="A66" s="34"/>
      <c r="B66" s="24" t="str">
        <f t="shared" si="1"/>
        <v/>
      </c>
      <c r="C66" s="34"/>
      <c r="D66" s="34"/>
      <c r="E66" s="36"/>
      <c r="F66" s="65"/>
      <c r="G66" s="66"/>
      <c r="H66" s="34"/>
      <c r="I66" s="37"/>
      <c r="J66" s="28" t="str">
        <f>IF(ISERROR(VLOOKUP(I66,'参照表（2016.6.1時点）'!A:B,2,FALSE)),"",VLOOKUP(I66,'参照表（2016.6.1時点）'!A:B,2,FALSE))</f>
        <v/>
      </c>
      <c r="K66" s="26" t="str">
        <f>IF(ISERROR(VLOOKUP(J66,'参照表（2016.6.1時点）'!B:C,2,FALSE)),"",VLOOKUP(J66,'参照表（2016.6.1時点）'!B:C,2,FALSE))</f>
        <v/>
      </c>
      <c r="L66" s="56" t="str">
        <f t="shared" si="2"/>
        <v/>
      </c>
      <c r="M66" s="26"/>
      <c r="N66" s="57" t="str">
        <f t="shared" si="3"/>
        <v/>
      </c>
      <c r="O66" s="125" t="str">
        <f t="shared" si="0"/>
        <v/>
      </c>
      <c r="P66" s="40"/>
      <c r="Q66" s="37"/>
      <c r="R66" s="11"/>
      <c r="S66" s="37"/>
      <c r="T66" s="40"/>
      <c r="U66" s="41"/>
      <c r="V66" s="35"/>
      <c r="W66" s="32"/>
      <c r="X66" s="32"/>
    </row>
    <row r="67" spans="1:24" s="33" customFormat="1" x14ac:dyDescent="0.15">
      <c r="A67" s="34"/>
      <c r="B67" s="24" t="str">
        <f t="shared" si="1"/>
        <v/>
      </c>
      <c r="C67" s="34"/>
      <c r="D67" s="34"/>
      <c r="E67" s="36"/>
      <c r="F67" s="65"/>
      <c r="G67" s="66"/>
      <c r="H67" s="34"/>
      <c r="I67" s="37"/>
      <c r="J67" s="28" t="str">
        <f>IF(ISERROR(VLOOKUP(I67,'参照表（2016.6.1時点）'!A:B,2,FALSE)),"",VLOOKUP(I67,'参照表（2016.6.1時点）'!A:B,2,FALSE))</f>
        <v/>
      </c>
      <c r="K67" s="26" t="str">
        <f>IF(ISERROR(VLOOKUP(J67,'参照表（2016.6.1時点）'!B:C,2,FALSE)),"",VLOOKUP(J67,'参照表（2016.6.1時点）'!B:C,2,FALSE))</f>
        <v/>
      </c>
      <c r="L67" s="56" t="str">
        <f t="shared" si="2"/>
        <v/>
      </c>
      <c r="M67" s="26"/>
      <c r="N67" s="57" t="str">
        <f t="shared" si="3"/>
        <v/>
      </c>
      <c r="O67" s="125" t="str">
        <f t="shared" si="0"/>
        <v/>
      </c>
      <c r="P67" s="40"/>
      <c r="Q67" s="37"/>
      <c r="R67" s="11"/>
      <c r="S67" s="37"/>
      <c r="T67" s="40"/>
      <c r="U67" s="41"/>
      <c r="V67" s="35"/>
      <c r="W67" s="32"/>
      <c r="X67" s="32"/>
    </row>
    <row r="68" spans="1:24" s="33" customFormat="1" x14ac:dyDescent="0.15">
      <c r="A68" s="34"/>
      <c r="B68" s="24" t="str">
        <f t="shared" si="1"/>
        <v/>
      </c>
      <c r="C68" s="34"/>
      <c r="D68" s="34"/>
      <c r="E68" s="36"/>
      <c r="F68" s="65"/>
      <c r="G68" s="66"/>
      <c r="H68" s="34"/>
      <c r="I68" s="37"/>
      <c r="J68" s="28" t="str">
        <f>IF(ISERROR(VLOOKUP(I68,'参照表（2016.6.1時点）'!A:B,2,FALSE)),"",VLOOKUP(I68,'参照表（2016.6.1時点）'!A:B,2,FALSE))</f>
        <v/>
      </c>
      <c r="K68" s="26" t="str">
        <f>IF(ISERROR(VLOOKUP(J68,'参照表（2016.6.1時点）'!B:C,2,FALSE)),"",VLOOKUP(J68,'参照表（2016.6.1時点）'!B:C,2,FALSE))</f>
        <v/>
      </c>
      <c r="L68" s="56" t="str">
        <f t="shared" si="2"/>
        <v/>
      </c>
      <c r="M68" s="26"/>
      <c r="N68" s="57" t="str">
        <f t="shared" si="3"/>
        <v/>
      </c>
      <c r="O68" s="125" t="str">
        <f t="shared" ref="O68:O131" si="4">IF(F68="","",IF(F68&gt;41967,"経過措置対象外","経過措置対象品目／一般品目を選択"))</f>
        <v/>
      </c>
      <c r="P68" s="40"/>
      <c r="Q68" s="37"/>
      <c r="R68" s="11"/>
      <c r="S68" s="37"/>
      <c r="T68" s="40"/>
      <c r="U68" s="41"/>
      <c r="V68" s="35"/>
      <c r="W68" s="32"/>
      <c r="X68" s="32"/>
    </row>
    <row r="69" spans="1:24" s="33" customFormat="1" x14ac:dyDescent="0.15">
      <c r="A69" s="34"/>
      <c r="B69" s="24" t="str">
        <f t="shared" ref="B69:B132" si="5">IF(C69="","",ROW()-3)</f>
        <v/>
      </c>
      <c r="C69" s="34"/>
      <c r="D69" s="34"/>
      <c r="E69" s="36"/>
      <c r="F69" s="65"/>
      <c r="G69" s="66"/>
      <c r="H69" s="34"/>
      <c r="I69" s="37"/>
      <c r="J69" s="28" t="str">
        <f>IF(ISERROR(VLOOKUP(I69,'参照表（2016.6.1時点）'!A:B,2,FALSE)),"",VLOOKUP(I69,'参照表（2016.6.1時点）'!A:B,2,FALSE))</f>
        <v/>
      </c>
      <c r="K69" s="26" t="str">
        <f>IF(ISERROR(VLOOKUP(J69,'参照表（2016.6.1時点）'!B:C,2,FALSE)),"",VLOOKUP(J69,'参照表（2016.6.1時点）'!B:C,2,FALSE))</f>
        <v/>
      </c>
      <c r="L69" s="56" t="str">
        <f t="shared" ref="L69:L132" si="6">IF(I69="","","別表第２　体外診断用医薬品第１号")</f>
        <v/>
      </c>
      <c r="M69" s="26"/>
      <c r="N69" s="57" t="str">
        <f t="shared" ref="N69:N132" si="7">IF(M69="","",IF(M69="イ","（放射性）","（放射性を除く）"))</f>
        <v/>
      </c>
      <c r="O69" s="125" t="str">
        <f t="shared" si="4"/>
        <v/>
      </c>
      <c r="P69" s="40"/>
      <c r="Q69" s="37"/>
      <c r="R69" s="11"/>
      <c r="S69" s="37"/>
      <c r="T69" s="40"/>
      <c r="U69" s="41"/>
      <c r="V69" s="35"/>
      <c r="W69" s="32"/>
      <c r="X69" s="32"/>
    </row>
    <row r="70" spans="1:24" s="33" customFormat="1" x14ac:dyDescent="0.15">
      <c r="A70" s="34"/>
      <c r="B70" s="24" t="str">
        <f t="shared" si="5"/>
        <v/>
      </c>
      <c r="C70" s="34"/>
      <c r="D70" s="34"/>
      <c r="E70" s="36"/>
      <c r="F70" s="65"/>
      <c r="G70" s="66"/>
      <c r="H70" s="34"/>
      <c r="I70" s="37"/>
      <c r="J70" s="28" t="str">
        <f>IF(ISERROR(VLOOKUP(I70,'参照表（2016.6.1時点）'!A:B,2,FALSE)),"",VLOOKUP(I70,'参照表（2016.6.1時点）'!A:B,2,FALSE))</f>
        <v/>
      </c>
      <c r="K70" s="26" t="str">
        <f>IF(ISERROR(VLOOKUP(J70,'参照表（2016.6.1時点）'!B:C,2,FALSE)),"",VLOOKUP(J70,'参照表（2016.6.1時点）'!B:C,2,FALSE))</f>
        <v/>
      </c>
      <c r="L70" s="56" t="str">
        <f t="shared" si="6"/>
        <v/>
      </c>
      <c r="M70" s="26"/>
      <c r="N70" s="57" t="str">
        <f t="shared" si="7"/>
        <v/>
      </c>
      <c r="O70" s="125" t="str">
        <f t="shared" si="4"/>
        <v/>
      </c>
      <c r="P70" s="40"/>
      <c r="Q70" s="37"/>
      <c r="R70" s="11"/>
      <c r="S70" s="37"/>
      <c r="T70" s="40"/>
      <c r="U70" s="41"/>
      <c r="V70" s="35"/>
      <c r="W70" s="32"/>
      <c r="X70" s="32"/>
    </row>
    <row r="71" spans="1:24" s="33" customFormat="1" x14ac:dyDescent="0.15">
      <c r="A71" s="34"/>
      <c r="B71" s="24" t="str">
        <f t="shared" si="5"/>
        <v/>
      </c>
      <c r="C71" s="34"/>
      <c r="D71" s="34"/>
      <c r="E71" s="36"/>
      <c r="F71" s="65"/>
      <c r="G71" s="66"/>
      <c r="H71" s="34"/>
      <c r="I71" s="37"/>
      <c r="J71" s="28" t="str">
        <f>IF(ISERROR(VLOOKUP(I71,'参照表（2016.6.1時点）'!A:B,2,FALSE)),"",VLOOKUP(I71,'参照表（2016.6.1時点）'!A:B,2,FALSE))</f>
        <v/>
      </c>
      <c r="K71" s="26" t="str">
        <f>IF(ISERROR(VLOOKUP(J71,'参照表（2016.6.1時点）'!B:C,2,FALSE)),"",VLOOKUP(J71,'参照表（2016.6.1時点）'!B:C,2,FALSE))</f>
        <v/>
      </c>
      <c r="L71" s="56" t="str">
        <f t="shared" si="6"/>
        <v/>
      </c>
      <c r="M71" s="26"/>
      <c r="N71" s="57" t="str">
        <f t="shared" si="7"/>
        <v/>
      </c>
      <c r="O71" s="125" t="str">
        <f t="shared" si="4"/>
        <v/>
      </c>
      <c r="P71" s="40"/>
      <c r="Q71" s="37"/>
      <c r="R71" s="11"/>
      <c r="S71" s="37"/>
      <c r="T71" s="40"/>
      <c r="U71" s="41"/>
      <c r="V71" s="35"/>
      <c r="W71" s="32"/>
      <c r="X71" s="32"/>
    </row>
    <row r="72" spans="1:24" s="33" customFormat="1" x14ac:dyDescent="0.15">
      <c r="A72" s="34"/>
      <c r="B72" s="24" t="str">
        <f t="shared" si="5"/>
        <v/>
      </c>
      <c r="C72" s="34"/>
      <c r="D72" s="34"/>
      <c r="E72" s="36"/>
      <c r="F72" s="65"/>
      <c r="G72" s="66"/>
      <c r="H72" s="34"/>
      <c r="I72" s="37"/>
      <c r="J72" s="28" t="str">
        <f>IF(ISERROR(VLOOKUP(I72,'参照表（2016.6.1時点）'!A:B,2,FALSE)),"",VLOOKUP(I72,'参照表（2016.6.1時点）'!A:B,2,FALSE))</f>
        <v/>
      </c>
      <c r="K72" s="26" t="str">
        <f>IF(ISERROR(VLOOKUP(J72,'参照表（2016.6.1時点）'!B:C,2,FALSE)),"",VLOOKUP(J72,'参照表（2016.6.1時点）'!B:C,2,FALSE))</f>
        <v/>
      </c>
      <c r="L72" s="56" t="str">
        <f t="shared" si="6"/>
        <v/>
      </c>
      <c r="M72" s="26"/>
      <c r="N72" s="57" t="str">
        <f t="shared" si="7"/>
        <v/>
      </c>
      <c r="O72" s="125" t="str">
        <f t="shared" si="4"/>
        <v/>
      </c>
      <c r="P72" s="40"/>
      <c r="Q72" s="37"/>
      <c r="R72" s="11"/>
      <c r="S72" s="37"/>
      <c r="T72" s="40"/>
      <c r="U72" s="41"/>
      <c r="V72" s="35"/>
      <c r="W72" s="32"/>
      <c r="X72" s="32"/>
    </row>
    <row r="73" spans="1:24" s="33" customFormat="1" x14ac:dyDescent="0.15">
      <c r="A73" s="34"/>
      <c r="B73" s="24" t="str">
        <f t="shared" si="5"/>
        <v/>
      </c>
      <c r="C73" s="34"/>
      <c r="D73" s="34"/>
      <c r="E73" s="36"/>
      <c r="F73" s="65"/>
      <c r="G73" s="66"/>
      <c r="H73" s="34"/>
      <c r="I73" s="37"/>
      <c r="J73" s="28" t="str">
        <f>IF(ISERROR(VLOOKUP(I73,'参照表（2016.6.1時点）'!A:B,2,FALSE)),"",VLOOKUP(I73,'参照表（2016.6.1時点）'!A:B,2,FALSE))</f>
        <v/>
      </c>
      <c r="K73" s="26" t="str">
        <f>IF(ISERROR(VLOOKUP(J73,'参照表（2016.6.1時点）'!B:C,2,FALSE)),"",VLOOKUP(J73,'参照表（2016.6.1時点）'!B:C,2,FALSE))</f>
        <v/>
      </c>
      <c r="L73" s="56" t="str">
        <f t="shared" si="6"/>
        <v/>
      </c>
      <c r="M73" s="26"/>
      <c r="N73" s="57" t="str">
        <f t="shared" si="7"/>
        <v/>
      </c>
      <c r="O73" s="125" t="str">
        <f t="shared" si="4"/>
        <v/>
      </c>
      <c r="P73" s="40"/>
      <c r="Q73" s="37"/>
      <c r="R73" s="11"/>
      <c r="S73" s="37"/>
      <c r="T73" s="40"/>
      <c r="U73" s="41"/>
      <c r="V73" s="35"/>
      <c r="W73" s="32"/>
      <c r="X73" s="32"/>
    </row>
    <row r="74" spans="1:24" s="33" customFormat="1" x14ac:dyDescent="0.15">
      <c r="A74" s="34"/>
      <c r="B74" s="24" t="str">
        <f t="shared" si="5"/>
        <v/>
      </c>
      <c r="C74" s="34"/>
      <c r="D74" s="34"/>
      <c r="E74" s="36"/>
      <c r="F74" s="65"/>
      <c r="G74" s="66"/>
      <c r="H74" s="34"/>
      <c r="I74" s="37"/>
      <c r="J74" s="28" t="str">
        <f>IF(ISERROR(VLOOKUP(I74,'参照表（2016.6.1時点）'!A:B,2,FALSE)),"",VLOOKUP(I74,'参照表（2016.6.1時点）'!A:B,2,FALSE))</f>
        <v/>
      </c>
      <c r="K74" s="26" t="str">
        <f>IF(ISERROR(VLOOKUP(J74,'参照表（2016.6.1時点）'!B:C,2,FALSE)),"",VLOOKUP(J74,'参照表（2016.6.1時点）'!B:C,2,FALSE))</f>
        <v/>
      </c>
      <c r="L74" s="56" t="str">
        <f t="shared" si="6"/>
        <v/>
      </c>
      <c r="M74" s="26"/>
      <c r="N74" s="57" t="str">
        <f t="shared" si="7"/>
        <v/>
      </c>
      <c r="O74" s="125" t="str">
        <f t="shared" si="4"/>
        <v/>
      </c>
      <c r="P74" s="40"/>
      <c r="Q74" s="37"/>
      <c r="R74" s="11"/>
      <c r="S74" s="37"/>
      <c r="T74" s="40"/>
      <c r="U74" s="41"/>
      <c r="V74" s="35"/>
      <c r="W74" s="32"/>
      <c r="X74" s="32"/>
    </row>
    <row r="75" spans="1:24" s="33" customFormat="1" x14ac:dyDescent="0.15">
      <c r="A75" s="34"/>
      <c r="B75" s="24" t="str">
        <f t="shared" si="5"/>
        <v/>
      </c>
      <c r="C75" s="34"/>
      <c r="D75" s="34"/>
      <c r="E75" s="36"/>
      <c r="F75" s="65"/>
      <c r="G75" s="66"/>
      <c r="H75" s="34"/>
      <c r="I75" s="37"/>
      <c r="J75" s="28" t="str">
        <f>IF(ISERROR(VLOOKUP(I75,'参照表（2016.6.1時点）'!A:B,2,FALSE)),"",VLOOKUP(I75,'参照表（2016.6.1時点）'!A:B,2,FALSE))</f>
        <v/>
      </c>
      <c r="K75" s="26" t="str">
        <f>IF(ISERROR(VLOOKUP(J75,'参照表（2016.6.1時点）'!B:C,2,FALSE)),"",VLOOKUP(J75,'参照表（2016.6.1時点）'!B:C,2,FALSE))</f>
        <v/>
      </c>
      <c r="L75" s="56" t="str">
        <f t="shared" si="6"/>
        <v/>
      </c>
      <c r="M75" s="26"/>
      <c r="N75" s="57" t="str">
        <f t="shared" si="7"/>
        <v/>
      </c>
      <c r="O75" s="125" t="str">
        <f t="shared" si="4"/>
        <v/>
      </c>
      <c r="P75" s="40"/>
      <c r="Q75" s="37"/>
      <c r="R75" s="11"/>
      <c r="S75" s="37"/>
      <c r="T75" s="40"/>
      <c r="U75" s="41"/>
      <c r="V75" s="35"/>
      <c r="W75" s="32"/>
      <c r="X75" s="32"/>
    </row>
    <row r="76" spans="1:24" s="33" customFormat="1" x14ac:dyDescent="0.15">
      <c r="A76" s="34"/>
      <c r="B76" s="24" t="str">
        <f t="shared" si="5"/>
        <v/>
      </c>
      <c r="C76" s="34"/>
      <c r="D76" s="34"/>
      <c r="E76" s="36"/>
      <c r="F76" s="65"/>
      <c r="G76" s="66"/>
      <c r="H76" s="34"/>
      <c r="I76" s="37"/>
      <c r="J76" s="28" t="str">
        <f>IF(ISERROR(VLOOKUP(I76,'参照表（2016.6.1時点）'!A:B,2,FALSE)),"",VLOOKUP(I76,'参照表（2016.6.1時点）'!A:B,2,FALSE))</f>
        <v/>
      </c>
      <c r="K76" s="26" t="str">
        <f>IF(ISERROR(VLOOKUP(J76,'参照表（2016.6.1時点）'!B:C,2,FALSE)),"",VLOOKUP(J76,'参照表（2016.6.1時点）'!B:C,2,FALSE))</f>
        <v/>
      </c>
      <c r="L76" s="56" t="str">
        <f t="shared" si="6"/>
        <v/>
      </c>
      <c r="M76" s="26"/>
      <c r="N76" s="57" t="str">
        <f t="shared" si="7"/>
        <v/>
      </c>
      <c r="O76" s="125" t="str">
        <f t="shared" si="4"/>
        <v/>
      </c>
      <c r="P76" s="40"/>
      <c r="Q76" s="37"/>
      <c r="R76" s="11"/>
      <c r="S76" s="37"/>
      <c r="T76" s="40"/>
      <c r="U76" s="41"/>
      <c r="V76" s="35"/>
      <c r="W76" s="32"/>
      <c r="X76" s="32"/>
    </row>
    <row r="77" spans="1:24" s="33" customFormat="1" x14ac:dyDescent="0.15">
      <c r="A77" s="34"/>
      <c r="B77" s="24" t="str">
        <f t="shared" si="5"/>
        <v/>
      </c>
      <c r="C77" s="34"/>
      <c r="D77" s="34"/>
      <c r="E77" s="36"/>
      <c r="F77" s="65"/>
      <c r="G77" s="66"/>
      <c r="H77" s="34"/>
      <c r="I77" s="37"/>
      <c r="J77" s="28" t="str">
        <f>IF(ISERROR(VLOOKUP(I77,'参照表（2016.6.1時点）'!A:B,2,FALSE)),"",VLOOKUP(I77,'参照表（2016.6.1時点）'!A:B,2,FALSE))</f>
        <v/>
      </c>
      <c r="K77" s="26" t="str">
        <f>IF(ISERROR(VLOOKUP(J77,'参照表（2016.6.1時点）'!B:C,2,FALSE)),"",VLOOKUP(J77,'参照表（2016.6.1時点）'!B:C,2,FALSE))</f>
        <v/>
      </c>
      <c r="L77" s="56" t="str">
        <f t="shared" si="6"/>
        <v/>
      </c>
      <c r="M77" s="26"/>
      <c r="N77" s="57" t="str">
        <f t="shared" si="7"/>
        <v/>
      </c>
      <c r="O77" s="125" t="str">
        <f t="shared" si="4"/>
        <v/>
      </c>
      <c r="P77" s="40"/>
      <c r="Q77" s="37"/>
      <c r="R77" s="11"/>
      <c r="S77" s="37"/>
      <c r="T77" s="40"/>
      <c r="U77" s="41"/>
      <c r="V77" s="35"/>
      <c r="W77" s="32"/>
      <c r="X77" s="32"/>
    </row>
    <row r="78" spans="1:24" s="33" customFormat="1" x14ac:dyDescent="0.15">
      <c r="A78" s="34"/>
      <c r="B78" s="24" t="str">
        <f t="shared" si="5"/>
        <v/>
      </c>
      <c r="C78" s="34"/>
      <c r="D78" s="34"/>
      <c r="E78" s="36"/>
      <c r="F78" s="65"/>
      <c r="G78" s="66"/>
      <c r="H78" s="34"/>
      <c r="I78" s="37"/>
      <c r="J78" s="28" t="str">
        <f>IF(ISERROR(VLOOKUP(I78,'参照表（2016.6.1時点）'!A:B,2,FALSE)),"",VLOOKUP(I78,'参照表（2016.6.1時点）'!A:B,2,FALSE))</f>
        <v/>
      </c>
      <c r="K78" s="26" t="str">
        <f>IF(ISERROR(VLOOKUP(J78,'参照表（2016.6.1時点）'!B:C,2,FALSE)),"",VLOOKUP(J78,'参照表（2016.6.1時点）'!B:C,2,FALSE))</f>
        <v/>
      </c>
      <c r="L78" s="56" t="str">
        <f t="shared" si="6"/>
        <v/>
      </c>
      <c r="M78" s="26"/>
      <c r="N78" s="57" t="str">
        <f t="shared" si="7"/>
        <v/>
      </c>
      <c r="O78" s="125" t="str">
        <f t="shared" si="4"/>
        <v/>
      </c>
      <c r="P78" s="40"/>
      <c r="Q78" s="37"/>
      <c r="R78" s="11"/>
      <c r="S78" s="37"/>
      <c r="T78" s="40"/>
      <c r="U78" s="41"/>
      <c r="V78" s="35"/>
      <c r="W78" s="32"/>
      <c r="X78" s="32"/>
    </row>
    <row r="79" spans="1:24" s="33" customFormat="1" x14ac:dyDescent="0.15">
      <c r="A79" s="34"/>
      <c r="B79" s="24" t="str">
        <f t="shared" si="5"/>
        <v/>
      </c>
      <c r="C79" s="34"/>
      <c r="D79" s="34"/>
      <c r="E79" s="36"/>
      <c r="F79" s="65"/>
      <c r="G79" s="66"/>
      <c r="H79" s="34"/>
      <c r="I79" s="37"/>
      <c r="J79" s="28" t="str">
        <f>IF(ISERROR(VLOOKUP(I79,'参照表（2016.6.1時点）'!A:B,2,FALSE)),"",VLOOKUP(I79,'参照表（2016.6.1時点）'!A:B,2,FALSE))</f>
        <v/>
      </c>
      <c r="K79" s="26" t="str">
        <f>IF(ISERROR(VLOOKUP(J79,'参照表（2016.6.1時点）'!B:C,2,FALSE)),"",VLOOKUP(J79,'参照表（2016.6.1時点）'!B:C,2,FALSE))</f>
        <v/>
      </c>
      <c r="L79" s="56" t="str">
        <f t="shared" si="6"/>
        <v/>
      </c>
      <c r="M79" s="26"/>
      <c r="N79" s="57" t="str">
        <f t="shared" si="7"/>
        <v/>
      </c>
      <c r="O79" s="125" t="str">
        <f t="shared" si="4"/>
        <v/>
      </c>
      <c r="P79" s="40"/>
      <c r="Q79" s="37"/>
      <c r="R79" s="11"/>
      <c r="S79" s="37"/>
      <c r="T79" s="40"/>
      <c r="U79" s="41"/>
      <c r="V79" s="35"/>
      <c r="W79" s="32"/>
      <c r="X79" s="32"/>
    </row>
    <row r="80" spans="1:24" s="33" customFormat="1" x14ac:dyDescent="0.15">
      <c r="A80" s="34"/>
      <c r="B80" s="24" t="str">
        <f t="shared" si="5"/>
        <v/>
      </c>
      <c r="C80" s="34"/>
      <c r="D80" s="34"/>
      <c r="E80" s="36"/>
      <c r="F80" s="65"/>
      <c r="G80" s="66"/>
      <c r="H80" s="34"/>
      <c r="I80" s="37"/>
      <c r="J80" s="28" t="str">
        <f>IF(ISERROR(VLOOKUP(I80,'参照表（2016.6.1時点）'!A:B,2,FALSE)),"",VLOOKUP(I80,'参照表（2016.6.1時点）'!A:B,2,FALSE))</f>
        <v/>
      </c>
      <c r="K80" s="26" t="str">
        <f>IF(ISERROR(VLOOKUP(J80,'参照表（2016.6.1時点）'!B:C,2,FALSE)),"",VLOOKUP(J80,'参照表（2016.6.1時点）'!B:C,2,FALSE))</f>
        <v/>
      </c>
      <c r="L80" s="56" t="str">
        <f t="shared" si="6"/>
        <v/>
      </c>
      <c r="M80" s="26"/>
      <c r="N80" s="57" t="str">
        <f t="shared" si="7"/>
        <v/>
      </c>
      <c r="O80" s="125" t="str">
        <f t="shared" si="4"/>
        <v/>
      </c>
      <c r="P80" s="40"/>
      <c r="Q80" s="37"/>
      <c r="R80" s="11"/>
      <c r="S80" s="37"/>
      <c r="T80" s="40"/>
      <c r="U80" s="41"/>
      <c r="V80" s="35"/>
      <c r="W80" s="32"/>
      <c r="X80" s="32"/>
    </row>
    <row r="81" spans="1:24" s="33" customFormat="1" x14ac:dyDescent="0.15">
      <c r="A81" s="34"/>
      <c r="B81" s="24" t="str">
        <f t="shared" si="5"/>
        <v/>
      </c>
      <c r="C81" s="34"/>
      <c r="D81" s="34"/>
      <c r="E81" s="36"/>
      <c r="F81" s="65"/>
      <c r="G81" s="66"/>
      <c r="H81" s="34"/>
      <c r="I81" s="37"/>
      <c r="J81" s="28" t="str">
        <f>IF(ISERROR(VLOOKUP(I81,'参照表（2016.6.1時点）'!A:B,2,FALSE)),"",VLOOKUP(I81,'参照表（2016.6.1時点）'!A:B,2,FALSE))</f>
        <v/>
      </c>
      <c r="K81" s="26" t="str">
        <f>IF(ISERROR(VLOOKUP(J81,'参照表（2016.6.1時点）'!B:C,2,FALSE)),"",VLOOKUP(J81,'参照表（2016.6.1時点）'!B:C,2,FALSE))</f>
        <v/>
      </c>
      <c r="L81" s="56" t="str">
        <f t="shared" si="6"/>
        <v/>
      </c>
      <c r="M81" s="26"/>
      <c r="N81" s="57" t="str">
        <f t="shared" si="7"/>
        <v/>
      </c>
      <c r="O81" s="125" t="str">
        <f t="shared" si="4"/>
        <v/>
      </c>
      <c r="P81" s="40"/>
      <c r="Q81" s="37"/>
      <c r="R81" s="11"/>
      <c r="S81" s="37"/>
      <c r="T81" s="40"/>
      <c r="U81" s="41"/>
      <c r="V81" s="35"/>
      <c r="W81" s="32"/>
      <c r="X81" s="32"/>
    </row>
    <row r="82" spans="1:24" s="33" customFormat="1" x14ac:dyDescent="0.15">
      <c r="A82" s="34"/>
      <c r="B82" s="24" t="str">
        <f t="shared" si="5"/>
        <v/>
      </c>
      <c r="C82" s="34"/>
      <c r="D82" s="34"/>
      <c r="E82" s="36"/>
      <c r="F82" s="65"/>
      <c r="G82" s="66"/>
      <c r="H82" s="34"/>
      <c r="I82" s="37"/>
      <c r="J82" s="28" t="str">
        <f>IF(ISERROR(VLOOKUP(I82,'参照表（2016.6.1時点）'!A:B,2,FALSE)),"",VLOOKUP(I82,'参照表（2016.6.1時点）'!A:B,2,FALSE))</f>
        <v/>
      </c>
      <c r="K82" s="26" t="str">
        <f>IF(ISERROR(VLOOKUP(J82,'参照表（2016.6.1時点）'!B:C,2,FALSE)),"",VLOOKUP(J82,'参照表（2016.6.1時点）'!B:C,2,FALSE))</f>
        <v/>
      </c>
      <c r="L82" s="56" t="str">
        <f t="shared" si="6"/>
        <v/>
      </c>
      <c r="M82" s="26"/>
      <c r="N82" s="57" t="str">
        <f t="shared" si="7"/>
        <v/>
      </c>
      <c r="O82" s="125" t="str">
        <f t="shared" si="4"/>
        <v/>
      </c>
      <c r="P82" s="40"/>
      <c r="Q82" s="37"/>
      <c r="R82" s="11"/>
      <c r="S82" s="37"/>
      <c r="T82" s="40"/>
      <c r="U82" s="41"/>
      <c r="V82" s="35"/>
      <c r="W82" s="32"/>
      <c r="X82" s="32"/>
    </row>
    <row r="83" spans="1:24" s="33" customFormat="1" x14ac:dyDescent="0.15">
      <c r="A83" s="34"/>
      <c r="B83" s="24" t="str">
        <f t="shared" si="5"/>
        <v/>
      </c>
      <c r="C83" s="34"/>
      <c r="D83" s="34"/>
      <c r="E83" s="36"/>
      <c r="F83" s="65"/>
      <c r="G83" s="66"/>
      <c r="H83" s="34"/>
      <c r="I83" s="37"/>
      <c r="J83" s="28" t="str">
        <f>IF(ISERROR(VLOOKUP(I83,'参照表（2016.6.1時点）'!A:B,2,FALSE)),"",VLOOKUP(I83,'参照表（2016.6.1時点）'!A:B,2,FALSE))</f>
        <v/>
      </c>
      <c r="K83" s="26" t="str">
        <f>IF(ISERROR(VLOOKUP(J83,'参照表（2016.6.1時点）'!B:C,2,FALSE)),"",VLOOKUP(J83,'参照表（2016.6.1時点）'!B:C,2,FALSE))</f>
        <v/>
      </c>
      <c r="L83" s="56" t="str">
        <f t="shared" si="6"/>
        <v/>
      </c>
      <c r="M83" s="26"/>
      <c r="N83" s="57" t="str">
        <f t="shared" si="7"/>
        <v/>
      </c>
      <c r="O83" s="125" t="str">
        <f t="shared" si="4"/>
        <v/>
      </c>
      <c r="P83" s="40"/>
      <c r="Q83" s="37"/>
      <c r="R83" s="11"/>
      <c r="S83" s="37"/>
      <c r="T83" s="40"/>
      <c r="U83" s="41"/>
      <c r="V83" s="35"/>
      <c r="W83" s="32"/>
      <c r="X83" s="32"/>
    </row>
    <row r="84" spans="1:24" s="33" customFormat="1" x14ac:dyDescent="0.15">
      <c r="A84" s="34"/>
      <c r="B84" s="24" t="str">
        <f t="shared" si="5"/>
        <v/>
      </c>
      <c r="C84" s="34"/>
      <c r="D84" s="34"/>
      <c r="E84" s="36"/>
      <c r="F84" s="65"/>
      <c r="G84" s="66"/>
      <c r="H84" s="34"/>
      <c r="I84" s="37"/>
      <c r="J84" s="28" t="str">
        <f>IF(ISERROR(VLOOKUP(I84,'参照表（2016.6.1時点）'!A:B,2,FALSE)),"",VLOOKUP(I84,'参照表（2016.6.1時点）'!A:B,2,FALSE))</f>
        <v/>
      </c>
      <c r="K84" s="26" t="str">
        <f>IF(ISERROR(VLOOKUP(J84,'参照表（2016.6.1時点）'!B:C,2,FALSE)),"",VLOOKUP(J84,'参照表（2016.6.1時点）'!B:C,2,FALSE))</f>
        <v/>
      </c>
      <c r="L84" s="56" t="str">
        <f t="shared" si="6"/>
        <v/>
      </c>
      <c r="M84" s="26"/>
      <c r="N84" s="57" t="str">
        <f t="shared" si="7"/>
        <v/>
      </c>
      <c r="O84" s="125" t="str">
        <f t="shared" si="4"/>
        <v/>
      </c>
      <c r="P84" s="40"/>
      <c r="Q84" s="37"/>
      <c r="R84" s="11"/>
      <c r="S84" s="37"/>
      <c r="T84" s="40"/>
      <c r="U84" s="41"/>
      <c r="V84" s="35"/>
      <c r="W84" s="32"/>
      <c r="X84" s="32"/>
    </row>
    <row r="85" spans="1:24" s="33" customFormat="1" x14ac:dyDescent="0.15">
      <c r="A85" s="34"/>
      <c r="B85" s="24" t="str">
        <f t="shared" si="5"/>
        <v/>
      </c>
      <c r="C85" s="34"/>
      <c r="D85" s="34"/>
      <c r="E85" s="36"/>
      <c r="F85" s="65"/>
      <c r="G85" s="66"/>
      <c r="H85" s="34"/>
      <c r="I85" s="37"/>
      <c r="J85" s="28" t="str">
        <f>IF(ISERROR(VLOOKUP(I85,'参照表（2016.6.1時点）'!A:B,2,FALSE)),"",VLOOKUP(I85,'参照表（2016.6.1時点）'!A:B,2,FALSE))</f>
        <v/>
      </c>
      <c r="K85" s="26" t="str">
        <f>IF(ISERROR(VLOOKUP(J85,'参照表（2016.6.1時点）'!B:C,2,FALSE)),"",VLOOKUP(J85,'参照表（2016.6.1時点）'!B:C,2,FALSE))</f>
        <v/>
      </c>
      <c r="L85" s="56" t="str">
        <f t="shared" si="6"/>
        <v/>
      </c>
      <c r="M85" s="26"/>
      <c r="N85" s="57" t="str">
        <f t="shared" si="7"/>
        <v/>
      </c>
      <c r="O85" s="125" t="str">
        <f t="shared" si="4"/>
        <v/>
      </c>
      <c r="P85" s="40"/>
      <c r="Q85" s="37"/>
      <c r="R85" s="11"/>
      <c r="S85" s="37"/>
      <c r="T85" s="40"/>
      <c r="U85" s="41"/>
      <c r="V85" s="35"/>
      <c r="W85" s="32"/>
      <c r="X85" s="32"/>
    </row>
    <row r="86" spans="1:24" s="33" customFormat="1" x14ac:dyDescent="0.15">
      <c r="A86" s="34"/>
      <c r="B86" s="24" t="str">
        <f t="shared" si="5"/>
        <v/>
      </c>
      <c r="C86" s="34"/>
      <c r="D86" s="34"/>
      <c r="E86" s="36"/>
      <c r="F86" s="65"/>
      <c r="G86" s="66"/>
      <c r="H86" s="34"/>
      <c r="I86" s="37"/>
      <c r="J86" s="28" t="str">
        <f>IF(ISERROR(VLOOKUP(I86,'参照表（2016.6.1時点）'!A:B,2,FALSE)),"",VLOOKUP(I86,'参照表（2016.6.1時点）'!A:B,2,FALSE))</f>
        <v/>
      </c>
      <c r="K86" s="26" t="str">
        <f>IF(ISERROR(VLOOKUP(J86,'参照表（2016.6.1時点）'!B:C,2,FALSE)),"",VLOOKUP(J86,'参照表（2016.6.1時点）'!B:C,2,FALSE))</f>
        <v/>
      </c>
      <c r="L86" s="56" t="str">
        <f t="shared" si="6"/>
        <v/>
      </c>
      <c r="M86" s="26"/>
      <c r="N86" s="57" t="str">
        <f t="shared" si="7"/>
        <v/>
      </c>
      <c r="O86" s="125" t="str">
        <f t="shared" si="4"/>
        <v/>
      </c>
      <c r="P86" s="40"/>
      <c r="Q86" s="37"/>
      <c r="R86" s="11"/>
      <c r="S86" s="37"/>
      <c r="T86" s="40"/>
      <c r="U86" s="41"/>
      <c r="V86" s="35"/>
      <c r="W86" s="32"/>
      <c r="X86" s="32"/>
    </row>
    <row r="87" spans="1:24" s="33" customFormat="1" x14ac:dyDescent="0.15">
      <c r="A87" s="34"/>
      <c r="B87" s="24" t="str">
        <f t="shared" si="5"/>
        <v/>
      </c>
      <c r="C87" s="34"/>
      <c r="D87" s="34"/>
      <c r="E87" s="36"/>
      <c r="F87" s="65"/>
      <c r="G87" s="66"/>
      <c r="H87" s="34"/>
      <c r="I87" s="37"/>
      <c r="J87" s="28" t="str">
        <f>IF(ISERROR(VLOOKUP(I87,'参照表（2016.6.1時点）'!A:B,2,FALSE)),"",VLOOKUP(I87,'参照表（2016.6.1時点）'!A:B,2,FALSE))</f>
        <v/>
      </c>
      <c r="K87" s="26" t="str">
        <f>IF(ISERROR(VLOOKUP(J87,'参照表（2016.6.1時点）'!B:C,2,FALSE)),"",VLOOKUP(J87,'参照表（2016.6.1時点）'!B:C,2,FALSE))</f>
        <v/>
      </c>
      <c r="L87" s="56" t="str">
        <f t="shared" si="6"/>
        <v/>
      </c>
      <c r="M87" s="26"/>
      <c r="N87" s="57" t="str">
        <f t="shared" si="7"/>
        <v/>
      </c>
      <c r="O87" s="125" t="str">
        <f t="shared" si="4"/>
        <v/>
      </c>
      <c r="P87" s="40"/>
      <c r="Q87" s="37"/>
      <c r="R87" s="11"/>
      <c r="S87" s="37"/>
      <c r="T87" s="40"/>
      <c r="U87" s="41"/>
      <c r="V87" s="35"/>
      <c r="W87" s="32"/>
      <c r="X87" s="32"/>
    </row>
    <row r="88" spans="1:24" s="33" customFormat="1" x14ac:dyDescent="0.15">
      <c r="A88" s="34"/>
      <c r="B88" s="24" t="str">
        <f t="shared" si="5"/>
        <v/>
      </c>
      <c r="C88" s="34"/>
      <c r="D88" s="34"/>
      <c r="E88" s="36"/>
      <c r="F88" s="65"/>
      <c r="G88" s="66"/>
      <c r="H88" s="34"/>
      <c r="I88" s="37"/>
      <c r="J88" s="28" t="str">
        <f>IF(ISERROR(VLOOKUP(I88,'参照表（2016.6.1時点）'!A:B,2,FALSE)),"",VLOOKUP(I88,'参照表（2016.6.1時点）'!A:B,2,FALSE))</f>
        <v/>
      </c>
      <c r="K88" s="26" t="str">
        <f>IF(ISERROR(VLOOKUP(J88,'参照表（2016.6.1時点）'!B:C,2,FALSE)),"",VLOOKUP(J88,'参照表（2016.6.1時点）'!B:C,2,FALSE))</f>
        <v/>
      </c>
      <c r="L88" s="56" t="str">
        <f t="shared" si="6"/>
        <v/>
      </c>
      <c r="M88" s="26"/>
      <c r="N88" s="57" t="str">
        <f t="shared" si="7"/>
        <v/>
      </c>
      <c r="O88" s="125" t="str">
        <f t="shared" si="4"/>
        <v/>
      </c>
      <c r="P88" s="40"/>
      <c r="Q88" s="37"/>
      <c r="R88" s="11"/>
      <c r="S88" s="37"/>
      <c r="T88" s="40"/>
      <c r="U88" s="41"/>
      <c r="V88" s="35"/>
      <c r="W88" s="32"/>
      <c r="X88" s="32"/>
    </row>
    <row r="89" spans="1:24" s="33" customFormat="1" x14ac:dyDescent="0.15">
      <c r="A89" s="34"/>
      <c r="B89" s="24" t="str">
        <f t="shared" si="5"/>
        <v/>
      </c>
      <c r="C89" s="34"/>
      <c r="D89" s="34"/>
      <c r="E89" s="36"/>
      <c r="F89" s="65"/>
      <c r="G89" s="66"/>
      <c r="H89" s="34"/>
      <c r="I89" s="37"/>
      <c r="J89" s="28" t="str">
        <f>IF(ISERROR(VLOOKUP(I89,'参照表（2016.6.1時点）'!A:B,2,FALSE)),"",VLOOKUP(I89,'参照表（2016.6.1時点）'!A:B,2,FALSE))</f>
        <v/>
      </c>
      <c r="K89" s="26" t="str">
        <f>IF(ISERROR(VLOOKUP(J89,'参照表（2016.6.1時点）'!B:C,2,FALSE)),"",VLOOKUP(J89,'参照表（2016.6.1時点）'!B:C,2,FALSE))</f>
        <v/>
      </c>
      <c r="L89" s="56" t="str">
        <f t="shared" si="6"/>
        <v/>
      </c>
      <c r="M89" s="26"/>
      <c r="N89" s="57" t="str">
        <f t="shared" si="7"/>
        <v/>
      </c>
      <c r="O89" s="125" t="str">
        <f t="shared" si="4"/>
        <v/>
      </c>
      <c r="P89" s="40"/>
      <c r="Q89" s="37"/>
      <c r="R89" s="11"/>
      <c r="S89" s="37"/>
      <c r="T89" s="40"/>
      <c r="U89" s="41"/>
      <c r="V89" s="35"/>
      <c r="W89" s="32"/>
      <c r="X89" s="32"/>
    </row>
    <row r="90" spans="1:24" s="33" customFormat="1" x14ac:dyDescent="0.15">
      <c r="A90" s="34"/>
      <c r="B90" s="24" t="str">
        <f t="shared" si="5"/>
        <v/>
      </c>
      <c r="C90" s="34"/>
      <c r="D90" s="34"/>
      <c r="E90" s="36"/>
      <c r="F90" s="65"/>
      <c r="G90" s="66"/>
      <c r="H90" s="34"/>
      <c r="I90" s="37"/>
      <c r="J90" s="28" t="str">
        <f>IF(ISERROR(VLOOKUP(I90,'参照表（2016.6.1時点）'!A:B,2,FALSE)),"",VLOOKUP(I90,'参照表（2016.6.1時点）'!A:B,2,FALSE))</f>
        <v/>
      </c>
      <c r="K90" s="26" t="str">
        <f>IF(ISERROR(VLOOKUP(J90,'参照表（2016.6.1時点）'!B:C,2,FALSE)),"",VLOOKUP(J90,'参照表（2016.6.1時点）'!B:C,2,FALSE))</f>
        <v/>
      </c>
      <c r="L90" s="56" t="str">
        <f t="shared" si="6"/>
        <v/>
      </c>
      <c r="M90" s="26"/>
      <c r="N90" s="57" t="str">
        <f t="shared" si="7"/>
        <v/>
      </c>
      <c r="O90" s="125" t="str">
        <f t="shared" si="4"/>
        <v/>
      </c>
      <c r="P90" s="40"/>
      <c r="Q90" s="37"/>
      <c r="R90" s="11"/>
      <c r="S90" s="37"/>
      <c r="T90" s="40"/>
      <c r="U90" s="41"/>
      <c r="V90" s="35"/>
      <c r="W90" s="32"/>
      <c r="X90" s="32"/>
    </row>
    <row r="91" spans="1:24" s="33" customFormat="1" x14ac:dyDescent="0.15">
      <c r="A91" s="34"/>
      <c r="B91" s="24" t="str">
        <f t="shared" si="5"/>
        <v/>
      </c>
      <c r="C91" s="34"/>
      <c r="D91" s="34"/>
      <c r="E91" s="36"/>
      <c r="F91" s="65"/>
      <c r="G91" s="66"/>
      <c r="H91" s="34"/>
      <c r="I91" s="37"/>
      <c r="J91" s="28" t="str">
        <f>IF(ISERROR(VLOOKUP(I91,'参照表（2016.6.1時点）'!A:B,2,FALSE)),"",VLOOKUP(I91,'参照表（2016.6.1時点）'!A:B,2,FALSE))</f>
        <v/>
      </c>
      <c r="K91" s="26" t="str">
        <f>IF(ISERROR(VLOOKUP(J91,'参照表（2016.6.1時点）'!B:C,2,FALSE)),"",VLOOKUP(J91,'参照表（2016.6.1時点）'!B:C,2,FALSE))</f>
        <v/>
      </c>
      <c r="L91" s="56" t="str">
        <f t="shared" si="6"/>
        <v/>
      </c>
      <c r="M91" s="26"/>
      <c r="N91" s="57" t="str">
        <f t="shared" si="7"/>
        <v/>
      </c>
      <c r="O91" s="125" t="str">
        <f t="shared" si="4"/>
        <v/>
      </c>
      <c r="P91" s="40"/>
      <c r="Q91" s="37"/>
      <c r="R91" s="11"/>
      <c r="S91" s="37"/>
      <c r="T91" s="40"/>
      <c r="U91" s="41"/>
      <c r="V91" s="35"/>
      <c r="W91" s="32"/>
      <c r="X91" s="32"/>
    </row>
    <row r="92" spans="1:24" s="33" customFormat="1" x14ac:dyDescent="0.15">
      <c r="A92" s="34"/>
      <c r="B92" s="24" t="str">
        <f t="shared" si="5"/>
        <v/>
      </c>
      <c r="C92" s="34"/>
      <c r="D92" s="34"/>
      <c r="E92" s="36"/>
      <c r="F92" s="65"/>
      <c r="G92" s="66"/>
      <c r="H92" s="34"/>
      <c r="I92" s="37"/>
      <c r="J92" s="28" t="str">
        <f>IF(ISERROR(VLOOKUP(I92,'参照表（2016.6.1時点）'!A:B,2,FALSE)),"",VLOOKUP(I92,'参照表（2016.6.1時点）'!A:B,2,FALSE))</f>
        <v/>
      </c>
      <c r="K92" s="26" t="str">
        <f>IF(ISERROR(VLOOKUP(J92,'参照表（2016.6.1時点）'!B:C,2,FALSE)),"",VLOOKUP(J92,'参照表（2016.6.1時点）'!B:C,2,FALSE))</f>
        <v/>
      </c>
      <c r="L92" s="56" t="str">
        <f t="shared" si="6"/>
        <v/>
      </c>
      <c r="M92" s="26"/>
      <c r="N92" s="57" t="str">
        <f t="shared" si="7"/>
        <v/>
      </c>
      <c r="O92" s="125" t="str">
        <f t="shared" si="4"/>
        <v/>
      </c>
      <c r="P92" s="40"/>
      <c r="Q92" s="37"/>
      <c r="R92" s="11"/>
      <c r="S92" s="37"/>
      <c r="T92" s="40"/>
      <c r="U92" s="41"/>
      <c r="V92" s="35"/>
      <c r="W92" s="32"/>
      <c r="X92" s="32"/>
    </row>
    <row r="93" spans="1:24" s="33" customFormat="1" x14ac:dyDescent="0.15">
      <c r="A93" s="34"/>
      <c r="B93" s="24" t="str">
        <f t="shared" si="5"/>
        <v/>
      </c>
      <c r="C93" s="34"/>
      <c r="D93" s="34"/>
      <c r="E93" s="36"/>
      <c r="F93" s="65"/>
      <c r="G93" s="66"/>
      <c r="H93" s="34"/>
      <c r="I93" s="37"/>
      <c r="J93" s="28" t="str">
        <f>IF(ISERROR(VLOOKUP(I93,'参照表（2016.6.1時点）'!A:B,2,FALSE)),"",VLOOKUP(I93,'参照表（2016.6.1時点）'!A:B,2,FALSE))</f>
        <v/>
      </c>
      <c r="K93" s="26" t="str">
        <f>IF(ISERROR(VLOOKUP(J93,'参照表（2016.6.1時点）'!B:C,2,FALSE)),"",VLOOKUP(J93,'参照表（2016.6.1時点）'!B:C,2,FALSE))</f>
        <v/>
      </c>
      <c r="L93" s="56" t="str">
        <f t="shared" si="6"/>
        <v/>
      </c>
      <c r="M93" s="26"/>
      <c r="N93" s="57" t="str">
        <f t="shared" si="7"/>
        <v/>
      </c>
      <c r="O93" s="125" t="str">
        <f t="shared" si="4"/>
        <v/>
      </c>
      <c r="P93" s="40"/>
      <c r="Q93" s="37"/>
      <c r="R93" s="11"/>
      <c r="S93" s="37"/>
      <c r="T93" s="40"/>
      <c r="U93" s="41"/>
      <c r="V93" s="35"/>
      <c r="W93" s="32"/>
      <c r="X93" s="32"/>
    </row>
    <row r="94" spans="1:24" s="33" customFormat="1" x14ac:dyDescent="0.15">
      <c r="A94" s="34"/>
      <c r="B94" s="24" t="str">
        <f t="shared" si="5"/>
        <v/>
      </c>
      <c r="C94" s="34"/>
      <c r="D94" s="34"/>
      <c r="E94" s="36"/>
      <c r="F94" s="65"/>
      <c r="G94" s="66"/>
      <c r="H94" s="34"/>
      <c r="I94" s="37"/>
      <c r="J94" s="28" t="str">
        <f>IF(ISERROR(VLOOKUP(I94,'参照表（2016.6.1時点）'!A:B,2,FALSE)),"",VLOOKUP(I94,'参照表（2016.6.1時点）'!A:B,2,FALSE))</f>
        <v/>
      </c>
      <c r="K94" s="26" t="str">
        <f>IF(ISERROR(VLOOKUP(J94,'参照表（2016.6.1時点）'!B:C,2,FALSE)),"",VLOOKUP(J94,'参照表（2016.6.1時点）'!B:C,2,FALSE))</f>
        <v/>
      </c>
      <c r="L94" s="56" t="str">
        <f t="shared" si="6"/>
        <v/>
      </c>
      <c r="M94" s="26"/>
      <c r="N94" s="57" t="str">
        <f t="shared" si="7"/>
        <v/>
      </c>
      <c r="O94" s="125" t="str">
        <f t="shared" si="4"/>
        <v/>
      </c>
      <c r="P94" s="40"/>
      <c r="Q94" s="37"/>
      <c r="R94" s="11"/>
      <c r="S94" s="37"/>
      <c r="T94" s="40"/>
      <c r="U94" s="41"/>
      <c r="V94" s="35"/>
      <c r="W94" s="32"/>
      <c r="X94" s="32"/>
    </row>
    <row r="95" spans="1:24" s="33" customFormat="1" x14ac:dyDescent="0.15">
      <c r="A95" s="34"/>
      <c r="B95" s="24" t="str">
        <f t="shared" si="5"/>
        <v/>
      </c>
      <c r="C95" s="34"/>
      <c r="D95" s="34"/>
      <c r="E95" s="36"/>
      <c r="F95" s="65"/>
      <c r="G95" s="66"/>
      <c r="H95" s="34"/>
      <c r="I95" s="37"/>
      <c r="J95" s="28" t="str">
        <f>IF(ISERROR(VLOOKUP(I95,'参照表（2016.6.1時点）'!A:B,2,FALSE)),"",VLOOKUP(I95,'参照表（2016.6.1時点）'!A:B,2,FALSE))</f>
        <v/>
      </c>
      <c r="K95" s="26" t="str">
        <f>IF(ISERROR(VLOOKUP(J95,'参照表（2016.6.1時点）'!B:C,2,FALSE)),"",VLOOKUP(J95,'参照表（2016.6.1時点）'!B:C,2,FALSE))</f>
        <v/>
      </c>
      <c r="L95" s="56" t="str">
        <f t="shared" si="6"/>
        <v/>
      </c>
      <c r="M95" s="26"/>
      <c r="N95" s="57" t="str">
        <f t="shared" si="7"/>
        <v/>
      </c>
      <c r="O95" s="125" t="str">
        <f t="shared" si="4"/>
        <v/>
      </c>
      <c r="P95" s="40"/>
      <c r="Q95" s="37"/>
      <c r="R95" s="11"/>
      <c r="S95" s="37"/>
      <c r="T95" s="40"/>
      <c r="U95" s="41"/>
      <c r="V95" s="35"/>
      <c r="W95" s="32"/>
      <c r="X95" s="32"/>
    </row>
    <row r="96" spans="1:24" s="33" customFormat="1" x14ac:dyDescent="0.15">
      <c r="A96" s="34"/>
      <c r="B96" s="24" t="str">
        <f t="shared" si="5"/>
        <v/>
      </c>
      <c r="C96" s="34"/>
      <c r="D96" s="34"/>
      <c r="E96" s="36"/>
      <c r="F96" s="65"/>
      <c r="G96" s="66"/>
      <c r="H96" s="34"/>
      <c r="I96" s="37"/>
      <c r="J96" s="28" t="str">
        <f>IF(ISERROR(VLOOKUP(I96,'参照表（2016.6.1時点）'!A:B,2,FALSE)),"",VLOOKUP(I96,'参照表（2016.6.1時点）'!A:B,2,FALSE))</f>
        <v/>
      </c>
      <c r="K96" s="26" t="str">
        <f>IF(ISERROR(VLOOKUP(J96,'参照表（2016.6.1時点）'!B:C,2,FALSE)),"",VLOOKUP(J96,'参照表（2016.6.1時点）'!B:C,2,FALSE))</f>
        <v/>
      </c>
      <c r="L96" s="56" t="str">
        <f t="shared" si="6"/>
        <v/>
      </c>
      <c r="M96" s="26"/>
      <c r="N96" s="57" t="str">
        <f t="shared" si="7"/>
        <v/>
      </c>
      <c r="O96" s="125" t="str">
        <f t="shared" si="4"/>
        <v/>
      </c>
      <c r="P96" s="40"/>
      <c r="Q96" s="37"/>
      <c r="R96" s="11"/>
      <c r="S96" s="37"/>
      <c r="T96" s="40"/>
      <c r="U96" s="41"/>
      <c r="V96" s="35"/>
      <c r="W96" s="32"/>
      <c r="X96" s="32"/>
    </row>
    <row r="97" spans="1:24" s="33" customFormat="1" x14ac:dyDescent="0.15">
      <c r="A97" s="34"/>
      <c r="B97" s="24" t="str">
        <f t="shared" si="5"/>
        <v/>
      </c>
      <c r="C97" s="34"/>
      <c r="D97" s="34"/>
      <c r="E97" s="36"/>
      <c r="F97" s="65"/>
      <c r="G97" s="66"/>
      <c r="H97" s="34"/>
      <c r="I97" s="37"/>
      <c r="J97" s="28" t="str">
        <f>IF(ISERROR(VLOOKUP(I97,'参照表（2016.6.1時点）'!A:B,2,FALSE)),"",VLOOKUP(I97,'参照表（2016.6.1時点）'!A:B,2,FALSE))</f>
        <v/>
      </c>
      <c r="K97" s="26" t="str">
        <f>IF(ISERROR(VLOOKUP(J97,'参照表（2016.6.1時点）'!B:C,2,FALSE)),"",VLOOKUP(J97,'参照表（2016.6.1時点）'!B:C,2,FALSE))</f>
        <v/>
      </c>
      <c r="L97" s="56" t="str">
        <f t="shared" si="6"/>
        <v/>
      </c>
      <c r="M97" s="26"/>
      <c r="N97" s="57" t="str">
        <f t="shared" si="7"/>
        <v/>
      </c>
      <c r="O97" s="125" t="str">
        <f t="shared" si="4"/>
        <v/>
      </c>
      <c r="P97" s="40"/>
      <c r="Q97" s="37"/>
      <c r="R97" s="11"/>
      <c r="S97" s="37"/>
      <c r="T97" s="40"/>
      <c r="U97" s="41"/>
      <c r="V97" s="35"/>
      <c r="W97" s="32"/>
      <c r="X97" s="32"/>
    </row>
    <row r="98" spans="1:24" s="33" customFormat="1" x14ac:dyDescent="0.15">
      <c r="A98" s="34"/>
      <c r="B98" s="24" t="str">
        <f t="shared" si="5"/>
        <v/>
      </c>
      <c r="C98" s="34"/>
      <c r="D98" s="34"/>
      <c r="E98" s="36"/>
      <c r="F98" s="65"/>
      <c r="G98" s="66"/>
      <c r="H98" s="34"/>
      <c r="I98" s="37"/>
      <c r="J98" s="28" t="str">
        <f>IF(ISERROR(VLOOKUP(I98,'参照表（2016.6.1時点）'!A:B,2,FALSE)),"",VLOOKUP(I98,'参照表（2016.6.1時点）'!A:B,2,FALSE))</f>
        <v/>
      </c>
      <c r="K98" s="26" t="str">
        <f>IF(ISERROR(VLOOKUP(J98,'参照表（2016.6.1時点）'!B:C,2,FALSE)),"",VLOOKUP(J98,'参照表（2016.6.1時点）'!B:C,2,FALSE))</f>
        <v/>
      </c>
      <c r="L98" s="56" t="str">
        <f t="shared" si="6"/>
        <v/>
      </c>
      <c r="M98" s="26"/>
      <c r="N98" s="57" t="str">
        <f t="shared" si="7"/>
        <v/>
      </c>
      <c r="O98" s="125" t="str">
        <f t="shared" si="4"/>
        <v/>
      </c>
      <c r="P98" s="40"/>
      <c r="Q98" s="37"/>
      <c r="R98" s="11"/>
      <c r="S98" s="37"/>
      <c r="T98" s="40"/>
      <c r="U98" s="41"/>
      <c r="V98" s="35"/>
      <c r="W98" s="32"/>
      <c r="X98" s="32"/>
    </row>
    <row r="99" spans="1:24" s="33" customFormat="1" x14ac:dyDescent="0.15">
      <c r="A99" s="34"/>
      <c r="B99" s="24" t="str">
        <f t="shared" si="5"/>
        <v/>
      </c>
      <c r="C99" s="34"/>
      <c r="D99" s="34"/>
      <c r="E99" s="36"/>
      <c r="F99" s="65"/>
      <c r="G99" s="66"/>
      <c r="H99" s="34"/>
      <c r="I99" s="37"/>
      <c r="J99" s="28" t="str">
        <f>IF(ISERROR(VLOOKUP(I99,'参照表（2016.6.1時点）'!A:B,2,FALSE)),"",VLOOKUP(I99,'参照表（2016.6.1時点）'!A:B,2,FALSE))</f>
        <v/>
      </c>
      <c r="K99" s="26" t="str">
        <f>IF(ISERROR(VLOOKUP(J99,'参照表（2016.6.1時点）'!B:C,2,FALSE)),"",VLOOKUP(J99,'参照表（2016.6.1時点）'!B:C,2,FALSE))</f>
        <v/>
      </c>
      <c r="L99" s="56" t="str">
        <f t="shared" si="6"/>
        <v/>
      </c>
      <c r="M99" s="26"/>
      <c r="N99" s="57" t="str">
        <f t="shared" si="7"/>
        <v/>
      </c>
      <c r="O99" s="125" t="str">
        <f t="shared" si="4"/>
        <v/>
      </c>
      <c r="P99" s="40"/>
      <c r="Q99" s="37"/>
      <c r="R99" s="11"/>
      <c r="S99" s="37"/>
      <c r="T99" s="40"/>
      <c r="U99" s="41"/>
      <c r="V99" s="35"/>
      <c r="W99" s="32"/>
      <c r="X99" s="32"/>
    </row>
    <row r="100" spans="1:24" s="33" customFormat="1" x14ac:dyDescent="0.15">
      <c r="A100" s="34"/>
      <c r="B100" s="24" t="str">
        <f t="shared" si="5"/>
        <v/>
      </c>
      <c r="C100" s="34"/>
      <c r="D100" s="34"/>
      <c r="E100" s="36"/>
      <c r="F100" s="65"/>
      <c r="G100" s="66"/>
      <c r="H100" s="34"/>
      <c r="I100" s="37"/>
      <c r="J100" s="28" t="str">
        <f>IF(ISERROR(VLOOKUP(I100,'参照表（2016.6.1時点）'!A:B,2,FALSE)),"",VLOOKUP(I100,'参照表（2016.6.1時点）'!A:B,2,FALSE))</f>
        <v/>
      </c>
      <c r="K100" s="26" t="str">
        <f>IF(ISERROR(VLOOKUP(J100,'参照表（2016.6.1時点）'!B:C,2,FALSE)),"",VLOOKUP(J100,'参照表（2016.6.1時点）'!B:C,2,FALSE))</f>
        <v/>
      </c>
      <c r="L100" s="56" t="str">
        <f t="shared" si="6"/>
        <v/>
      </c>
      <c r="M100" s="26"/>
      <c r="N100" s="57" t="str">
        <f t="shared" si="7"/>
        <v/>
      </c>
      <c r="O100" s="125" t="str">
        <f t="shared" si="4"/>
        <v/>
      </c>
      <c r="P100" s="40"/>
      <c r="Q100" s="37"/>
      <c r="R100" s="11"/>
      <c r="S100" s="37"/>
      <c r="T100" s="40"/>
      <c r="U100" s="41"/>
      <c r="V100" s="35"/>
      <c r="W100" s="32"/>
      <c r="X100" s="32"/>
    </row>
    <row r="101" spans="1:24" s="33" customFormat="1" x14ac:dyDescent="0.15">
      <c r="A101" s="34"/>
      <c r="B101" s="24" t="str">
        <f t="shared" si="5"/>
        <v/>
      </c>
      <c r="C101" s="34"/>
      <c r="D101" s="34"/>
      <c r="E101" s="36"/>
      <c r="F101" s="65"/>
      <c r="G101" s="66"/>
      <c r="H101" s="34"/>
      <c r="I101" s="37"/>
      <c r="J101" s="28" t="str">
        <f>IF(ISERROR(VLOOKUP(I101,'参照表（2016.6.1時点）'!A:B,2,FALSE)),"",VLOOKUP(I101,'参照表（2016.6.1時点）'!A:B,2,FALSE))</f>
        <v/>
      </c>
      <c r="K101" s="26" t="str">
        <f>IF(ISERROR(VLOOKUP(J101,'参照表（2016.6.1時点）'!B:C,2,FALSE)),"",VLOOKUP(J101,'参照表（2016.6.1時点）'!B:C,2,FALSE))</f>
        <v/>
      </c>
      <c r="L101" s="56" t="str">
        <f t="shared" si="6"/>
        <v/>
      </c>
      <c r="M101" s="26"/>
      <c r="N101" s="57" t="str">
        <f t="shared" si="7"/>
        <v/>
      </c>
      <c r="O101" s="125" t="str">
        <f t="shared" si="4"/>
        <v/>
      </c>
      <c r="P101" s="40"/>
      <c r="Q101" s="37"/>
      <c r="R101" s="11"/>
      <c r="S101" s="37"/>
      <c r="T101" s="40"/>
      <c r="U101" s="41"/>
      <c r="V101" s="35"/>
      <c r="W101" s="32"/>
      <c r="X101" s="32"/>
    </row>
    <row r="102" spans="1:24" s="33" customFormat="1" x14ac:dyDescent="0.15">
      <c r="A102" s="34"/>
      <c r="B102" s="24" t="str">
        <f t="shared" si="5"/>
        <v/>
      </c>
      <c r="C102" s="34"/>
      <c r="D102" s="34"/>
      <c r="E102" s="36"/>
      <c r="F102" s="65"/>
      <c r="G102" s="66"/>
      <c r="H102" s="34"/>
      <c r="I102" s="37"/>
      <c r="J102" s="28" t="str">
        <f>IF(ISERROR(VLOOKUP(I102,'参照表（2016.6.1時点）'!A:B,2,FALSE)),"",VLOOKUP(I102,'参照表（2016.6.1時点）'!A:B,2,FALSE))</f>
        <v/>
      </c>
      <c r="K102" s="26" t="str">
        <f>IF(ISERROR(VLOOKUP(J102,'参照表（2016.6.1時点）'!B:C,2,FALSE)),"",VLOOKUP(J102,'参照表（2016.6.1時点）'!B:C,2,FALSE))</f>
        <v/>
      </c>
      <c r="L102" s="56" t="str">
        <f t="shared" si="6"/>
        <v/>
      </c>
      <c r="M102" s="26"/>
      <c r="N102" s="57" t="str">
        <f t="shared" si="7"/>
        <v/>
      </c>
      <c r="O102" s="125" t="str">
        <f t="shared" si="4"/>
        <v/>
      </c>
      <c r="P102" s="40"/>
      <c r="Q102" s="37"/>
      <c r="R102" s="11"/>
      <c r="S102" s="37"/>
      <c r="T102" s="40"/>
      <c r="U102" s="41"/>
      <c r="V102" s="35"/>
      <c r="W102" s="32"/>
      <c r="X102" s="32"/>
    </row>
    <row r="103" spans="1:24" s="33" customFormat="1" x14ac:dyDescent="0.15">
      <c r="A103" s="34"/>
      <c r="B103" s="24" t="str">
        <f t="shared" si="5"/>
        <v/>
      </c>
      <c r="C103" s="34"/>
      <c r="D103" s="34"/>
      <c r="E103" s="36"/>
      <c r="F103" s="65"/>
      <c r="G103" s="66"/>
      <c r="H103" s="34"/>
      <c r="I103" s="37"/>
      <c r="J103" s="28" t="str">
        <f>IF(ISERROR(VLOOKUP(I103,'参照表（2016.6.1時点）'!A:B,2,FALSE)),"",VLOOKUP(I103,'参照表（2016.6.1時点）'!A:B,2,FALSE))</f>
        <v/>
      </c>
      <c r="K103" s="26" t="str">
        <f>IF(ISERROR(VLOOKUP(J103,'参照表（2016.6.1時点）'!B:C,2,FALSE)),"",VLOOKUP(J103,'参照表（2016.6.1時点）'!B:C,2,FALSE))</f>
        <v/>
      </c>
      <c r="L103" s="56" t="str">
        <f t="shared" si="6"/>
        <v/>
      </c>
      <c r="M103" s="26"/>
      <c r="N103" s="57" t="str">
        <f t="shared" si="7"/>
        <v/>
      </c>
      <c r="O103" s="125" t="str">
        <f t="shared" si="4"/>
        <v/>
      </c>
      <c r="P103" s="40"/>
      <c r="Q103" s="37"/>
      <c r="R103" s="11"/>
      <c r="S103" s="37"/>
      <c r="T103" s="40"/>
      <c r="U103" s="41"/>
      <c r="V103" s="35"/>
      <c r="W103" s="32"/>
      <c r="X103" s="32"/>
    </row>
    <row r="104" spans="1:24" s="33" customFormat="1" x14ac:dyDescent="0.15">
      <c r="A104" s="34"/>
      <c r="B104" s="24" t="str">
        <f t="shared" si="5"/>
        <v/>
      </c>
      <c r="C104" s="34"/>
      <c r="D104" s="34"/>
      <c r="E104" s="36"/>
      <c r="F104" s="65"/>
      <c r="G104" s="66"/>
      <c r="H104" s="34"/>
      <c r="I104" s="37"/>
      <c r="J104" s="28" t="str">
        <f>IF(ISERROR(VLOOKUP(I104,'参照表（2016.6.1時点）'!A:B,2,FALSE)),"",VLOOKUP(I104,'参照表（2016.6.1時点）'!A:B,2,FALSE))</f>
        <v/>
      </c>
      <c r="K104" s="26" t="str">
        <f>IF(ISERROR(VLOOKUP(J104,'参照表（2016.6.1時点）'!B:C,2,FALSE)),"",VLOOKUP(J104,'参照表（2016.6.1時点）'!B:C,2,FALSE))</f>
        <v/>
      </c>
      <c r="L104" s="56" t="str">
        <f t="shared" si="6"/>
        <v/>
      </c>
      <c r="M104" s="26"/>
      <c r="N104" s="57" t="str">
        <f t="shared" si="7"/>
        <v/>
      </c>
      <c r="O104" s="125" t="str">
        <f t="shared" si="4"/>
        <v/>
      </c>
      <c r="P104" s="40"/>
      <c r="Q104" s="37"/>
      <c r="R104" s="11"/>
      <c r="S104" s="37"/>
      <c r="T104" s="40"/>
      <c r="U104" s="41"/>
      <c r="V104" s="35"/>
      <c r="W104" s="32"/>
      <c r="X104" s="32"/>
    </row>
    <row r="105" spans="1:24" s="33" customFormat="1" x14ac:dyDescent="0.15">
      <c r="A105" s="34"/>
      <c r="B105" s="24" t="str">
        <f t="shared" si="5"/>
        <v/>
      </c>
      <c r="C105" s="34"/>
      <c r="D105" s="34"/>
      <c r="E105" s="36"/>
      <c r="F105" s="65"/>
      <c r="G105" s="66"/>
      <c r="H105" s="34"/>
      <c r="I105" s="37"/>
      <c r="J105" s="28" t="str">
        <f>IF(ISERROR(VLOOKUP(I105,'参照表（2016.6.1時点）'!A:B,2,FALSE)),"",VLOOKUP(I105,'参照表（2016.6.1時点）'!A:B,2,FALSE))</f>
        <v/>
      </c>
      <c r="K105" s="26" t="str">
        <f>IF(ISERROR(VLOOKUP(J105,'参照表（2016.6.1時点）'!B:C,2,FALSE)),"",VLOOKUP(J105,'参照表（2016.6.1時点）'!B:C,2,FALSE))</f>
        <v/>
      </c>
      <c r="L105" s="56" t="str">
        <f t="shared" si="6"/>
        <v/>
      </c>
      <c r="M105" s="26"/>
      <c r="N105" s="57" t="str">
        <f t="shared" si="7"/>
        <v/>
      </c>
      <c r="O105" s="125" t="str">
        <f t="shared" si="4"/>
        <v/>
      </c>
      <c r="P105" s="40"/>
      <c r="Q105" s="37"/>
      <c r="R105" s="11"/>
      <c r="S105" s="37"/>
      <c r="T105" s="40"/>
      <c r="U105" s="41"/>
      <c r="V105" s="35"/>
      <c r="W105" s="32"/>
      <c r="X105" s="32"/>
    </row>
    <row r="106" spans="1:24" s="33" customFormat="1" x14ac:dyDescent="0.15">
      <c r="A106" s="34"/>
      <c r="B106" s="24" t="str">
        <f t="shared" si="5"/>
        <v/>
      </c>
      <c r="C106" s="34"/>
      <c r="D106" s="34"/>
      <c r="E106" s="36"/>
      <c r="F106" s="65"/>
      <c r="G106" s="66"/>
      <c r="H106" s="34"/>
      <c r="I106" s="37"/>
      <c r="J106" s="28" t="str">
        <f>IF(ISERROR(VLOOKUP(I106,'参照表（2016.6.1時点）'!A:B,2,FALSE)),"",VLOOKUP(I106,'参照表（2016.6.1時点）'!A:B,2,FALSE))</f>
        <v/>
      </c>
      <c r="K106" s="26" t="str">
        <f>IF(ISERROR(VLOOKUP(J106,'参照表（2016.6.1時点）'!B:C,2,FALSE)),"",VLOOKUP(J106,'参照表（2016.6.1時点）'!B:C,2,FALSE))</f>
        <v/>
      </c>
      <c r="L106" s="56" t="str">
        <f t="shared" si="6"/>
        <v/>
      </c>
      <c r="M106" s="26"/>
      <c r="N106" s="57" t="str">
        <f t="shared" si="7"/>
        <v/>
      </c>
      <c r="O106" s="125" t="str">
        <f t="shared" si="4"/>
        <v/>
      </c>
      <c r="P106" s="40"/>
      <c r="Q106" s="37"/>
      <c r="R106" s="11"/>
      <c r="S106" s="37"/>
      <c r="T106" s="40"/>
      <c r="U106" s="41"/>
      <c r="V106" s="35"/>
      <c r="W106" s="32"/>
      <c r="X106" s="32"/>
    </row>
    <row r="107" spans="1:24" s="33" customFormat="1" x14ac:dyDescent="0.15">
      <c r="A107" s="34"/>
      <c r="B107" s="24" t="str">
        <f t="shared" si="5"/>
        <v/>
      </c>
      <c r="C107" s="34"/>
      <c r="D107" s="34"/>
      <c r="E107" s="36"/>
      <c r="F107" s="65"/>
      <c r="G107" s="66"/>
      <c r="H107" s="34"/>
      <c r="I107" s="37"/>
      <c r="J107" s="28" t="str">
        <f>IF(ISERROR(VLOOKUP(I107,'参照表（2016.6.1時点）'!A:B,2,FALSE)),"",VLOOKUP(I107,'参照表（2016.6.1時点）'!A:B,2,FALSE))</f>
        <v/>
      </c>
      <c r="K107" s="26" t="str">
        <f>IF(ISERROR(VLOOKUP(J107,'参照表（2016.6.1時点）'!B:C,2,FALSE)),"",VLOOKUP(J107,'参照表（2016.6.1時点）'!B:C,2,FALSE))</f>
        <v/>
      </c>
      <c r="L107" s="56" t="str">
        <f t="shared" si="6"/>
        <v/>
      </c>
      <c r="M107" s="26"/>
      <c r="N107" s="57" t="str">
        <f t="shared" si="7"/>
        <v/>
      </c>
      <c r="O107" s="125" t="str">
        <f t="shared" si="4"/>
        <v/>
      </c>
      <c r="P107" s="40"/>
      <c r="Q107" s="37"/>
      <c r="R107" s="11"/>
      <c r="S107" s="37"/>
      <c r="T107" s="40"/>
      <c r="U107" s="41"/>
      <c r="V107" s="35"/>
      <c r="W107" s="32"/>
      <c r="X107" s="32"/>
    </row>
    <row r="108" spans="1:24" s="33" customFormat="1" x14ac:dyDescent="0.15">
      <c r="A108" s="34"/>
      <c r="B108" s="24" t="str">
        <f t="shared" si="5"/>
        <v/>
      </c>
      <c r="C108" s="34"/>
      <c r="D108" s="34"/>
      <c r="E108" s="36"/>
      <c r="F108" s="65"/>
      <c r="G108" s="66"/>
      <c r="H108" s="34"/>
      <c r="I108" s="37"/>
      <c r="J108" s="28" t="str">
        <f>IF(ISERROR(VLOOKUP(I108,'参照表（2016.6.1時点）'!A:B,2,FALSE)),"",VLOOKUP(I108,'参照表（2016.6.1時点）'!A:B,2,FALSE))</f>
        <v/>
      </c>
      <c r="K108" s="26" t="str">
        <f>IF(ISERROR(VLOOKUP(J108,'参照表（2016.6.1時点）'!B:C,2,FALSE)),"",VLOOKUP(J108,'参照表（2016.6.1時点）'!B:C,2,FALSE))</f>
        <v/>
      </c>
      <c r="L108" s="56" t="str">
        <f t="shared" si="6"/>
        <v/>
      </c>
      <c r="M108" s="26"/>
      <c r="N108" s="57" t="str">
        <f t="shared" si="7"/>
        <v/>
      </c>
      <c r="O108" s="125" t="str">
        <f t="shared" si="4"/>
        <v/>
      </c>
      <c r="P108" s="40"/>
      <c r="Q108" s="37"/>
      <c r="R108" s="11"/>
      <c r="S108" s="37"/>
      <c r="T108" s="40"/>
      <c r="U108" s="41"/>
      <c r="V108" s="35"/>
      <c r="W108" s="32"/>
      <c r="X108" s="32"/>
    </row>
    <row r="109" spans="1:24" s="33" customFormat="1" x14ac:dyDescent="0.15">
      <c r="A109" s="34"/>
      <c r="B109" s="24" t="str">
        <f t="shared" si="5"/>
        <v/>
      </c>
      <c r="C109" s="34"/>
      <c r="D109" s="34"/>
      <c r="E109" s="36"/>
      <c r="F109" s="65"/>
      <c r="G109" s="66"/>
      <c r="H109" s="34"/>
      <c r="I109" s="37"/>
      <c r="J109" s="28" t="str">
        <f>IF(ISERROR(VLOOKUP(I109,'参照表（2016.6.1時点）'!A:B,2,FALSE)),"",VLOOKUP(I109,'参照表（2016.6.1時点）'!A:B,2,FALSE))</f>
        <v/>
      </c>
      <c r="K109" s="26" t="str">
        <f>IF(ISERROR(VLOOKUP(J109,'参照表（2016.6.1時点）'!B:C,2,FALSE)),"",VLOOKUP(J109,'参照表（2016.6.1時点）'!B:C,2,FALSE))</f>
        <v/>
      </c>
      <c r="L109" s="56" t="str">
        <f t="shared" si="6"/>
        <v/>
      </c>
      <c r="M109" s="26"/>
      <c r="N109" s="57" t="str">
        <f t="shared" si="7"/>
        <v/>
      </c>
      <c r="O109" s="125" t="str">
        <f t="shared" si="4"/>
        <v/>
      </c>
      <c r="P109" s="40"/>
      <c r="Q109" s="37"/>
      <c r="R109" s="11"/>
      <c r="S109" s="37"/>
      <c r="T109" s="40"/>
      <c r="U109" s="41"/>
      <c r="V109" s="35"/>
      <c r="W109" s="32"/>
      <c r="X109" s="32"/>
    </row>
    <row r="110" spans="1:24" s="33" customFormat="1" x14ac:dyDescent="0.15">
      <c r="A110" s="34"/>
      <c r="B110" s="24" t="str">
        <f t="shared" si="5"/>
        <v/>
      </c>
      <c r="C110" s="34"/>
      <c r="D110" s="34"/>
      <c r="E110" s="36"/>
      <c r="F110" s="65"/>
      <c r="G110" s="66"/>
      <c r="H110" s="34"/>
      <c r="I110" s="37"/>
      <c r="J110" s="28" t="str">
        <f>IF(ISERROR(VLOOKUP(I110,'参照表（2016.6.1時点）'!A:B,2,FALSE)),"",VLOOKUP(I110,'参照表（2016.6.1時点）'!A:B,2,FALSE))</f>
        <v/>
      </c>
      <c r="K110" s="26" t="str">
        <f>IF(ISERROR(VLOOKUP(J110,'参照表（2016.6.1時点）'!B:C,2,FALSE)),"",VLOOKUP(J110,'参照表（2016.6.1時点）'!B:C,2,FALSE))</f>
        <v/>
      </c>
      <c r="L110" s="56" t="str">
        <f t="shared" si="6"/>
        <v/>
      </c>
      <c r="M110" s="26"/>
      <c r="N110" s="57" t="str">
        <f t="shared" si="7"/>
        <v/>
      </c>
      <c r="O110" s="125" t="str">
        <f t="shared" si="4"/>
        <v/>
      </c>
      <c r="P110" s="40"/>
      <c r="Q110" s="37"/>
      <c r="R110" s="11"/>
      <c r="S110" s="37"/>
      <c r="T110" s="40"/>
      <c r="U110" s="41"/>
      <c r="V110" s="35"/>
      <c r="W110" s="32"/>
      <c r="X110" s="32"/>
    </row>
    <row r="111" spans="1:24" s="33" customFormat="1" x14ac:dyDescent="0.15">
      <c r="A111" s="34"/>
      <c r="B111" s="24" t="str">
        <f t="shared" si="5"/>
        <v/>
      </c>
      <c r="C111" s="34"/>
      <c r="D111" s="34"/>
      <c r="E111" s="36"/>
      <c r="F111" s="65"/>
      <c r="G111" s="66"/>
      <c r="H111" s="34"/>
      <c r="I111" s="37"/>
      <c r="J111" s="28" t="str">
        <f>IF(ISERROR(VLOOKUP(I111,'参照表（2016.6.1時点）'!A:B,2,FALSE)),"",VLOOKUP(I111,'参照表（2016.6.1時点）'!A:B,2,FALSE))</f>
        <v/>
      </c>
      <c r="K111" s="26" t="str">
        <f>IF(ISERROR(VLOOKUP(J111,'参照表（2016.6.1時点）'!B:C,2,FALSE)),"",VLOOKUP(J111,'参照表（2016.6.1時点）'!B:C,2,FALSE))</f>
        <v/>
      </c>
      <c r="L111" s="56" t="str">
        <f t="shared" si="6"/>
        <v/>
      </c>
      <c r="M111" s="26"/>
      <c r="N111" s="57" t="str">
        <f t="shared" si="7"/>
        <v/>
      </c>
      <c r="O111" s="125" t="str">
        <f t="shared" si="4"/>
        <v/>
      </c>
      <c r="P111" s="40"/>
      <c r="Q111" s="37"/>
      <c r="R111" s="11"/>
      <c r="S111" s="37"/>
      <c r="T111" s="40"/>
      <c r="U111" s="41"/>
      <c r="V111" s="35"/>
      <c r="W111" s="32"/>
      <c r="X111" s="32"/>
    </row>
    <row r="112" spans="1:24" s="33" customFormat="1" x14ac:dyDescent="0.15">
      <c r="A112" s="34"/>
      <c r="B112" s="24" t="str">
        <f t="shared" si="5"/>
        <v/>
      </c>
      <c r="C112" s="34"/>
      <c r="D112" s="34"/>
      <c r="E112" s="36"/>
      <c r="F112" s="65"/>
      <c r="G112" s="66"/>
      <c r="H112" s="34"/>
      <c r="I112" s="37"/>
      <c r="J112" s="28" t="str">
        <f>IF(ISERROR(VLOOKUP(I112,'参照表（2016.6.1時点）'!A:B,2,FALSE)),"",VLOOKUP(I112,'参照表（2016.6.1時点）'!A:B,2,FALSE))</f>
        <v/>
      </c>
      <c r="K112" s="26" t="str">
        <f>IF(ISERROR(VLOOKUP(J112,'参照表（2016.6.1時点）'!B:C,2,FALSE)),"",VLOOKUP(J112,'参照表（2016.6.1時点）'!B:C,2,FALSE))</f>
        <v/>
      </c>
      <c r="L112" s="56" t="str">
        <f t="shared" si="6"/>
        <v/>
      </c>
      <c r="M112" s="26"/>
      <c r="N112" s="57" t="str">
        <f t="shared" si="7"/>
        <v/>
      </c>
      <c r="O112" s="125" t="str">
        <f t="shared" si="4"/>
        <v/>
      </c>
      <c r="P112" s="40"/>
      <c r="Q112" s="37"/>
      <c r="R112" s="11"/>
      <c r="S112" s="37"/>
      <c r="T112" s="40"/>
      <c r="U112" s="41"/>
      <c r="V112" s="35"/>
      <c r="W112" s="32"/>
      <c r="X112" s="32"/>
    </row>
    <row r="113" spans="1:24" s="33" customFormat="1" x14ac:dyDescent="0.15">
      <c r="A113" s="34"/>
      <c r="B113" s="24" t="str">
        <f t="shared" si="5"/>
        <v/>
      </c>
      <c r="C113" s="34"/>
      <c r="D113" s="34"/>
      <c r="E113" s="36"/>
      <c r="F113" s="65"/>
      <c r="G113" s="66"/>
      <c r="H113" s="34"/>
      <c r="I113" s="37"/>
      <c r="J113" s="28" t="str">
        <f>IF(ISERROR(VLOOKUP(I113,'参照表（2016.6.1時点）'!A:B,2,FALSE)),"",VLOOKUP(I113,'参照表（2016.6.1時点）'!A:B,2,FALSE))</f>
        <v/>
      </c>
      <c r="K113" s="26" t="str">
        <f>IF(ISERROR(VLOOKUP(J113,'参照表（2016.6.1時点）'!B:C,2,FALSE)),"",VLOOKUP(J113,'参照表（2016.6.1時点）'!B:C,2,FALSE))</f>
        <v/>
      </c>
      <c r="L113" s="56" t="str">
        <f t="shared" si="6"/>
        <v/>
      </c>
      <c r="M113" s="26"/>
      <c r="N113" s="57" t="str">
        <f t="shared" si="7"/>
        <v/>
      </c>
      <c r="O113" s="125" t="str">
        <f t="shared" si="4"/>
        <v/>
      </c>
      <c r="P113" s="40"/>
      <c r="Q113" s="37"/>
      <c r="R113" s="11"/>
      <c r="S113" s="37"/>
      <c r="T113" s="40"/>
      <c r="U113" s="41"/>
      <c r="V113" s="35"/>
      <c r="W113" s="32"/>
      <c r="X113" s="32"/>
    </row>
    <row r="114" spans="1:24" s="33" customFormat="1" x14ac:dyDescent="0.15">
      <c r="A114" s="34"/>
      <c r="B114" s="24" t="str">
        <f t="shared" si="5"/>
        <v/>
      </c>
      <c r="C114" s="34"/>
      <c r="D114" s="34"/>
      <c r="E114" s="36"/>
      <c r="F114" s="65"/>
      <c r="G114" s="66"/>
      <c r="H114" s="34"/>
      <c r="I114" s="37"/>
      <c r="J114" s="28" t="str">
        <f>IF(ISERROR(VLOOKUP(I114,'参照表（2016.6.1時点）'!A:B,2,FALSE)),"",VLOOKUP(I114,'参照表（2016.6.1時点）'!A:B,2,FALSE))</f>
        <v/>
      </c>
      <c r="K114" s="26" t="str">
        <f>IF(ISERROR(VLOOKUP(J114,'参照表（2016.6.1時点）'!B:C,2,FALSE)),"",VLOOKUP(J114,'参照表（2016.6.1時点）'!B:C,2,FALSE))</f>
        <v/>
      </c>
      <c r="L114" s="56" t="str">
        <f t="shared" si="6"/>
        <v/>
      </c>
      <c r="M114" s="26"/>
      <c r="N114" s="57" t="str">
        <f t="shared" si="7"/>
        <v/>
      </c>
      <c r="O114" s="125" t="str">
        <f t="shared" si="4"/>
        <v/>
      </c>
      <c r="P114" s="40"/>
      <c r="Q114" s="37"/>
      <c r="R114" s="11"/>
      <c r="S114" s="37"/>
      <c r="T114" s="40"/>
      <c r="U114" s="41"/>
      <c r="V114" s="35"/>
      <c r="W114" s="32"/>
      <c r="X114" s="32"/>
    </row>
    <row r="115" spans="1:24" s="33" customFormat="1" x14ac:dyDescent="0.15">
      <c r="A115" s="34"/>
      <c r="B115" s="24" t="str">
        <f t="shared" si="5"/>
        <v/>
      </c>
      <c r="C115" s="34"/>
      <c r="D115" s="34"/>
      <c r="E115" s="36"/>
      <c r="F115" s="65"/>
      <c r="G115" s="66"/>
      <c r="H115" s="34"/>
      <c r="I115" s="37"/>
      <c r="J115" s="28" t="str">
        <f>IF(ISERROR(VLOOKUP(I115,'参照表（2016.6.1時点）'!A:B,2,FALSE)),"",VLOOKUP(I115,'参照表（2016.6.1時点）'!A:B,2,FALSE))</f>
        <v/>
      </c>
      <c r="K115" s="26" t="str">
        <f>IF(ISERROR(VLOOKUP(J115,'参照表（2016.6.1時点）'!B:C,2,FALSE)),"",VLOOKUP(J115,'参照表（2016.6.1時点）'!B:C,2,FALSE))</f>
        <v/>
      </c>
      <c r="L115" s="56" t="str">
        <f t="shared" si="6"/>
        <v/>
      </c>
      <c r="M115" s="26"/>
      <c r="N115" s="57" t="str">
        <f t="shared" si="7"/>
        <v/>
      </c>
      <c r="O115" s="125" t="str">
        <f t="shared" si="4"/>
        <v/>
      </c>
      <c r="P115" s="40"/>
      <c r="Q115" s="37"/>
      <c r="R115" s="11"/>
      <c r="S115" s="37"/>
      <c r="T115" s="40"/>
      <c r="U115" s="41"/>
      <c r="V115" s="35"/>
      <c r="W115" s="32"/>
      <c r="X115" s="32"/>
    </row>
    <row r="116" spans="1:24" s="33" customFormat="1" x14ac:dyDescent="0.15">
      <c r="A116" s="34"/>
      <c r="B116" s="24" t="str">
        <f t="shared" si="5"/>
        <v/>
      </c>
      <c r="C116" s="34"/>
      <c r="D116" s="34"/>
      <c r="E116" s="36"/>
      <c r="F116" s="65"/>
      <c r="G116" s="66"/>
      <c r="H116" s="34"/>
      <c r="I116" s="37"/>
      <c r="J116" s="28" t="str">
        <f>IF(ISERROR(VLOOKUP(I116,'参照表（2016.6.1時点）'!A:B,2,FALSE)),"",VLOOKUP(I116,'参照表（2016.6.1時点）'!A:B,2,FALSE))</f>
        <v/>
      </c>
      <c r="K116" s="26" t="str">
        <f>IF(ISERROR(VLOOKUP(J116,'参照表（2016.6.1時点）'!B:C,2,FALSE)),"",VLOOKUP(J116,'参照表（2016.6.1時点）'!B:C,2,FALSE))</f>
        <v/>
      </c>
      <c r="L116" s="56" t="str">
        <f t="shared" si="6"/>
        <v/>
      </c>
      <c r="M116" s="26"/>
      <c r="N116" s="57" t="str">
        <f t="shared" si="7"/>
        <v/>
      </c>
      <c r="O116" s="125" t="str">
        <f t="shared" si="4"/>
        <v/>
      </c>
      <c r="P116" s="40"/>
      <c r="Q116" s="37"/>
      <c r="R116" s="11"/>
      <c r="S116" s="37"/>
      <c r="T116" s="40"/>
      <c r="U116" s="41"/>
      <c r="V116" s="35"/>
      <c r="W116" s="32"/>
      <c r="X116" s="32"/>
    </row>
    <row r="117" spans="1:24" s="33" customFormat="1" x14ac:dyDescent="0.15">
      <c r="A117" s="34"/>
      <c r="B117" s="24" t="str">
        <f t="shared" si="5"/>
        <v/>
      </c>
      <c r="C117" s="34"/>
      <c r="D117" s="34"/>
      <c r="E117" s="36"/>
      <c r="F117" s="65"/>
      <c r="G117" s="66"/>
      <c r="H117" s="34"/>
      <c r="I117" s="37"/>
      <c r="J117" s="28" t="str">
        <f>IF(ISERROR(VLOOKUP(I117,'参照表（2016.6.1時点）'!A:B,2,FALSE)),"",VLOOKUP(I117,'参照表（2016.6.1時点）'!A:B,2,FALSE))</f>
        <v/>
      </c>
      <c r="K117" s="26" t="str">
        <f>IF(ISERROR(VLOOKUP(J117,'参照表（2016.6.1時点）'!B:C,2,FALSE)),"",VLOOKUP(J117,'参照表（2016.6.1時点）'!B:C,2,FALSE))</f>
        <v/>
      </c>
      <c r="L117" s="56" t="str">
        <f t="shared" si="6"/>
        <v/>
      </c>
      <c r="M117" s="26"/>
      <c r="N117" s="57" t="str">
        <f t="shared" si="7"/>
        <v/>
      </c>
      <c r="O117" s="125" t="str">
        <f t="shared" si="4"/>
        <v/>
      </c>
      <c r="P117" s="40"/>
      <c r="Q117" s="37"/>
      <c r="R117" s="11"/>
      <c r="S117" s="37"/>
      <c r="T117" s="40"/>
      <c r="U117" s="41"/>
      <c r="V117" s="35"/>
      <c r="W117" s="32"/>
      <c r="X117" s="32"/>
    </row>
    <row r="118" spans="1:24" s="33" customFormat="1" x14ac:dyDescent="0.15">
      <c r="A118" s="34"/>
      <c r="B118" s="24" t="str">
        <f t="shared" si="5"/>
        <v/>
      </c>
      <c r="C118" s="34"/>
      <c r="D118" s="34"/>
      <c r="E118" s="36"/>
      <c r="F118" s="65"/>
      <c r="G118" s="66"/>
      <c r="H118" s="34"/>
      <c r="I118" s="37"/>
      <c r="J118" s="28" t="str">
        <f>IF(ISERROR(VLOOKUP(I118,'参照表（2016.6.1時点）'!A:B,2,FALSE)),"",VLOOKUP(I118,'参照表（2016.6.1時点）'!A:B,2,FALSE))</f>
        <v/>
      </c>
      <c r="K118" s="26" t="str">
        <f>IF(ISERROR(VLOOKUP(J118,'参照表（2016.6.1時点）'!B:C,2,FALSE)),"",VLOOKUP(J118,'参照表（2016.6.1時点）'!B:C,2,FALSE))</f>
        <v/>
      </c>
      <c r="L118" s="56" t="str">
        <f t="shared" si="6"/>
        <v/>
      </c>
      <c r="M118" s="26"/>
      <c r="N118" s="57" t="str">
        <f t="shared" si="7"/>
        <v/>
      </c>
      <c r="O118" s="125" t="str">
        <f t="shared" si="4"/>
        <v/>
      </c>
      <c r="P118" s="40"/>
      <c r="Q118" s="37"/>
      <c r="R118" s="11"/>
      <c r="S118" s="37"/>
      <c r="T118" s="40"/>
      <c r="U118" s="41"/>
      <c r="V118" s="35"/>
      <c r="W118" s="32"/>
      <c r="X118" s="32"/>
    </row>
    <row r="119" spans="1:24" s="33" customFormat="1" x14ac:dyDescent="0.15">
      <c r="A119" s="34"/>
      <c r="B119" s="24" t="str">
        <f t="shared" si="5"/>
        <v/>
      </c>
      <c r="C119" s="34"/>
      <c r="D119" s="34"/>
      <c r="E119" s="36"/>
      <c r="F119" s="65"/>
      <c r="G119" s="66"/>
      <c r="H119" s="34"/>
      <c r="I119" s="37"/>
      <c r="J119" s="28" t="str">
        <f>IF(ISERROR(VLOOKUP(I119,'参照表（2016.6.1時点）'!A:B,2,FALSE)),"",VLOOKUP(I119,'参照表（2016.6.1時点）'!A:B,2,FALSE))</f>
        <v/>
      </c>
      <c r="K119" s="26" t="str">
        <f>IF(ISERROR(VLOOKUP(J119,'参照表（2016.6.1時点）'!B:C,2,FALSE)),"",VLOOKUP(J119,'参照表（2016.6.1時点）'!B:C,2,FALSE))</f>
        <v/>
      </c>
      <c r="L119" s="56" t="str">
        <f t="shared" si="6"/>
        <v/>
      </c>
      <c r="M119" s="26"/>
      <c r="N119" s="57" t="str">
        <f t="shared" si="7"/>
        <v/>
      </c>
      <c r="O119" s="125" t="str">
        <f t="shared" si="4"/>
        <v/>
      </c>
      <c r="P119" s="40"/>
      <c r="Q119" s="37"/>
      <c r="R119" s="11"/>
      <c r="S119" s="37"/>
      <c r="T119" s="40"/>
      <c r="U119" s="41"/>
      <c r="V119" s="35"/>
      <c r="W119" s="32"/>
      <c r="X119" s="32"/>
    </row>
    <row r="120" spans="1:24" s="33" customFormat="1" x14ac:dyDescent="0.15">
      <c r="A120" s="34"/>
      <c r="B120" s="24" t="str">
        <f t="shared" si="5"/>
        <v/>
      </c>
      <c r="C120" s="34"/>
      <c r="D120" s="34"/>
      <c r="E120" s="36"/>
      <c r="F120" s="65"/>
      <c r="G120" s="66"/>
      <c r="H120" s="34"/>
      <c r="I120" s="37"/>
      <c r="J120" s="28" t="str">
        <f>IF(ISERROR(VLOOKUP(I120,'参照表（2016.6.1時点）'!A:B,2,FALSE)),"",VLOOKUP(I120,'参照表（2016.6.1時点）'!A:B,2,FALSE))</f>
        <v/>
      </c>
      <c r="K120" s="26" t="str">
        <f>IF(ISERROR(VLOOKUP(J120,'参照表（2016.6.1時点）'!B:C,2,FALSE)),"",VLOOKUP(J120,'参照表（2016.6.1時点）'!B:C,2,FALSE))</f>
        <v/>
      </c>
      <c r="L120" s="56" t="str">
        <f t="shared" si="6"/>
        <v/>
      </c>
      <c r="M120" s="26"/>
      <c r="N120" s="57" t="str">
        <f t="shared" si="7"/>
        <v/>
      </c>
      <c r="O120" s="125" t="str">
        <f t="shared" si="4"/>
        <v/>
      </c>
      <c r="P120" s="40"/>
      <c r="Q120" s="37"/>
      <c r="R120" s="11"/>
      <c r="S120" s="37"/>
      <c r="T120" s="40"/>
      <c r="U120" s="41"/>
      <c r="V120" s="35"/>
      <c r="W120" s="32"/>
      <c r="X120" s="32"/>
    </row>
    <row r="121" spans="1:24" s="33" customFormat="1" x14ac:dyDescent="0.15">
      <c r="A121" s="34"/>
      <c r="B121" s="24" t="str">
        <f t="shared" si="5"/>
        <v/>
      </c>
      <c r="C121" s="34"/>
      <c r="D121" s="34"/>
      <c r="E121" s="36"/>
      <c r="F121" s="65"/>
      <c r="G121" s="66"/>
      <c r="H121" s="34"/>
      <c r="I121" s="37"/>
      <c r="J121" s="28" t="str">
        <f>IF(ISERROR(VLOOKUP(I121,'参照表（2016.6.1時点）'!A:B,2,FALSE)),"",VLOOKUP(I121,'参照表（2016.6.1時点）'!A:B,2,FALSE))</f>
        <v/>
      </c>
      <c r="K121" s="26" t="str">
        <f>IF(ISERROR(VLOOKUP(J121,'参照表（2016.6.1時点）'!B:C,2,FALSE)),"",VLOOKUP(J121,'参照表（2016.6.1時点）'!B:C,2,FALSE))</f>
        <v/>
      </c>
      <c r="L121" s="56" t="str">
        <f t="shared" si="6"/>
        <v/>
      </c>
      <c r="M121" s="26"/>
      <c r="N121" s="57" t="str">
        <f t="shared" si="7"/>
        <v/>
      </c>
      <c r="O121" s="125" t="str">
        <f t="shared" si="4"/>
        <v/>
      </c>
      <c r="P121" s="40"/>
      <c r="Q121" s="37"/>
      <c r="R121" s="11"/>
      <c r="S121" s="37"/>
      <c r="T121" s="40"/>
      <c r="U121" s="41"/>
      <c r="V121" s="35"/>
      <c r="W121" s="32"/>
      <c r="X121" s="32"/>
    </row>
    <row r="122" spans="1:24" s="33" customFormat="1" x14ac:dyDescent="0.15">
      <c r="A122" s="34"/>
      <c r="B122" s="24" t="str">
        <f t="shared" si="5"/>
        <v/>
      </c>
      <c r="C122" s="34"/>
      <c r="D122" s="34"/>
      <c r="E122" s="36"/>
      <c r="F122" s="65"/>
      <c r="G122" s="66"/>
      <c r="H122" s="34"/>
      <c r="I122" s="37"/>
      <c r="J122" s="28" t="str">
        <f>IF(ISERROR(VLOOKUP(I122,'参照表（2016.6.1時点）'!A:B,2,FALSE)),"",VLOOKUP(I122,'参照表（2016.6.1時点）'!A:B,2,FALSE))</f>
        <v/>
      </c>
      <c r="K122" s="26" t="str">
        <f>IF(ISERROR(VLOOKUP(J122,'参照表（2016.6.1時点）'!B:C,2,FALSE)),"",VLOOKUP(J122,'参照表（2016.6.1時点）'!B:C,2,FALSE))</f>
        <v/>
      </c>
      <c r="L122" s="56" t="str">
        <f t="shared" si="6"/>
        <v/>
      </c>
      <c r="M122" s="26"/>
      <c r="N122" s="57" t="str">
        <f t="shared" si="7"/>
        <v/>
      </c>
      <c r="O122" s="125" t="str">
        <f t="shared" si="4"/>
        <v/>
      </c>
      <c r="P122" s="40"/>
      <c r="Q122" s="37"/>
      <c r="R122" s="11"/>
      <c r="S122" s="37"/>
      <c r="T122" s="40"/>
      <c r="U122" s="41"/>
      <c r="V122" s="35"/>
      <c r="W122" s="32"/>
      <c r="X122" s="32"/>
    </row>
    <row r="123" spans="1:24" s="33" customFormat="1" x14ac:dyDescent="0.15">
      <c r="A123" s="34"/>
      <c r="B123" s="24" t="str">
        <f t="shared" si="5"/>
        <v/>
      </c>
      <c r="C123" s="34"/>
      <c r="D123" s="34"/>
      <c r="E123" s="36"/>
      <c r="F123" s="65"/>
      <c r="G123" s="66"/>
      <c r="H123" s="34"/>
      <c r="I123" s="37"/>
      <c r="J123" s="28" t="str">
        <f>IF(ISERROR(VLOOKUP(I123,'参照表（2016.6.1時点）'!A:B,2,FALSE)),"",VLOOKUP(I123,'参照表（2016.6.1時点）'!A:B,2,FALSE))</f>
        <v/>
      </c>
      <c r="K123" s="26" t="str">
        <f>IF(ISERROR(VLOOKUP(J123,'参照表（2016.6.1時点）'!B:C,2,FALSE)),"",VLOOKUP(J123,'参照表（2016.6.1時点）'!B:C,2,FALSE))</f>
        <v/>
      </c>
      <c r="L123" s="56" t="str">
        <f t="shared" si="6"/>
        <v/>
      </c>
      <c r="M123" s="26"/>
      <c r="N123" s="57" t="str">
        <f t="shared" si="7"/>
        <v/>
      </c>
      <c r="O123" s="125" t="str">
        <f t="shared" si="4"/>
        <v/>
      </c>
      <c r="P123" s="40"/>
      <c r="Q123" s="37"/>
      <c r="R123" s="11"/>
      <c r="S123" s="37"/>
      <c r="T123" s="40"/>
      <c r="U123" s="41"/>
      <c r="V123" s="35"/>
      <c r="W123" s="32"/>
      <c r="X123" s="32"/>
    </row>
    <row r="124" spans="1:24" s="33" customFormat="1" x14ac:dyDescent="0.15">
      <c r="A124" s="34"/>
      <c r="B124" s="24" t="str">
        <f t="shared" si="5"/>
        <v/>
      </c>
      <c r="C124" s="34"/>
      <c r="D124" s="34"/>
      <c r="E124" s="36"/>
      <c r="F124" s="65"/>
      <c r="G124" s="66"/>
      <c r="H124" s="34"/>
      <c r="I124" s="37"/>
      <c r="J124" s="28" t="str">
        <f>IF(ISERROR(VLOOKUP(I124,'参照表（2016.6.1時点）'!A:B,2,FALSE)),"",VLOOKUP(I124,'参照表（2016.6.1時点）'!A:B,2,FALSE))</f>
        <v/>
      </c>
      <c r="K124" s="26" t="str">
        <f>IF(ISERROR(VLOOKUP(J124,'参照表（2016.6.1時点）'!B:C,2,FALSE)),"",VLOOKUP(J124,'参照表（2016.6.1時点）'!B:C,2,FALSE))</f>
        <v/>
      </c>
      <c r="L124" s="56" t="str">
        <f t="shared" si="6"/>
        <v/>
      </c>
      <c r="M124" s="26"/>
      <c r="N124" s="57" t="str">
        <f t="shared" si="7"/>
        <v/>
      </c>
      <c r="O124" s="125" t="str">
        <f t="shared" si="4"/>
        <v/>
      </c>
      <c r="P124" s="40"/>
      <c r="Q124" s="37"/>
      <c r="R124" s="11"/>
      <c r="S124" s="37"/>
      <c r="T124" s="40"/>
      <c r="U124" s="41"/>
      <c r="V124" s="35"/>
      <c r="W124" s="32"/>
      <c r="X124" s="32"/>
    </row>
    <row r="125" spans="1:24" s="33" customFormat="1" x14ac:dyDescent="0.15">
      <c r="A125" s="34"/>
      <c r="B125" s="24" t="str">
        <f t="shared" si="5"/>
        <v/>
      </c>
      <c r="C125" s="34"/>
      <c r="D125" s="34"/>
      <c r="E125" s="36"/>
      <c r="F125" s="65"/>
      <c r="G125" s="66"/>
      <c r="H125" s="34"/>
      <c r="I125" s="37"/>
      <c r="J125" s="28" t="str">
        <f>IF(ISERROR(VLOOKUP(I125,'参照表（2016.6.1時点）'!A:B,2,FALSE)),"",VLOOKUP(I125,'参照表（2016.6.1時点）'!A:B,2,FALSE))</f>
        <v/>
      </c>
      <c r="K125" s="26" t="str">
        <f>IF(ISERROR(VLOOKUP(J125,'参照表（2016.6.1時点）'!B:C,2,FALSE)),"",VLOOKUP(J125,'参照表（2016.6.1時点）'!B:C,2,FALSE))</f>
        <v/>
      </c>
      <c r="L125" s="56" t="str">
        <f t="shared" si="6"/>
        <v/>
      </c>
      <c r="M125" s="26"/>
      <c r="N125" s="57" t="str">
        <f t="shared" si="7"/>
        <v/>
      </c>
      <c r="O125" s="125" t="str">
        <f t="shared" si="4"/>
        <v/>
      </c>
      <c r="P125" s="40"/>
      <c r="Q125" s="37"/>
      <c r="R125" s="11"/>
      <c r="S125" s="37"/>
      <c r="T125" s="40"/>
      <c r="U125" s="41"/>
      <c r="V125" s="35"/>
      <c r="W125" s="32"/>
      <c r="X125" s="32"/>
    </row>
    <row r="126" spans="1:24" s="33" customFormat="1" x14ac:dyDescent="0.15">
      <c r="A126" s="34"/>
      <c r="B126" s="24" t="str">
        <f t="shared" si="5"/>
        <v/>
      </c>
      <c r="C126" s="34"/>
      <c r="D126" s="34"/>
      <c r="E126" s="36"/>
      <c r="F126" s="65"/>
      <c r="G126" s="66"/>
      <c r="H126" s="34"/>
      <c r="I126" s="37"/>
      <c r="J126" s="28" t="str">
        <f>IF(ISERROR(VLOOKUP(I126,'参照表（2016.6.1時点）'!A:B,2,FALSE)),"",VLOOKUP(I126,'参照表（2016.6.1時点）'!A:B,2,FALSE))</f>
        <v/>
      </c>
      <c r="K126" s="26" t="str">
        <f>IF(ISERROR(VLOOKUP(J126,'参照表（2016.6.1時点）'!B:C,2,FALSE)),"",VLOOKUP(J126,'参照表（2016.6.1時点）'!B:C,2,FALSE))</f>
        <v/>
      </c>
      <c r="L126" s="56" t="str">
        <f t="shared" si="6"/>
        <v/>
      </c>
      <c r="M126" s="26"/>
      <c r="N126" s="57" t="str">
        <f t="shared" si="7"/>
        <v/>
      </c>
      <c r="O126" s="125" t="str">
        <f t="shared" si="4"/>
        <v/>
      </c>
      <c r="P126" s="40"/>
      <c r="Q126" s="37"/>
      <c r="R126" s="11"/>
      <c r="S126" s="37"/>
      <c r="T126" s="40"/>
      <c r="U126" s="41"/>
      <c r="V126" s="35"/>
      <c r="W126" s="32"/>
      <c r="X126" s="32"/>
    </row>
    <row r="127" spans="1:24" s="33" customFormat="1" x14ac:dyDescent="0.15">
      <c r="A127" s="34"/>
      <c r="B127" s="24" t="str">
        <f t="shared" si="5"/>
        <v/>
      </c>
      <c r="C127" s="34"/>
      <c r="D127" s="34"/>
      <c r="E127" s="36"/>
      <c r="F127" s="65"/>
      <c r="G127" s="66"/>
      <c r="H127" s="34"/>
      <c r="I127" s="37"/>
      <c r="J127" s="28" t="str">
        <f>IF(ISERROR(VLOOKUP(I127,'参照表（2016.6.1時点）'!A:B,2,FALSE)),"",VLOOKUP(I127,'参照表（2016.6.1時点）'!A:B,2,FALSE))</f>
        <v/>
      </c>
      <c r="K127" s="26" t="str">
        <f>IF(ISERROR(VLOOKUP(J127,'参照表（2016.6.1時点）'!B:C,2,FALSE)),"",VLOOKUP(J127,'参照表（2016.6.1時点）'!B:C,2,FALSE))</f>
        <v/>
      </c>
      <c r="L127" s="56" t="str">
        <f t="shared" si="6"/>
        <v/>
      </c>
      <c r="M127" s="26"/>
      <c r="N127" s="57" t="str">
        <f t="shared" si="7"/>
        <v/>
      </c>
      <c r="O127" s="125" t="str">
        <f t="shared" si="4"/>
        <v/>
      </c>
      <c r="P127" s="40"/>
      <c r="Q127" s="37"/>
      <c r="R127" s="11"/>
      <c r="S127" s="37"/>
      <c r="T127" s="40"/>
      <c r="U127" s="41"/>
      <c r="V127" s="35"/>
      <c r="W127" s="32"/>
      <c r="X127" s="32"/>
    </row>
    <row r="128" spans="1:24" s="33" customFormat="1" x14ac:dyDescent="0.15">
      <c r="A128" s="34"/>
      <c r="B128" s="24" t="str">
        <f t="shared" si="5"/>
        <v/>
      </c>
      <c r="C128" s="34"/>
      <c r="D128" s="34"/>
      <c r="E128" s="36"/>
      <c r="F128" s="65"/>
      <c r="G128" s="66"/>
      <c r="H128" s="34"/>
      <c r="I128" s="37"/>
      <c r="J128" s="28" t="str">
        <f>IF(ISERROR(VLOOKUP(I128,'参照表（2016.6.1時点）'!A:B,2,FALSE)),"",VLOOKUP(I128,'参照表（2016.6.1時点）'!A:B,2,FALSE))</f>
        <v/>
      </c>
      <c r="K128" s="26" t="str">
        <f>IF(ISERROR(VLOOKUP(J128,'参照表（2016.6.1時点）'!B:C,2,FALSE)),"",VLOOKUP(J128,'参照表（2016.6.1時点）'!B:C,2,FALSE))</f>
        <v/>
      </c>
      <c r="L128" s="56" t="str">
        <f t="shared" si="6"/>
        <v/>
      </c>
      <c r="M128" s="26"/>
      <c r="N128" s="57" t="str">
        <f t="shared" si="7"/>
        <v/>
      </c>
      <c r="O128" s="125" t="str">
        <f t="shared" si="4"/>
        <v/>
      </c>
      <c r="P128" s="40"/>
      <c r="Q128" s="37"/>
      <c r="R128" s="11"/>
      <c r="S128" s="37"/>
      <c r="T128" s="40"/>
      <c r="U128" s="41"/>
      <c r="V128" s="35"/>
      <c r="W128" s="32"/>
      <c r="X128" s="32"/>
    </row>
    <row r="129" spans="1:24" s="33" customFormat="1" x14ac:dyDescent="0.15">
      <c r="A129" s="34"/>
      <c r="B129" s="24" t="str">
        <f t="shared" si="5"/>
        <v/>
      </c>
      <c r="C129" s="34"/>
      <c r="D129" s="34"/>
      <c r="E129" s="36"/>
      <c r="F129" s="65"/>
      <c r="G129" s="66"/>
      <c r="H129" s="34"/>
      <c r="I129" s="37"/>
      <c r="J129" s="28" t="str">
        <f>IF(ISERROR(VLOOKUP(I129,'参照表（2016.6.1時点）'!A:B,2,FALSE)),"",VLOOKUP(I129,'参照表（2016.6.1時点）'!A:B,2,FALSE))</f>
        <v/>
      </c>
      <c r="K129" s="26" t="str">
        <f>IF(ISERROR(VLOOKUP(J129,'参照表（2016.6.1時点）'!B:C,2,FALSE)),"",VLOOKUP(J129,'参照表（2016.6.1時点）'!B:C,2,FALSE))</f>
        <v/>
      </c>
      <c r="L129" s="56" t="str">
        <f t="shared" si="6"/>
        <v/>
      </c>
      <c r="M129" s="26"/>
      <c r="N129" s="57" t="str">
        <f t="shared" si="7"/>
        <v/>
      </c>
      <c r="O129" s="125" t="str">
        <f t="shared" si="4"/>
        <v/>
      </c>
      <c r="P129" s="40"/>
      <c r="Q129" s="37"/>
      <c r="R129" s="11"/>
      <c r="S129" s="37"/>
      <c r="T129" s="40"/>
      <c r="U129" s="41"/>
      <c r="V129" s="35"/>
      <c r="W129" s="32"/>
      <c r="X129" s="32"/>
    </row>
    <row r="130" spans="1:24" s="33" customFormat="1" x14ac:dyDescent="0.15">
      <c r="A130" s="34"/>
      <c r="B130" s="24" t="str">
        <f t="shared" si="5"/>
        <v/>
      </c>
      <c r="C130" s="34"/>
      <c r="D130" s="34"/>
      <c r="E130" s="36"/>
      <c r="F130" s="65"/>
      <c r="G130" s="66"/>
      <c r="H130" s="34"/>
      <c r="I130" s="37"/>
      <c r="J130" s="28" t="str">
        <f>IF(ISERROR(VLOOKUP(I130,'参照表（2016.6.1時点）'!A:B,2,FALSE)),"",VLOOKUP(I130,'参照表（2016.6.1時点）'!A:B,2,FALSE))</f>
        <v/>
      </c>
      <c r="K130" s="26" t="str">
        <f>IF(ISERROR(VLOOKUP(J130,'参照表（2016.6.1時点）'!B:C,2,FALSE)),"",VLOOKUP(J130,'参照表（2016.6.1時点）'!B:C,2,FALSE))</f>
        <v/>
      </c>
      <c r="L130" s="56" t="str">
        <f t="shared" si="6"/>
        <v/>
      </c>
      <c r="M130" s="26"/>
      <c r="N130" s="57" t="str">
        <f t="shared" si="7"/>
        <v/>
      </c>
      <c r="O130" s="125" t="str">
        <f t="shared" si="4"/>
        <v/>
      </c>
      <c r="P130" s="40"/>
      <c r="Q130" s="37"/>
      <c r="R130" s="11"/>
      <c r="S130" s="37"/>
      <c r="T130" s="40"/>
      <c r="U130" s="41"/>
      <c r="V130" s="35"/>
      <c r="W130" s="32"/>
      <c r="X130" s="32"/>
    </row>
    <row r="131" spans="1:24" s="33" customFormat="1" x14ac:dyDescent="0.15">
      <c r="A131" s="34"/>
      <c r="B131" s="24" t="str">
        <f t="shared" si="5"/>
        <v/>
      </c>
      <c r="C131" s="34"/>
      <c r="D131" s="34"/>
      <c r="E131" s="36"/>
      <c r="F131" s="65"/>
      <c r="G131" s="66"/>
      <c r="H131" s="34"/>
      <c r="I131" s="37"/>
      <c r="J131" s="28" t="str">
        <f>IF(ISERROR(VLOOKUP(I131,'参照表（2016.6.1時点）'!A:B,2,FALSE)),"",VLOOKUP(I131,'参照表（2016.6.1時点）'!A:B,2,FALSE))</f>
        <v/>
      </c>
      <c r="K131" s="26" t="str">
        <f>IF(ISERROR(VLOOKUP(J131,'参照表（2016.6.1時点）'!B:C,2,FALSE)),"",VLOOKUP(J131,'参照表（2016.6.1時点）'!B:C,2,FALSE))</f>
        <v/>
      </c>
      <c r="L131" s="56" t="str">
        <f t="shared" si="6"/>
        <v/>
      </c>
      <c r="M131" s="26"/>
      <c r="N131" s="57" t="str">
        <f t="shared" si="7"/>
        <v/>
      </c>
      <c r="O131" s="125" t="str">
        <f t="shared" si="4"/>
        <v/>
      </c>
      <c r="P131" s="40"/>
      <c r="Q131" s="37"/>
      <c r="R131" s="11"/>
      <c r="S131" s="37"/>
      <c r="T131" s="40"/>
      <c r="U131" s="41"/>
      <c r="V131" s="35"/>
      <c r="W131" s="32"/>
      <c r="X131" s="32"/>
    </row>
    <row r="132" spans="1:24" s="33" customFormat="1" x14ac:dyDescent="0.15">
      <c r="A132" s="34"/>
      <c r="B132" s="24" t="str">
        <f t="shared" si="5"/>
        <v/>
      </c>
      <c r="C132" s="34"/>
      <c r="D132" s="34"/>
      <c r="E132" s="36"/>
      <c r="F132" s="65"/>
      <c r="G132" s="66"/>
      <c r="H132" s="34"/>
      <c r="I132" s="37"/>
      <c r="J132" s="28" t="str">
        <f>IF(ISERROR(VLOOKUP(I132,'参照表（2016.6.1時点）'!A:B,2,FALSE)),"",VLOOKUP(I132,'参照表（2016.6.1時点）'!A:B,2,FALSE))</f>
        <v/>
      </c>
      <c r="K132" s="26" t="str">
        <f>IF(ISERROR(VLOOKUP(J132,'参照表（2016.6.1時点）'!B:C,2,FALSE)),"",VLOOKUP(J132,'参照表（2016.6.1時点）'!B:C,2,FALSE))</f>
        <v/>
      </c>
      <c r="L132" s="56" t="str">
        <f t="shared" si="6"/>
        <v/>
      </c>
      <c r="M132" s="26"/>
      <c r="N132" s="57" t="str">
        <f t="shared" si="7"/>
        <v/>
      </c>
      <c r="O132" s="125" t="str">
        <f t="shared" ref="O132:O195" si="8">IF(F132="","",IF(F132&gt;41967,"経過措置対象外","経過措置対象品目／一般品目を選択"))</f>
        <v/>
      </c>
      <c r="P132" s="40"/>
      <c r="Q132" s="37"/>
      <c r="R132" s="11"/>
      <c r="S132" s="37"/>
      <c r="T132" s="40"/>
      <c r="U132" s="41"/>
      <c r="V132" s="35"/>
      <c r="W132" s="32"/>
      <c r="X132" s="32"/>
    </row>
    <row r="133" spans="1:24" s="33" customFormat="1" x14ac:dyDescent="0.15">
      <c r="A133" s="34"/>
      <c r="B133" s="24" t="str">
        <f t="shared" ref="B133:B196" si="9">IF(C133="","",ROW()-3)</f>
        <v/>
      </c>
      <c r="C133" s="34"/>
      <c r="D133" s="34"/>
      <c r="E133" s="36"/>
      <c r="F133" s="65"/>
      <c r="G133" s="66"/>
      <c r="H133" s="34"/>
      <c r="I133" s="37"/>
      <c r="J133" s="28" t="str">
        <f>IF(ISERROR(VLOOKUP(I133,'参照表（2016.6.1時点）'!A:B,2,FALSE)),"",VLOOKUP(I133,'参照表（2016.6.1時点）'!A:B,2,FALSE))</f>
        <v/>
      </c>
      <c r="K133" s="26" t="str">
        <f>IF(ISERROR(VLOOKUP(J133,'参照表（2016.6.1時点）'!B:C,2,FALSE)),"",VLOOKUP(J133,'参照表（2016.6.1時点）'!B:C,2,FALSE))</f>
        <v/>
      </c>
      <c r="L133" s="56" t="str">
        <f t="shared" ref="L133:L196" si="10">IF(I133="","","別表第２　体外診断用医薬品第１号")</f>
        <v/>
      </c>
      <c r="M133" s="26"/>
      <c r="N133" s="57" t="str">
        <f t="shared" ref="N133:N196" si="11">IF(M133="","",IF(M133="イ","（放射性）","（放射性を除く）"))</f>
        <v/>
      </c>
      <c r="O133" s="125" t="str">
        <f t="shared" si="8"/>
        <v/>
      </c>
      <c r="P133" s="40"/>
      <c r="Q133" s="37"/>
      <c r="R133" s="11"/>
      <c r="S133" s="37"/>
      <c r="T133" s="40"/>
      <c r="U133" s="41"/>
      <c r="V133" s="35"/>
      <c r="W133" s="32"/>
      <c r="X133" s="32"/>
    </row>
    <row r="134" spans="1:24" s="33" customFormat="1" x14ac:dyDescent="0.15">
      <c r="A134" s="34"/>
      <c r="B134" s="24" t="str">
        <f t="shared" si="9"/>
        <v/>
      </c>
      <c r="C134" s="34"/>
      <c r="D134" s="34"/>
      <c r="E134" s="36"/>
      <c r="F134" s="65"/>
      <c r="G134" s="66"/>
      <c r="H134" s="34"/>
      <c r="I134" s="37"/>
      <c r="J134" s="28" t="str">
        <f>IF(ISERROR(VLOOKUP(I134,'参照表（2016.6.1時点）'!A:B,2,FALSE)),"",VLOOKUP(I134,'参照表（2016.6.1時点）'!A:B,2,FALSE))</f>
        <v/>
      </c>
      <c r="K134" s="26" t="str">
        <f>IF(ISERROR(VLOOKUP(J134,'参照表（2016.6.1時点）'!B:C,2,FALSE)),"",VLOOKUP(J134,'参照表（2016.6.1時点）'!B:C,2,FALSE))</f>
        <v/>
      </c>
      <c r="L134" s="56" t="str">
        <f t="shared" si="10"/>
        <v/>
      </c>
      <c r="M134" s="26"/>
      <c r="N134" s="57" t="str">
        <f t="shared" si="11"/>
        <v/>
      </c>
      <c r="O134" s="125" t="str">
        <f t="shared" si="8"/>
        <v/>
      </c>
      <c r="P134" s="40"/>
      <c r="Q134" s="37"/>
      <c r="R134" s="11"/>
      <c r="S134" s="37"/>
      <c r="T134" s="40"/>
      <c r="U134" s="41"/>
      <c r="V134" s="35"/>
      <c r="W134" s="32"/>
      <c r="X134" s="32"/>
    </row>
    <row r="135" spans="1:24" s="33" customFormat="1" x14ac:dyDescent="0.15">
      <c r="A135" s="34"/>
      <c r="B135" s="24" t="str">
        <f t="shared" si="9"/>
        <v/>
      </c>
      <c r="C135" s="34"/>
      <c r="D135" s="34"/>
      <c r="E135" s="36"/>
      <c r="F135" s="65"/>
      <c r="G135" s="66"/>
      <c r="H135" s="34"/>
      <c r="I135" s="37"/>
      <c r="J135" s="28" t="str">
        <f>IF(ISERROR(VLOOKUP(I135,'参照表（2016.6.1時点）'!A:B,2,FALSE)),"",VLOOKUP(I135,'参照表（2016.6.1時点）'!A:B,2,FALSE))</f>
        <v/>
      </c>
      <c r="K135" s="26" t="str">
        <f>IF(ISERROR(VLOOKUP(J135,'参照表（2016.6.1時点）'!B:C,2,FALSE)),"",VLOOKUP(J135,'参照表（2016.6.1時点）'!B:C,2,FALSE))</f>
        <v/>
      </c>
      <c r="L135" s="56" t="str">
        <f t="shared" si="10"/>
        <v/>
      </c>
      <c r="M135" s="26"/>
      <c r="N135" s="57" t="str">
        <f t="shared" si="11"/>
        <v/>
      </c>
      <c r="O135" s="125" t="str">
        <f t="shared" si="8"/>
        <v/>
      </c>
      <c r="P135" s="40"/>
      <c r="Q135" s="37"/>
      <c r="R135" s="11"/>
      <c r="S135" s="37"/>
      <c r="T135" s="40"/>
      <c r="U135" s="41"/>
      <c r="V135" s="35"/>
      <c r="W135" s="32"/>
      <c r="X135" s="32"/>
    </row>
    <row r="136" spans="1:24" s="33" customFormat="1" x14ac:dyDescent="0.15">
      <c r="A136" s="34"/>
      <c r="B136" s="24" t="str">
        <f t="shared" si="9"/>
        <v/>
      </c>
      <c r="C136" s="34"/>
      <c r="D136" s="34"/>
      <c r="E136" s="36"/>
      <c r="F136" s="65"/>
      <c r="G136" s="66"/>
      <c r="H136" s="34"/>
      <c r="I136" s="37"/>
      <c r="J136" s="28" t="str">
        <f>IF(ISERROR(VLOOKUP(I136,'参照表（2016.6.1時点）'!A:B,2,FALSE)),"",VLOOKUP(I136,'参照表（2016.6.1時点）'!A:B,2,FALSE))</f>
        <v/>
      </c>
      <c r="K136" s="26" t="str">
        <f>IF(ISERROR(VLOOKUP(J136,'参照表（2016.6.1時点）'!B:C,2,FALSE)),"",VLOOKUP(J136,'参照表（2016.6.1時点）'!B:C,2,FALSE))</f>
        <v/>
      </c>
      <c r="L136" s="56" t="str">
        <f t="shared" si="10"/>
        <v/>
      </c>
      <c r="M136" s="26"/>
      <c r="N136" s="57" t="str">
        <f t="shared" si="11"/>
        <v/>
      </c>
      <c r="O136" s="125" t="str">
        <f t="shared" si="8"/>
        <v/>
      </c>
      <c r="P136" s="40"/>
      <c r="Q136" s="37"/>
      <c r="R136" s="11"/>
      <c r="S136" s="37"/>
      <c r="T136" s="40"/>
      <c r="U136" s="41"/>
      <c r="V136" s="35"/>
      <c r="W136" s="32"/>
      <c r="X136" s="32"/>
    </row>
    <row r="137" spans="1:24" s="33" customFormat="1" x14ac:dyDescent="0.15">
      <c r="A137" s="34"/>
      <c r="B137" s="24" t="str">
        <f t="shared" si="9"/>
        <v/>
      </c>
      <c r="C137" s="34"/>
      <c r="D137" s="34"/>
      <c r="E137" s="36"/>
      <c r="F137" s="65"/>
      <c r="G137" s="66"/>
      <c r="H137" s="34"/>
      <c r="I137" s="37"/>
      <c r="J137" s="28" t="str">
        <f>IF(ISERROR(VLOOKUP(I137,'参照表（2016.6.1時点）'!A:B,2,FALSE)),"",VLOOKUP(I137,'参照表（2016.6.1時点）'!A:B,2,FALSE))</f>
        <v/>
      </c>
      <c r="K137" s="26" t="str">
        <f>IF(ISERROR(VLOOKUP(J137,'参照表（2016.6.1時点）'!B:C,2,FALSE)),"",VLOOKUP(J137,'参照表（2016.6.1時点）'!B:C,2,FALSE))</f>
        <v/>
      </c>
      <c r="L137" s="56" t="str">
        <f t="shared" si="10"/>
        <v/>
      </c>
      <c r="M137" s="26"/>
      <c r="N137" s="57" t="str">
        <f t="shared" si="11"/>
        <v/>
      </c>
      <c r="O137" s="125" t="str">
        <f t="shared" si="8"/>
        <v/>
      </c>
      <c r="P137" s="40"/>
      <c r="Q137" s="37"/>
      <c r="R137" s="11"/>
      <c r="S137" s="37"/>
      <c r="T137" s="40"/>
      <c r="U137" s="41"/>
      <c r="V137" s="35"/>
      <c r="W137" s="32"/>
      <c r="X137" s="32"/>
    </row>
    <row r="138" spans="1:24" s="33" customFormat="1" x14ac:dyDescent="0.15">
      <c r="A138" s="34"/>
      <c r="B138" s="24" t="str">
        <f t="shared" si="9"/>
        <v/>
      </c>
      <c r="C138" s="34"/>
      <c r="D138" s="34"/>
      <c r="E138" s="36"/>
      <c r="F138" s="65"/>
      <c r="G138" s="66"/>
      <c r="H138" s="34"/>
      <c r="I138" s="37"/>
      <c r="J138" s="28" t="str">
        <f>IF(ISERROR(VLOOKUP(I138,'参照表（2016.6.1時点）'!A:B,2,FALSE)),"",VLOOKUP(I138,'参照表（2016.6.1時点）'!A:B,2,FALSE))</f>
        <v/>
      </c>
      <c r="K138" s="26" t="str">
        <f>IF(ISERROR(VLOOKUP(J138,'参照表（2016.6.1時点）'!B:C,2,FALSE)),"",VLOOKUP(J138,'参照表（2016.6.1時点）'!B:C,2,FALSE))</f>
        <v/>
      </c>
      <c r="L138" s="56" t="str">
        <f t="shared" si="10"/>
        <v/>
      </c>
      <c r="M138" s="26"/>
      <c r="N138" s="57" t="str">
        <f t="shared" si="11"/>
        <v/>
      </c>
      <c r="O138" s="125" t="str">
        <f t="shared" si="8"/>
        <v/>
      </c>
      <c r="P138" s="40"/>
      <c r="Q138" s="37"/>
      <c r="R138" s="11"/>
      <c r="S138" s="37"/>
      <c r="T138" s="40"/>
      <c r="U138" s="41"/>
      <c r="V138" s="35"/>
      <c r="W138" s="32"/>
      <c r="X138" s="32"/>
    </row>
    <row r="139" spans="1:24" s="33" customFormat="1" x14ac:dyDescent="0.15">
      <c r="A139" s="34"/>
      <c r="B139" s="24" t="str">
        <f t="shared" si="9"/>
        <v/>
      </c>
      <c r="C139" s="34"/>
      <c r="D139" s="34"/>
      <c r="E139" s="36"/>
      <c r="F139" s="65"/>
      <c r="G139" s="66"/>
      <c r="H139" s="34"/>
      <c r="I139" s="37"/>
      <c r="J139" s="28" t="str">
        <f>IF(ISERROR(VLOOKUP(I139,'参照表（2016.6.1時点）'!A:B,2,FALSE)),"",VLOOKUP(I139,'参照表（2016.6.1時点）'!A:B,2,FALSE))</f>
        <v/>
      </c>
      <c r="K139" s="26" t="str">
        <f>IF(ISERROR(VLOOKUP(J139,'参照表（2016.6.1時点）'!B:C,2,FALSE)),"",VLOOKUP(J139,'参照表（2016.6.1時点）'!B:C,2,FALSE))</f>
        <v/>
      </c>
      <c r="L139" s="56" t="str">
        <f t="shared" si="10"/>
        <v/>
      </c>
      <c r="M139" s="26"/>
      <c r="N139" s="57" t="str">
        <f t="shared" si="11"/>
        <v/>
      </c>
      <c r="O139" s="125" t="str">
        <f t="shared" si="8"/>
        <v/>
      </c>
      <c r="P139" s="40"/>
      <c r="Q139" s="37"/>
      <c r="R139" s="11"/>
      <c r="S139" s="37"/>
      <c r="T139" s="40"/>
      <c r="U139" s="41"/>
      <c r="V139" s="35"/>
      <c r="W139" s="32"/>
      <c r="X139" s="32"/>
    </row>
    <row r="140" spans="1:24" s="33" customFormat="1" x14ac:dyDescent="0.15">
      <c r="A140" s="34"/>
      <c r="B140" s="24" t="str">
        <f t="shared" si="9"/>
        <v/>
      </c>
      <c r="C140" s="34"/>
      <c r="D140" s="34"/>
      <c r="E140" s="36"/>
      <c r="F140" s="65"/>
      <c r="G140" s="66"/>
      <c r="H140" s="34"/>
      <c r="I140" s="37"/>
      <c r="J140" s="28" t="str">
        <f>IF(ISERROR(VLOOKUP(I140,'参照表（2016.6.1時点）'!A:B,2,FALSE)),"",VLOOKUP(I140,'参照表（2016.6.1時点）'!A:B,2,FALSE))</f>
        <v/>
      </c>
      <c r="K140" s="26" t="str">
        <f>IF(ISERROR(VLOOKUP(J140,'参照表（2016.6.1時点）'!B:C,2,FALSE)),"",VLOOKUP(J140,'参照表（2016.6.1時点）'!B:C,2,FALSE))</f>
        <v/>
      </c>
      <c r="L140" s="56" t="str">
        <f t="shared" si="10"/>
        <v/>
      </c>
      <c r="M140" s="26"/>
      <c r="N140" s="57" t="str">
        <f t="shared" si="11"/>
        <v/>
      </c>
      <c r="O140" s="125" t="str">
        <f t="shared" si="8"/>
        <v/>
      </c>
      <c r="P140" s="40"/>
      <c r="Q140" s="37"/>
      <c r="R140" s="11"/>
      <c r="S140" s="37"/>
      <c r="T140" s="40"/>
      <c r="U140" s="41"/>
      <c r="V140" s="35"/>
      <c r="W140" s="32"/>
      <c r="X140" s="32"/>
    </row>
    <row r="141" spans="1:24" s="33" customFormat="1" x14ac:dyDescent="0.15">
      <c r="A141" s="34"/>
      <c r="B141" s="24" t="str">
        <f t="shared" si="9"/>
        <v/>
      </c>
      <c r="C141" s="34"/>
      <c r="D141" s="34"/>
      <c r="E141" s="36"/>
      <c r="F141" s="65"/>
      <c r="G141" s="66"/>
      <c r="H141" s="34"/>
      <c r="I141" s="37"/>
      <c r="J141" s="28" t="str">
        <f>IF(ISERROR(VLOOKUP(I141,'参照表（2016.6.1時点）'!A:B,2,FALSE)),"",VLOOKUP(I141,'参照表（2016.6.1時点）'!A:B,2,FALSE))</f>
        <v/>
      </c>
      <c r="K141" s="26" t="str">
        <f>IF(ISERROR(VLOOKUP(J141,'参照表（2016.6.1時点）'!B:C,2,FALSE)),"",VLOOKUP(J141,'参照表（2016.6.1時点）'!B:C,2,FALSE))</f>
        <v/>
      </c>
      <c r="L141" s="56" t="str">
        <f t="shared" si="10"/>
        <v/>
      </c>
      <c r="M141" s="26"/>
      <c r="N141" s="57" t="str">
        <f t="shared" si="11"/>
        <v/>
      </c>
      <c r="O141" s="125" t="str">
        <f t="shared" si="8"/>
        <v/>
      </c>
      <c r="P141" s="40"/>
      <c r="Q141" s="37"/>
      <c r="R141" s="11"/>
      <c r="S141" s="37"/>
      <c r="T141" s="40"/>
      <c r="U141" s="41"/>
      <c r="V141" s="35"/>
      <c r="W141" s="32"/>
      <c r="X141" s="32"/>
    </row>
    <row r="142" spans="1:24" s="33" customFormat="1" x14ac:dyDescent="0.15">
      <c r="A142" s="34"/>
      <c r="B142" s="24" t="str">
        <f t="shared" si="9"/>
        <v/>
      </c>
      <c r="C142" s="34"/>
      <c r="D142" s="34"/>
      <c r="E142" s="36"/>
      <c r="F142" s="65"/>
      <c r="G142" s="66"/>
      <c r="H142" s="34"/>
      <c r="I142" s="37"/>
      <c r="J142" s="28" t="str">
        <f>IF(ISERROR(VLOOKUP(I142,'参照表（2016.6.1時点）'!A:B,2,FALSE)),"",VLOOKUP(I142,'参照表（2016.6.1時点）'!A:B,2,FALSE))</f>
        <v/>
      </c>
      <c r="K142" s="26" t="str">
        <f>IF(ISERROR(VLOOKUP(J142,'参照表（2016.6.1時点）'!B:C,2,FALSE)),"",VLOOKUP(J142,'参照表（2016.6.1時点）'!B:C,2,FALSE))</f>
        <v/>
      </c>
      <c r="L142" s="56" t="str">
        <f t="shared" si="10"/>
        <v/>
      </c>
      <c r="M142" s="26"/>
      <c r="N142" s="57" t="str">
        <f t="shared" si="11"/>
        <v/>
      </c>
      <c r="O142" s="125" t="str">
        <f t="shared" si="8"/>
        <v/>
      </c>
      <c r="P142" s="40"/>
      <c r="Q142" s="37"/>
      <c r="R142" s="11"/>
      <c r="S142" s="37"/>
      <c r="T142" s="40"/>
      <c r="U142" s="41"/>
      <c r="V142" s="35"/>
      <c r="W142" s="32"/>
      <c r="X142" s="32"/>
    </row>
    <row r="143" spans="1:24" s="33" customFormat="1" x14ac:dyDescent="0.15">
      <c r="A143" s="34"/>
      <c r="B143" s="24" t="str">
        <f t="shared" si="9"/>
        <v/>
      </c>
      <c r="C143" s="34"/>
      <c r="D143" s="34"/>
      <c r="E143" s="36"/>
      <c r="F143" s="65"/>
      <c r="G143" s="66"/>
      <c r="H143" s="34"/>
      <c r="I143" s="37"/>
      <c r="J143" s="28" t="str">
        <f>IF(ISERROR(VLOOKUP(I143,'参照表（2016.6.1時点）'!A:B,2,FALSE)),"",VLOOKUP(I143,'参照表（2016.6.1時点）'!A:B,2,FALSE))</f>
        <v/>
      </c>
      <c r="K143" s="26" t="str">
        <f>IF(ISERROR(VLOOKUP(J143,'参照表（2016.6.1時点）'!B:C,2,FALSE)),"",VLOOKUP(J143,'参照表（2016.6.1時点）'!B:C,2,FALSE))</f>
        <v/>
      </c>
      <c r="L143" s="56" t="str">
        <f t="shared" si="10"/>
        <v/>
      </c>
      <c r="M143" s="26"/>
      <c r="N143" s="57" t="str">
        <f t="shared" si="11"/>
        <v/>
      </c>
      <c r="O143" s="125" t="str">
        <f t="shared" si="8"/>
        <v/>
      </c>
      <c r="P143" s="40"/>
      <c r="Q143" s="37"/>
      <c r="R143" s="11"/>
      <c r="S143" s="37"/>
      <c r="T143" s="40"/>
      <c r="U143" s="41"/>
      <c r="V143" s="35"/>
      <c r="W143" s="32"/>
      <c r="X143" s="32"/>
    </row>
    <row r="144" spans="1:24" s="33" customFormat="1" x14ac:dyDescent="0.15">
      <c r="A144" s="34"/>
      <c r="B144" s="24" t="str">
        <f t="shared" si="9"/>
        <v/>
      </c>
      <c r="C144" s="34"/>
      <c r="D144" s="34"/>
      <c r="E144" s="36"/>
      <c r="F144" s="65"/>
      <c r="G144" s="66"/>
      <c r="H144" s="34"/>
      <c r="I144" s="37"/>
      <c r="J144" s="28" t="str">
        <f>IF(ISERROR(VLOOKUP(I144,'参照表（2016.6.1時点）'!A:B,2,FALSE)),"",VLOOKUP(I144,'参照表（2016.6.1時点）'!A:B,2,FALSE))</f>
        <v/>
      </c>
      <c r="K144" s="26" t="str">
        <f>IF(ISERROR(VLOOKUP(J144,'参照表（2016.6.1時点）'!B:C,2,FALSE)),"",VLOOKUP(J144,'参照表（2016.6.1時点）'!B:C,2,FALSE))</f>
        <v/>
      </c>
      <c r="L144" s="56" t="str">
        <f t="shared" si="10"/>
        <v/>
      </c>
      <c r="M144" s="26"/>
      <c r="N144" s="57" t="str">
        <f t="shared" si="11"/>
        <v/>
      </c>
      <c r="O144" s="125" t="str">
        <f t="shared" si="8"/>
        <v/>
      </c>
      <c r="P144" s="40"/>
      <c r="Q144" s="37"/>
      <c r="R144" s="11"/>
      <c r="S144" s="37"/>
      <c r="T144" s="40"/>
      <c r="U144" s="41"/>
      <c r="V144" s="35"/>
      <c r="W144" s="32"/>
      <c r="X144" s="32"/>
    </row>
    <row r="145" spans="1:24" s="33" customFormat="1" x14ac:dyDescent="0.15">
      <c r="A145" s="34"/>
      <c r="B145" s="24" t="str">
        <f t="shared" si="9"/>
        <v/>
      </c>
      <c r="C145" s="34"/>
      <c r="D145" s="34"/>
      <c r="E145" s="36"/>
      <c r="F145" s="65"/>
      <c r="G145" s="66"/>
      <c r="H145" s="34"/>
      <c r="I145" s="37"/>
      <c r="J145" s="28" t="str">
        <f>IF(ISERROR(VLOOKUP(I145,'参照表（2016.6.1時点）'!A:B,2,FALSE)),"",VLOOKUP(I145,'参照表（2016.6.1時点）'!A:B,2,FALSE))</f>
        <v/>
      </c>
      <c r="K145" s="26" t="str">
        <f>IF(ISERROR(VLOOKUP(J145,'参照表（2016.6.1時点）'!B:C,2,FALSE)),"",VLOOKUP(J145,'参照表（2016.6.1時点）'!B:C,2,FALSE))</f>
        <v/>
      </c>
      <c r="L145" s="56" t="str">
        <f t="shared" si="10"/>
        <v/>
      </c>
      <c r="M145" s="26"/>
      <c r="N145" s="57" t="str">
        <f t="shared" si="11"/>
        <v/>
      </c>
      <c r="O145" s="125" t="str">
        <f t="shared" si="8"/>
        <v/>
      </c>
      <c r="P145" s="40"/>
      <c r="Q145" s="37"/>
      <c r="R145" s="11"/>
      <c r="S145" s="37"/>
      <c r="T145" s="40"/>
      <c r="U145" s="41"/>
      <c r="V145" s="35"/>
      <c r="W145" s="32"/>
      <c r="X145" s="32"/>
    </row>
    <row r="146" spans="1:24" s="33" customFormat="1" x14ac:dyDescent="0.15">
      <c r="A146" s="34"/>
      <c r="B146" s="24" t="str">
        <f t="shared" si="9"/>
        <v/>
      </c>
      <c r="C146" s="34"/>
      <c r="D146" s="34"/>
      <c r="E146" s="36"/>
      <c r="F146" s="65"/>
      <c r="G146" s="66"/>
      <c r="H146" s="34"/>
      <c r="I146" s="37"/>
      <c r="J146" s="28" t="str">
        <f>IF(ISERROR(VLOOKUP(I146,'参照表（2016.6.1時点）'!A:B,2,FALSE)),"",VLOOKUP(I146,'参照表（2016.6.1時点）'!A:B,2,FALSE))</f>
        <v/>
      </c>
      <c r="K146" s="26" t="str">
        <f>IF(ISERROR(VLOOKUP(J146,'参照表（2016.6.1時点）'!B:C,2,FALSE)),"",VLOOKUP(J146,'参照表（2016.6.1時点）'!B:C,2,FALSE))</f>
        <v/>
      </c>
      <c r="L146" s="56" t="str">
        <f t="shared" si="10"/>
        <v/>
      </c>
      <c r="M146" s="26"/>
      <c r="N146" s="57" t="str">
        <f t="shared" si="11"/>
        <v/>
      </c>
      <c r="O146" s="125" t="str">
        <f t="shared" si="8"/>
        <v/>
      </c>
      <c r="P146" s="40"/>
      <c r="Q146" s="37"/>
      <c r="R146" s="11"/>
      <c r="S146" s="37"/>
      <c r="T146" s="40"/>
      <c r="U146" s="41"/>
      <c r="V146" s="35"/>
      <c r="W146" s="32"/>
      <c r="X146" s="32"/>
    </row>
    <row r="147" spans="1:24" s="33" customFormat="1" x14ac:dyDescent="0.15">
      <c r="A147" s="34"/>
      <c r="B147" s="24" t="str">
        <f t="shared" si="9"/>
        <v/>
      </c>
      <c r="C147" s="34"/>
      <c r="D147" s="34"/>
      <c r="E147" s="36"/>
      <c r="F147" s="65"/>
      <c r="G147" s="66"/>
      <c r="H147" s="34"/>
      <c r="I147" s="37"/>
      <c r="J147" s="28" t="str">
        <f>IF(ISERROR(VLOOKUP(I147,'参照表（2016.6.1時点）'!A:B,2,FALSE)),"",VLOOKUP(I147,'参照表（2016.6.1時点）'!A:B,2,FALSE))</f>
        <v/>
      </c>
      <c r="K147" s="26" t="str">
        <f>IF(ISERROR(VLOOKUP(J147,'参照表（2016.6.1時点）'!B:C,2,FALSE)),"",VLOOKUP(J147,'参照表（2016.6.1時点）'!B:C,2,FALSE))</f>
        <v/>
      </c>
      <c r="L147" s="56" t="str">
        <f t="shared" si="10"/>
        <v/>
      </c>
      <c r="M147" s="26"/>
      <c r="N147" s="57" t="str">
        <f t="shared" si="11"/>
        <v/>
      </c>
      <c r="O147" s="125" t="str">
        <f t="shared" si="8"/>
        <v/>
      </c>
      <c r="P147" s="40"/>
      <c r="Q147" s="37"/>
      <c r="R147" s="11"/>
      <c r="S147" s="37"/>
      <c r="T147" s="40"/>
      <c r="U147" s="41"/>
      <c r="V147" s="35"/>
      <c r="W147" s="32"/>
      <c r="X147" s="32"/>
    </row>
    <row r="148" spans="1:24" s="33" customFormat="1" x14ac:dyDescent="0.15">
      <c r="A148" s="34"/>
      <c r="B148" s="24" t="str">
        <f t="shared" si="9"/>
        <v/>
      </c>
      <c r="C148" s="34"/>
      <c r="D148" s="34"/>
      <c r="E148" s="36"/>
      <c r="F148" s="65"/>
      <c r="G148" s="66"/>
      <c r="H148" s="34"/>
      <c r="I148" s="37"/>
      <c r="J148" s="28" t="str">
        <f>IF(ISERROR(VLOOKUP(I148,'参照表（2016.6.1時点）'!A:B,2,FALSE)),"",VLOOKUP(I148,'参照表（2016.6.1時点）'!A:B,2,FALSE))</f>
        <v/>
      </c>
      <c r="K148" s="26" t="str">
        <f>IF(ISERROR(VLOOKUP(J148,'参照表（2016.6.1時点）'!B:C,2,FALSE)),"",VLOOKUP(J148,'参照表（2016.6.1時点）'!B:C,2,FALSE))</f>
        <v/>
      </c>
      <c r="L148" s="56" t="str">
        <f t="shared" si="10"/>
        <v/>
      </c>
      <c r="M148" s="26"/>
      <c r="N148" s="57" t="str">
        <f t="shared" si="11"/>
        <v/>
      </c>
      <c r="O148" s="125" t="str">
        <f t="shared" si="8"/>
        <v/>
      </c>
      <c r="P148" s="40"/>
      <c r="Q148" s="37"/>
      <c r="R148" s="11"/>
      <c r="S148" s="37"/>
      <c r="T148" s="40"/>
      <c r="U148" s="41"/>
      <c r="V148" s="35"/>
      <c r="W148" s="32"/>
      <c r="X148" s="32"/>
    </row>
    <row r="149" spans="1:24" s="33" customFormat="1" x14ac:dyDescent="0.15">
      <c r="A149" s="34"/>
      <c r="B149" s="24" t="str">
        <f t="shared" si="9"/>
        <v/>
      </c>
      <c r="C149" s="34"/>
      <c r="D149" s="34"/>
      <c r="E149" s="36"/>
      <c r="F149" s="65"/>
      <c r="G149" s="66"/>
      <c r="H149" s="34"/>
      <c r="I149" s="37"/>
      <c r="J149" s="28" t="str">
        <f>IF(ISERROR(VLOOKUP(I149,'参照表（2016.6.1時点）'!A:B,2,FALSE)),"",VLOOKUP(I149,'参照表（2016.6.1時点）'!A:B,2,FALSE))</f>
        <v/>
      </c>
      <c r="K149" s="26" t="str">
        <f>IF(ISERROR(VLOOKUP(J149,'参照表（2016.6.1時点）'!B:C,2,FALSE)),"",VLOOKUP(J149,'参照表（2016.6.1時点）'!B:C,2,FALSE))</f>
        <v/>
      </c>
      <c r="L149" s="56" t="str">
        <f t="shared" si="10"/>
        <v/>
      </c>
      <c r="M149" s="26"/>
      <c r="N149" s="57" t="str">
        <f t="shared" si="11"/>
        <v/>
      </c>
      <c r="O149" s="125" t="str">
        <f t="shared" si="8"/>
        <v/>
      </c>
      <c r="P149" s="40"/>
      <c r="Q149" s="37"/>
      <c r="R149" s="11"/>
      <c r="S149" s="37"/>
      <c r="T149" s="40"/>
      <c r="U149" s="41"/>
      <c r="V149" s="35"/>
      <c r="W149" s="32"/>
      <c r="X149" s="32"/>
    </row>
    <row r="150" spans="1:24" s="33" customFormat="1" x14ac:dyDescent="0.15">
      <c r="A150" s="34"/>
      <c r="B150" s="24" t="str">
        <f t="shared" si="9"/>
        <v/>
      </c>
      <c r="C150" s="34"/>
      <c r="D150" s="34"/>
      <c r="E150" s="36"/>
      <c r="F150" s="65"/>
      <c r="G150" s="66"/>
      <c r="H150" s="34"/>
      <c r="I150" s="37"/>
      <c r="J150" s="28" t="str">
        <f>IF(ISERROR(VLOOKUP(I150,'参照表（2016.6.1時点）'!A:B,2,FALSE)),"",VLOOKUP(I150,'参照表（2016.6.1時点）'!A:B,2,FALSE))</f>
        <v/>
      </c>
      <c r="K150" s="26" t="str">
        <f>IF(ISERROR(VLOOKUP(J150,'参照表（2016.6.1時点）'!B:C,2,FALSE)),"",VLOOKUP(J150,'参照表（2016.6.1時点）'!B:C,2,FALSE))</f>
        <v/>
      </c>
      <c r="L150" s="56" t="str">
        <f t="shared" si="10"/>
        <v/>
      </c>
      <c r="M150" s="26"/>
      <c r="N150" s="57" t="str">
        <f t="shared" si="11"/>
        <v/>
      </c>
      <c r="O150" s="125" t="str">
        <f t="shared" si="8"/>
        <v/>
      </c>
      <c r="P150" s="40"/>
      <c r="Q150" s="37"/>
      <c r="R150" s="11"/>
      <c r="S150" s="37"/>
      <c r="T150" s="40"/>
      <c r="U150" s="41"/>
      <c r="V150" s="35"/>
      <c r="W150" s="32"/>
      <c r="X150" s="32"/>
    </row>
    <row r="151" spans="1:24" s="33" customFormat="1" x14ac:dyDescent="0.15">
      <c r="A151" s="34"/>
      <c r="B151" s="24" t="str">
        <f t="shared" si="9"/>
        <v/>
      </c>
      <c r="C151" s="34"/>
      <c r="D151" s="34"/>
      <c r="E151" s="36"/>
      <c r="F151" s="65"/>
      <c r="G151" s="66"/>
      <c r="H151" s="34"/>
      <c r="I151" s="37"/>
      <c r="J151" s="28" t="str">
        <f>IF(ISERROR(VLOOKUP(I151,'参照表（2016.6.1時点）'!A:B,2,FALSE)),"",VLOOKUP(I151,'参照表（2016.6.1時点）'!A:B,2,FALSE))</f>
        <v/>
      </c>
      <c r="K151" s="26" t="str">
        <f>IF(ISERROR(VLOOKUP(J151,'参照表（2016.6.1時点）'!B:C,2,FALSE)),"",VLOOKUP(J151,'参照表（2016.6.1時点）'!B:C,2,FALSE))</f>
        <v/>
      </c>
      <c r="L151" s="56" t="str">
        <f t="shared" si="10"/>
        <v/>
      </c>
      <c r="M151" s="26"/>
      <c r="N151" s="57" t="str">
        <f t="shared" si="11"/>
        <v/>
      </c>
      <c r="O151" s="125" t="str">
        <f t="shared" si="8"/>
        <v/>
      </c>
      <c r="P151" s="40"/>
      <c r="Q151" s="37"/>
      <c r="R151" s="11"/>
      <c r="S151" s="37"/>
      <c r="T151" s="40"/>
      <c r="U151" s="41"/>
      <c r="V151" s="35"/>
      <c r="W151" s="32"/>
      <c r="X151" s="32"/>
    </row>
    <row r="152" spans="1:24" s="33" customFormat="1" x14ac:dyDescent="0.15">
      <c r="A152" s="34"/>
      <c r="B152" s="24" t="str">
        <f t="shared" si="9"/>
        <v/>
      </c>
      <c r="C152" s="34"/>
      <c r="D152" s="34"/>
      <c r="E152" s="36"/>
      <c r="F152" s="65"/>
      <c r="G152" s="66"/>
      <c r="H152" s="34"/>
      <c r="I152" s="37"/>
      <c r="J152" s="28" t="str">
        <f>IF(ISERROR(VLOOKUP(I152,'参照表（2016.6.1時点）'!A:B,2,FALSE)),"",VLOOKUP(I152,'参照表（2016.6.1時点）'!A:B,2,FALSE))</f>
        <v/>
      </c>
      <c r="K152" s="26" t="str">
        <f>IF(ISERROR(VLOOKUP(J152,'参照表（2016.6.1時点）'!B:C,2,FALSE)),"",VLOOKUP(J152,'参照表（2016.6.1時点）'!B:C,2,FALSE))</f>
        <v/>
      </c>
      <c r="L152" s="56" t="str">
        <f t="shared" si="10"/>
        <v/>
      </c>
      <c r="M152" s="26"/>
      <c r="N152" s="57" t="str">
        <f t="shared" si="11"/>
        <v/>
      </c>
      <c r="O152" s="125" t="str">
        <f t="shared" si="8"/>
        <v/>
      </c>
      <c r="P152" s="40"/>
      <c r="Q152" s="37"/>
      <c r="R152" s="11"/>
      <c r="S152" s="37"/>
      <c r="T152" s="40"/>
      <c r="U152" s="41"/>
      <c r="V152" s="35"/>
      <c r="W152" s="32"/>
      <c r="X152" s="32"/>
    </row>
    <row r="153" spans="1:24" s="33" customFormat="1" x14ac:dyDescent="0.15">
      <c r="A153" s="34"/>
      <c r="B153" s="24" t="str">
        <f t="shared" si="9"/>
        <v/>
      </c>
      <c r="C153" s="34"/>
      <c r="D153" s="34"/>
      <c r="E153" s="36"/>
      <c r="F153" s="65"/>
      <c r="G153" s="66"/>
      <c r="H153" s="34"/>
      <c r="I153" s="37"/>
      <c r="J153" s="28" t="str">
        <f>IF(ISERROR(VLOOKUP(I153,'参照表（2016.6.1時点）'!A:B,2,FALSE)),"",VLOOKUP(I153,'参照表（2016.6.1時点）'!A:B,2,FALSE))</f>
        <v/>
      </c>
      <c r="K153" s="26" t="str">
        <f>IF(ISERROR(VLOOKUP(J153,'参照表（2016.6.1時点）'!B:C,2,FALSE)),"",VLOOKUP(J153,'参照表（2016.6.1時点）'!B:C,2,FALSE))</f>
        <v/>
      </c>
      <c r="L153" s="56" t="str">
        <f t="shared" si="10"/>
        <v/>
      </c>
      <c r="M153" s="26"/>
      <c r="N153" s="57" t="str">
        <f t="shared" si="11"/>
        <v/>
      </c>
      <c r="O153" s="125" t="str">
        <f t="shared" si="8"/>
        <v/>
      </c>
      <c r="P153" s="40"/>
      <c r="Q153" s="37"/>
      <c r="R153" s="11"/>
      <c r="S153" s="37"/>
      <c r="T153" s="40"/>
      <c r="U153" s="41"/>
      <c r="V153" s="35"/>
      <c r="W153" s="32"/>
      <c r="X153" s="32"/>
    </row>
    <row r="154" spans="1:24" s="33" customFormat="1" x14ac:dyDescent="0.15">
      <c r="A154" s="34"/>
      <c r="B154" s="24" t="str">
        <f t="shared" si="9"/>
        <v/>
      </c>
      <c r="C154" s="34"/>
      <c r="D154" s="34"/>
      <c r="E154" s="36"/>
      <c r="F154" s="65"/>
      <c r="G154" s="66"/>
      <c r="H154" s="34"/>
      <c r="I154" s="37"/>
      <c r="J154" s="28" t="str">
        <f>IF(ISERROR(VLOOKUP(I154,'参照表（2016.6.1時点）'!A:B,2,FALSE)),"",VLOOKUP(I154,'参照表（2016.6.1時点）'!A:B,2,FALSE))</f>
        <v/>
      </c>
      <c r="K154" s="26" t="str">
        <f>IF(ISERROR(VLOOKUP(J154,'参照表（2016.6.1時点）'!B:C,2,FALSE)),"",VLOOKUP(J154,'参照表（2016.6.1時点）'!B:C,2,FALSE))</f>
        <v/>
      </c>
      <c r="L154" s="56" t="str">
        <f t="shared" si="10"/>
        <v/>
      </c>
      <c r="M154" s="26"/>
      <c r="N154" s="57" t="str">
        <f t="shared" si="11"/>
        <v/>
      </c>
      <c r="O154" s="125" t="str">
        <f t="shared" si="8"/>
        <v/>
      </c>
      <c r="P154" s="40"/>
      <c r="Q154" s="37"/>
      <c r="R154" s="11"/>
      <c r="S154" s="37"/>
      <c r="T154" s="40"/>
      <c r="U154" s="41"/>
      <c r="V154" s="35"/>
      <c r="W154" s="32"/>
      <c r="X154" s="32"/>
    </row>
    <row r="155" spans="1:24" s="33" customFormat="1" x14ac:dyDescent="0.15">
      <c r="A155" s="34"/>
      <c r="B155" s="24" t="str">
        <f t="shared" si="9"/>
        <v/>
      </c>
      <c r="C155" s="34"/>
      <c r="D155" s="34"/>
      <c r="E155" s="36"/>
      <c r="F155" s="65"/>
      <c r="G155" s="66"/>
      <c r="H155" s="34"/>
      <c r="I155" s="37"/>
      <c r="J155" s="28" t="str">
        <f>IF(ISERROR(VLOOKUP(I155,'参照表（2016.6.1時点）'!A:B,2,FALSE)),"",VLOOKUP(I155,'参照表（2016.6.1時点）'!A:B,2,FALSE))</f>
        <v/>
      </c>
      <c r="K155" s="26" t="str">
        <f>IF(ISERROR(VLOOKUP(J155,'参照表（2016.6.1時点）'!B:C,2,FALSE)),"",VLOOKUP(J155,'参照表（2016.6.1時点）'!B:C,2,FALSE))</f>
        <v/>
      </c>
      <c r="L155" s="56" t="str">
        <f t="shared" si="10"/>
        <v/>
      </c>
      <c r="M155" s="26"/>
      <c r="N155" s="57" t="str">
        <f t="shared" si="11"/>
        <v/>
      </c>
      <c r="O155" s="125" t="str">
        <f t="shared" si="8"/>
        <v/>
      </c>
      <c r="P155" s="40"/>
      <c r="Q155" s="37"/>
      <c r="R155" s="11"/>
      <c r="S155" s="37"/>
      <c r="T155" s="40"/>
      <c r="U155" s="41"/>
      <c r="V155" s="35"/>
      <c r="W155" s="32"/>
      <c r="X155" s="32"/>
    </row>
    <row r="156" spans="1:24" s="33" customFormat="1" x14ac:dyDescent="0.15">
      <c r="A156" s="34"/>
      <c r="B156" s="24" t="str">
        <f t="shared" si="9"/>
        <v/>
      </c>
      <c r="C156" s="34"/>
      <c r="D156" s="34"/>
      <c r="E156" s="36"/>
      <c r="F156" s="65"/>
      <c r="G156" s="66"/>
      <c r="H156" s="34"/>
      <c r="I156" s="37"/>
      <c r="J156" s="28" t="str">
        <f>IF(ISERROR(VLOOKUP(I156,'参照表（2016.6.1時点）'!A:B,2,FALSE)),"",VLOOKUP(I156,'参照表（2016.6.1時点）'!A:B,2,FALSE))</f>
        <v/>
      </c>
      <c r="K156" s="26" t="str">
        <f>IF(ISERROR(VLOOKUP(J156,'参照表（2016.6.1時点）'!B:C,2,FALSE)),"",VLOOKUP(J156,'参照表（2016.6.1時点）'!B:C,2,FALSE))</f>
        <v/>
      </c>
      <c r="L156" s="56" t="str">
        <f t="shared" si="10"/>
        <v/>
      </c>
      <c r="M156" s="26"/>
      <c r="N156" s="57" t="str">
        <f t="shared" si="11"/>
        <v/>
      </c>
      <c r="O156" s="125" t="str">
        <f t="shared" si="8"/>
        <v/>
      </c>
      <c r="P156" s="40"/>
      <c r="Q156" s="37"/>
      <c r="R156" s="11"/>
      <c r="S156" s="37"/>
      <c r="T156" s="40"/>
      <c r="U156" s="41"/>
      <c r="V156" s="35"/>
      <c r="W156" s="32"/>
      <c r="X156" s="32"/>
    </row>
    <row r="157" spans="1:24" s="33" customFormat="1" x14ac:dyDescent="0.15">
      <c r="A157" s="34"/>
      <c r="B157" s="24" t="str">
        <f t="shared" si="9"/>
        <v/>
      </c>
      <c r="C157" s="34"/>
      <c r="D157" s="34"/>
      <c r="E157" s="36"/>
      <c r="F157" s="65"/>
      <c r="G157" s="66"/>
      <c r="H157" s="34"/>
      <c r="I157" s="37"/>
      <c r="J157" s="28" t="str">
        <f>IF(ISERROR(VLOOKUP(I157,'参照表（2016.6.1時点）'!A:B,2,FALSE)),"",VLOOKUP(I157,'参照表（2016.6.1時点）'!A:B,2,FALSE))</f>
        <v/>
      </c>
      <c r="K157" s="26" t="str">
        <f>IF(ISERROR(VLOOKUP(J157,'参照表（2016.6.1時点）'!B:C,2,FALSE)),"",VLOOKUP(J157,'参照表（2016.6.1時点）'!B:C,2,FALSE))</f>
        <v/>
      </c>
      <c r="L157" s="56" t="str">
        <f t="shared" si="10"/>
        <v/>
      </c>
      <c r="M157" s="26"/>
      <c r="N157" s="57" t="str">
        <f t="shared" si="11"/>
        <v/>
      </c>
      <c r="O157" s="125" t="str">
        <f t="shared" si="8"/>
        <v/>
      </c>
      <c r="P157" s="40"/>
      <c r="Q157" s="37"/>
      <c r="R157" s="11"/>
      <c r="S157" s="37"/>
      <c r="T157" s="40"/>
      <c r="U157" s="41"/>
      <c r="V157" s="35"/>
      <c r="W157" s="32"/>
      <c r="X157" s="32"/>
    </row>
    <row r="158" spans="1:24" s="33" customFormat="1" x14ac:dyDescent="0.15">
      <c r="A158" s="34"/>
      <c r="B158" s="24" t="str">
        <f t="shared" si="9"/>
        <v/>
      </c>
      <c r="C158" s="34"/>
      <c r="D158" s="34"/>
      <c r="E158" s="36"/>
      <c r="F158" s="65"/>
      <c r="G158" s="66"/>
      <c r="H158" s="34"/>
      <c r="I158" s="37"/>
      <c r="J158" s="28" t="str">
        <f>IF(ISERROR(VLOOKUP(I158,'参照表（2016.6.1時点）'!A:B,2,FALSE)),"",VLOOKUP(I158,'参照表（2016.6.1時点）'!A:B,2,FALSE))</f>
        <v/>
      </c>
      <c r="K158" s="26" t="str">
        <f>IF(ISERROR(VLOOKUP(J158,'参照表（2016.6.1時点）'!B:C,2,FALSE)),"",VLOOKUP(J158,'参照表（2016.6.1時点）'!B:C,2,FALSE))</f>
        <v/>
      </c>
      <c r="L158" s="56" t="str">
        <f t="shared" si="10"/>
        <v/>
      </c>
      <c r="M158" s="26"/>
      <c r="N158" s="57" t="str">
        <f t="shared" si="11"/>
        <v/>
      </c>
      <c r="O158" s="125" t="str">
        <f t="shared" si="8"/>
        <v/>
      </c>
      <c r="P158" s="40"/>
      <c r="Q158" s="37"/>
      <c r="R158" s="11"/>
      <c r="S158" s="37"/>
      <c r="T158" s="40"/>
      <c r="U158" s="41"/>
      <c r="V158" s="35"/>
      <c r="W158" s="32"/>
      <c r="X158" s="32"/>
    </row>
    <row r="159" spans="1:24" s="33" customFormat="1" x14ac:dyDescent="0.15">
      <c r="A159" s="34"/>
      <c r="B159" s="24" t="str">
        <f t="shared" si="9"/>
        <v/>
      </c>
      <c r="C159" s="34"/>
      <c r="D159" s="34"/>
      <c r="E159" s="36"/>
      <c r="F159" s="65"/>
      <c r="G159" s="66"/>
      <c r="H159" s="34"/>
      <c r="I159" s="37"/>
      <c r="J159" s="28" t="str">
        <f>IF(ISERROR(VLOOKUP(I159,'参照表（2016.6.1時点）'!A:B,2,FALSE)),"",VLOOKUP(I159,'参照表（2016.6.1時点）'!A:B,2,FALSE))</f>
        <v/>
      </c>
      <c r="K159" s="26" t="str">
        <f>IF(ISERROR(VLOOKUP(J159,'参照表（2016.6.1時点）'!B:C,2,FALSE)),"",VLOOKUP(J159,'参照表（2016.6.1時点）'!B:C,2,FALSE))</f>
        <v/>
      </c>
      <c r="L159" s="56" t="str">
        <f t="shared" si="10"/>
        <v/>
      </c>
      <c r="M159" s="26"/>
      <c r="N159" s="57" t="str">
        <f t="shared" si="11"/>
        <v/>
      </c>
      <c r="O159" s="125" t="str">
        <f t="shared" si="8"/>
        <v/>
      </c>
      <c r="P159" s="40"/>
      <c r="Q159" s="37"/>
      <c r="R159" s="11"/>
      <c r="S159" s="37"/>
      <c r="T159" s="40"/>
      <c r="U159" s="41"/>
      <c r="V159" s="35"/>
      <c r="W159" s="32"/>
      <c r="X159" s="32"/>
    </row>
    <row r="160" spans="1:24" s="33" customFormat="1" x14ac:dyDescent="0.15">
      <c r="A160" s="34"/>
      <c r="B160" s="24" t="str">
        <f t="shared" si="9"/>
        <v/>
      </c>
      <c r="C160" s="34"/>
      <c r="D160" s="34"/>
      <c r="E160" s="36"/>
      <c r="F160" s="65"/>
      <c r="G160" s="66"/>
      <c r="H160" s="34"/>
      <c r="I160" s="37"/>
      <c r="J160" s="28" t="str">
        <f>IF(ISERROR(VLOOKUP(I160,'参照表（2016.6.1時点）'!A:B,2,FALSE)),"",VLOOKUP(I160,'参照表（2016.6.1時点）'!A:B,2,FALSE))</f>
        <v/>
      </c>
      <c r="K160" s="26" t="str">
        <f>IF(ISERROR(VLOOKUP(J160,'参照表（2016.6.1時点）'!B:C,2,FALSE)),"",VLOOKUP(J160,'参照表（2016.6.1時点）'!B:C,2,FALSE))</f>
        <v/>
      </c>
      <c r="L160" s="56" t="str">
        <f t="shared" si="10"/>
        <v/>
      </c>
      <c r="M160" s="26"/>
      <c r="N160" s="57" t="str">
        <f t="shared" si="11"/>
        <v/>
      </c>
      <c r="O160" s="125" t="str">
        <f t="shared" si="8"/>
        <v/>
      </c>
      <c r="P160" s="40"/>
      <c r="Q160" s="37"/>
      <c r="R160" s="11"/>
      <c r="S160" s="37"/>
      <c r="T160" s="40"/>
      <c r="U160" s="41"/>
      <c r="V160" s="35"/>
      <c r="W160" s="32"/>
      <c r="X160" s="32"/>
    </row>
    <row r="161" spans="1:24" s="33" customFormat="1" x14ac:dyDescent="0.15">
      <c r="A161" s="34"/>
      <c r="B161" s="24" t="str">
        <f t="shared" si="9"/>
        <v/>
      </c>
      <c r="C161" s="34"/>
      <c r="D161" s="34"/>
      <c r="E161" s="36"/>
      <c r="F161" s="65"/>
      <c r="G161" s="66"/>
      <c r="H161" s="34"/>
      <c r="I161" s="37"/>
      <c r="J161" s="28" t="str">
        <f>IF(ISERROR(VLOOKUP(I161,'参照表（2016.6.1時点）'!A:B,2,FALSE)),"",VLOOKUP(I161,'参照表（2016.6.1時点）'!A:B,2,FALSE))</f>
        <v/>
      </c>
      <c r="K161" s="26" t="str">
        <f>IF(ISERROR(VLOOKUP(J161,'参照表（2016.6.1時点）'!B:C,2,FALSE)),"",VLOOKUP(J161,'参照表（2016.6.1時点）'!B:C,2,FALSE))</f>
        <v/>
      </c>
      <c r="L161" s="56" t="str">
        <f t="shared" si="10"/>
        <v/>
      </c>
      <c r="M161" s="26"/>
      <c r="N161" s="57" t="str">
        <f t="shared" si="11"/>
        <v/>
      </c>
      <c r="O161" s="125" t="str">
        <f t="shared" si="8"/>
        <v/>
      </c>
      <c r="P161" s="40"/>
      <c r="Q161" s="37"/>
      <c r="R161" s="11"/>
      <c r="S161" s="37"/>
      <c r="T161" s="40"/>
      <c r="U161" s="41"/>
      <c r="V161" s="35"/>
      <c r="W161" s="32"/>
      <c r="X161" s="32"/>
    </row>
    <row r="162" spans="1:24" s="33" customFormat="1" x14ac:dyDescent="0.15">
      <c r="A162" s="34"/>
      <c r="B162" s="24" t="str">
        <f t="shared" si="9"/>
        <v/>
      </c>
      <c r="C162" s="34"/>
      <c r="D162" s="34"/>
      <c r="E162" s="36"/>
      <c r="F162" s="65"/>
      <c r="G162" s="66"/>
      <c r="H162" s="34"/>
      <c r="I162" s="37"/>
      <c r="J162" s="28" t="str">
        <f>IF(ISERROR(VLOOKUP(I162,'参照表（2016.6.1時点）'!A:B,2,FALSE)),"",VLOOKUP(I162,'参照表（2016.6.1時点）'!A:B,2,FALSE))</f>
        <v/>
      </c>
      <c r="K162" s="26" t="str">
        <f>IF(ISERROR(VLOOKUP(J162,'参照表（2016.6.1時点）'!B:C,2,FALSE)),"",VLOOKUP(J162,'参照表（2016.6.1時点）'!B:C,2,FALSE))</f>
        <v/>
      </c>
      <c r="L162" s="56" t="str">
        <f t="shared" si="10"/>
        <v/>
      </c>
      <c r="M162" s="26"/>
      <c r="N162" s="57" t="str">
        <f t="shared" si="11"/>
        <v/>
      </c>
      <c r="O162" s="125" t="str">
        <f t="shared" si="8"/>
        <v/>
      </c>
      <c r="P162" s="40"/>
      <c r="Q162" s="37"/>
      <c r="R162" s="11"/>
      <c r="S162" s="37"/>
      <c r="T162" s="40"/>
      <c r="U162" s="41"/>
      <c r="V162" s="35"/>
      <c r="W162" s="32"/>
      <c r="X162" s="32"/>
    </row>
    <row r="163" spans="1:24" s="33" customFormat="1" x14ac:dyDescent="0.15">
      <c r="A163" s="34"/>
      <c r="B163" s="24" t="str">
        <f t="shared" si="9"/>
        <v/>
      </c>
      <c r="C163" s="34"/>
      <c r="D163" s="34"/>
      <c r="E163" s="36"/>
      <c r="F163" s="65"/>
      <c r="G163" s="66"/>
      <c r="H163" s="34"/>
      <c r="I163" s="37"/>
      <c r="J163" s="28" t="str">
        <f>IF(ISERROR(VLOOKUP(I163,'参照表（2016.6.1時点）'!A:B,2,FALSE)),"",VLOOKUP(I163,'参照表（2016.6.1時点）'!A:B,2,FALSE))</f>
        <v/>
      </c>
      <c r="K163" s="26" t="str">
        <f>IF(ISERROR(VLOOKUP(J163,'参照表（2016.6.1時点）'!B:C,2,FALSE)),"",VLOOKUP(J163,'参照表（2016.6.1時点）'!B:C,2,FALSE))</f>
        <v/>
      </c>
      <c r="L163" s="56" t="str">
        <f t="shared" si="10"/>
        <v/>
      </c>
      <c r="M163" s="26"/>
      <c r="N163" s="57" t="str">
        <f t="shared" si="11"/>
        <v/>
      </c>
      <c r="O163" s="125" t="str">
        <f t="shared" si="8"/>
        <v/>
      </c>
      <c r="P163" s="40"/>
      <c r="Q163" s="37"/>
      <c r="R163" s="11"/>
      <c r="S163" s="37"/>
      <c r="T163" s="40"/>
      <c r="U163" s="41"/>
      <c r="V163" s="35"/>
      <c r="W163" s="32"/>
      <c r="X163" s="32"/>
    </row>
    <row r="164" spans="1:24" s="33" customFormat="1" x14ac:dyDescent="0.15">
      <c r="A164" s="34"/>
      <c r="B164" s="24" t="str">
        <f t="shared" si="9"/>
        <v/>
      </c>
      <c r="C164" s="34"/>
      <c r="D164" s="34"/>
      <c r="E164" s="36"/>
      <c r="F164" s="65"/>
      <c r="G164" s="66"/>
      <c r="H164" s="34"/>
      <c r="I164" s="37"/>
      <c r="J164" s="28" t="str">
        <f>IF(ISERROR(VLOOKUP(I164,'参照表（2016.6.1時点）'!A:B,2,FALSE)),"",VLOOKUP(I164,'参照表（2016.6.1時点）'!A:B,2,FALSE))</f>
        <v/>
      </c>
      <c r="K164" s="26" t="str">
        <f>IF(ISERROR(VLOOKUP(J164,'参照表（2016.6.1時点）'!B:C,2,FALSE)),"",VLOOKUP(J164,'参照表（2016.6.1時点）'!B:C,2,FALSE))</f>
        <v/>
      </c>
      <c r="L164" s="56" t="str">
        <f t="shared" si="10"/>
        <v/>
      </c>
      <c r="M164" s="26"/>
      <c r="N164" s="57" t="str">
        <f t="shared" si="11"/>
        <v/>
      </c>
      <c r="O164" s="125" t="str">
        <f t="shared" si="8"/>
        <v/>
      </c>
      <c r="P164" s="40"/>
      <c r="Q164" s="37"/>
      <c r="R164" s="11"/>
      <c r="S164" s="37"/>
      <c r="T164" s="40"/>
      <c r="U164" s="41"/>
      <c r="V164" s="35"/>
      <c r="W164" s="32"/>
      <c r="X164" s="32"/>
    </row>
    <row r="165" spans="1:24" s="33" customFormat="1" x14ac:dyDescent="0.15">
      <c r="A165" s="34"/>
      <c r="B165" s="24" t="str">
        <f t="shared" si="9"/>
        <v/>
      </c>
      <c r="C165" s="34"/>
      <c r="D165" s="34"/>
      <c r="E165" s="36"/>
      <c r="F165" s="65"/>
      <c r="G165" s="66"/>
      <c r="H165" s="34"/>
      <c r="I165" s="37"/>
      <c r="J165" s="28" t="str">
        <f>IF(ISERROR(VLOOKUP(I165,'参照表（2016.6.1時点）'!A:B,2,FALSE)),"",VLOOKUP(I165,'参照表（2016.6.1時点）'!A:B,2,FALSE))</f>
        <v/>
      </c>
      <c r="K165" s="26" t="str">
        <f>IF(ISERROR(VLOOKUP(J165,'参照表（2016.6.1時点）'!B:C,2,FALSE)),"",VLOOKUP(J165,'参照表（2016.6.1時点）'!B:C,2,FALSE))</f>
        <v/>
      </c>
      <c r="L165" s="56" t="str">
        <f t="shared" si="10"/>
        <v/>
      </c>
      <c r="M165" s="26"/>
      <c r="N165" s="57" t="str">
        <f t="shared" si="11"/>
        <v/>
      </c>
      <c r="O165" s="125" t="str">
        <f t="shared" si="8"/>
        <v/>
      </c>
      <c r="P165" s="40"/>
      <c r="Q165" s="37"/>
      <c r="R165" s="11"/>
      <c r="S165" s="37"/>
      <c r="T165" s="40"/>
      <c r="U165" s="41"/>
      <c r="V165" s="35"/>
      <c r="W165" s="32"/>
      <c r="X165" s="32"/>
    </row>
    <row r="166" spans="1:24" s="33" customFormat="1" x14ac:dyDescent="0.15">
      <c r="A166" s="34"/>
      <c r="B166" s="24" t="str">
        <f t="shared" si="9"/>
        <v/>
      </c>
      <c r="C166" s="34"/>
      <c r="D166" s="34"/>
      <c r="E166" s="36"/>
      <c r="F166" s="65"/>
      <c r="G166" s="66"/>
      <c r="H166" s="34"/>
      <c r="I166" s="37"/>
      <c r="J166" s="28" t="str">
        <f>IF(ISERROR(VLOOKUP(I166,'参照表（2016.6.1時点）'!A:B,2,FALSE)),"",VLOOKUP(I166,'参照表（2016.6.1時点）'!A:B,2,FALSE))</f>
        <v/>
      </c>
      <c r="K166" s="26" t="str">
        <f>IF(ISERROR(VLOOKUP(J166,'参照表（2016.6.1時点）'!B:C,2,FALSE)),"",VLOOKUP(J166,'参照表（2016.6.1時点）'!B:C,2,FALSE))</f>
        <v/>
      </c>
      <c r="L166" s="56" t="str">
        <f t="shared" si="10"/>
        <v/>
      </c>
      <c r="M166" s="26"/>
      <c r="N166" s="57" t="str">
        <f t="shared" si="11"/>
        <v/>
      </c>
      <c r="O166" s="125" t="str">
        <f t="shared" si="8"/>
        <v/>
      </c>
      <c r="P166" s="40"/>
      <c r="Q166" s="37"/>
      <c r="R166" s="11"/>
      <c r="S166" s="37"/>
      <c r="T166" s="40"/>
      <c r="U166" s="41"/>
      <c r="V166" s="35"/>
      <c r="W166" s="32"/>
      <c r="X166" s="32"/>
    </row>
    <row r="167" spans="1:24" s="33" customFormat="1" x14ac:dyDescent="0.15">
      <c r="A167" s="34"/>
      <c r="B167" s="24" t="str">
        <f t="shared" si="9"/>
        <v/>
      </c>
      <c r="C167" s="34"/>
      <c r="D167" s="34"/>
      <c r="E167" s="36"/>
      <c r="F167" s="65"/>
      <c r="G167" s="66"/>
      <c r="H167" s="34"/>
      <c r="I167" s="37"/>
      <c r="J167" s="28" t="str">
        <f>IF(ISERROR(VLOOKUP(I167,'参照表（2016.6.1時点）'!A:B,2,FALSE)),"",VLOOKUP(I167,'参照表（2016.6.1時点）'!A:B,2,FALSE))</f>
        <v/>
      </c>
      <c r="K167" s="26" t="str">
        <f>IF(ISERROR(VLOOKUP(J167,'参照表（2016.6.1時点）'!B:C,2,FALSE)),"",VLOOKUP(J167,'参照表（2016.6.1時点）'!B:C,2,FALSE))</f>
        <v/>
      </c>
      <c r="L167" s="56" t="str">
        <f t="shared" si="10"/>
        <v/>
      </c>
      <c r="M167" s="26"/>
      <c r="N167" s="57" t="str">
        <f t="shared" si="11"/>
        <v/>
      </c>
      <c r="O167" s="125" t="str">
        <f t="shared" si="8"/>
        <v/>
      </c>
      <c r="P167" s="40"/>
      <c r="Q167" s="37"/>
      <c r="R167" s="11"/>
      <c r="S167" s="37"/>
      <c r="T167" s="40"/>
      <c r="U167" s="41"/>
      <c r="V167" s="35"/>
      <c r="W167" s="32"/>
      <c r="X167" s="32"/>
    </row>
    <row r="168" spans="1:24" s="33" customFormat="1" x14ac:dyDescent="0.15">
      <c r="A168" s="34"/>
      <c r="B168" s="24" t="str">
        <f t="shared" si="9"/>
        <v/>
      </c>
      <c r="C168" s="34"/>
      <c r="D168" s="34"/>
      <c r="E168" s="36"/>
      <c r="F168" s="65"/>
      <c r="G168" s="66"/>
      <c r="H168" s="34"/>
      <c r="I168" s="37"/>
      <c r="J168" s="28" t="str">
        <f>IF(ISERROR(VLOOKUP(I168,'参照表（2016.6.1時点）'!A:B,2,FALSE)),"",VLOOKUP(I168,'参照表（2016.6.1時点）'!A:B,2,FALSE))</f>
        <v/>
      </c>
      <c r="K168" s="26" t="str">
        <f>IF(ISERROR(VLOOKUP(J168,'参照表（2016.6.1時点）'!B:C,2,FALSE)),"",VLOOKUP(J168,'参照表（2016.6.1時点）'!B:C,2,FALSE))</f>
        <v/>
      </c>
      <c r="L168" s="56" t="str">
        <f t="shared" si="10"/>
        <v/>
      </c>
      <c r="M168" s="26"/>
      <c r="N168" s="57" t="str">
        <f t="shared" si="11"/>
        <v/>
      </c>
      <c r="O168" s="125" t="str">
        <f t="shared" si="8"/>
        <v/>
      </c>
      <c r="P168" s="40"/>
      <c r="Q168" s="37"/>
      <c r="R168" s="11"/>
      <c r="S168" s="37"/>
      <c r="T168" s="40"/>
      <c r="U168" s="41"/>
      <c r="V168" s="35"/>
      <c r="W168" s="32"/>
      <c r="X168" s="32"/>
    </row>
    <row r="169" spans="1:24" s="33" customFormat="1" x14ac:dyDescent="0.15">
      <c r="A169" s="34"/>
      <c r="B169" s="24" t="str">
        <f t="shared" si="9"/>
        <v/>
      </c>
      <c r="C169" s="34"/>
      <c r="D169" s="34"/>
      <c r="E169" s="36"/>
      <c r="F169" s="65"/>
      <c r="G169" s="66"/>
      <c r="H169" s="34"/>
      <c r="I169" s="37"/>
      <c r="J169" s="28" t="str">
        <f>IF(ISERROR(VLOOKUP(I169,'参照表（2016.6.1時点）'!A:B,2,FALSE)),"",VLOOKUP(I169,'参照表（2016.6.1時点）'!A:B,2,FALSE))</f>
        <v/>
      </c>
      <c r="K169" s="26" t="str">
        <f>IF(ISERROR(VLOOKUP(J169,'参照表（2016.6.1時点）'!B:C,2,FALSE)),"",VLOOKUP(J169,'参照表（2016.6.1時点）'!B:C,2,FALSE))</f>
        <v/>
      </c>
      <c r="L169" s="56" t="str">
        <f t="shared" si="10"/>
        <v/>
      </c>
      <c r="M169" s="26"/>
      <c r="N169" s="57" t="str">
        <f t="shared" si="11"/>
        <v/>
      </c>
      <c r="O169" s="125" t="str">
        <f t="shared" si="8"/>
        <v/>
      </c>
      <c r="P169" s="40"/>
      <c r="Q169" s="37"/>
      <c r="R169" s="11"/>
      <c r="S169" s="37"/>
      <c r="T169" s="40"/>
      <c r="U169" s="41"/>
      <c r="V169" s="35"/>
      <c r="W169" s="32"/>
      <c r="X169" s="32"/>
    </row>
    <row r="170" spans="1:24" s="33" customFormat="1" x14ac:dyDescent="0.15">
      <c r="A170" s="34"/>
      <c r="B170" s="24" t="str">
        <f t="shared" si="9"/>
        <v/>
      </c>
      <c r="C170" s="34"/>
      <c r="D170" s="34"/>
      <c r="E170" s="36"/>
      <c r="F170" s="65"/>
      <c r="G170" s="66"/>
      <c r="H170" s="34"/>
      <c r="I170" s="37"/>
      <c r="J170" s="28" t="str">
        <f>IF(ISERROR(VLOOKUP(I170,'参照表（2016.6.1時点）'!A:B,2,FALSE)),"",VLOOKUP(I170,'参照表（2016.6.1時点）'!A:B,2,FALSE))</f>
        <v/>
      </c>
      <c r="K170" s="26" t="str">
        <f>IF(ISERROR(VLOOKUP(J170,'参照表（2016.6.1時点）'!B:C,2,FALSE)),"",VLOOKUP(J170,'参照表（2016.6.1時点）'!B:C,2,FALSE))</f>
        <v/>
      </c>
      <c r="L170" s="56" t="str">
        <f t="shared" si="10"/>
        <v/>
      </c>
      <c r="M170" s="26"/>
      <c r="N170" s="57" t="str">
        <f t="shared" si="11"/>
        <v/>
      </c>
      <c r="O170" s="125" t="str">
        <f t="shared" si="8"/>
        <v/>
      </c>
      <c r="P170" s="40"/>
      <c r="Q170" s="37"/>
      <c r="R170" s="11"/>
      <c r="S170" s="37"/>
      <c r="T170" s="40"/>
      <c r="U170" s="41"/>
      <c r="V170" s="35"/>
      <c r="W170" s="32"/>
      <c r="X170" s="32"/>
    </row>
    <row r="171" spans="1:24" s="33" customFormat="1" x14ac:dyDescent="0.15">
      <c r="A171" s="34"/>
      <c r="B171" s="24" t="str">
        <f t="shared" si="9"/>
        <v/>
      </c>
      <c r="C171" s="34"/>
      <c r="D171" s="34"/>
      <c r="E171" s="36"/>
      <c r="F171" s="65"/>
      <c r="G171" s="66"/>
      <c r="H171" s="34"/>
      <c r="I171" s="37"/>
      <c r="J171" s="28" t="str">
        <f>IF(ISERROR(VLOOKUP(I171,'参照表（2016.6.1時点）'!A:B,2,FALSE)),"",VLOOKUP(I171,'参照表（2016.6.1時点）'!A:B,2,FALSE))</f>
        <v/>
      </c>
      <c r="K171" s="26" t="str">
        <f>IF(ISERROR(VLOOKUP(J171,'参照表（2016.6.1時点）'!B:C,2,FALSE)),"",VLOOKUP(J171,'参照表（2016.6.1時点）'!B:C,2,FALSE))</f>
        <v/>
      </c>
      <c r="L171" s="56" t="str">
        <f t="shared" si="10"/>
        <v/>
      </c>
      <c r="M171" s="26"/>
      <c r="N171" s="57" t="str">
        <f t="shared" si="11"/>
        <v/>
      </c>
      <c r="O171" s="125" t="str">
        <f t="shared" si="8"/>
        <v/>
      </c>
      <c r="P171" s="40"/>
      <c r="Q171" s="37"/>
      <c r="R171" s="11"/>
      <c r="S171" s="37"/>
      <c r="T171" s="40"/>
      <c r="U171" s="41"/>
      <c r="V171" s="35"/>
      <c r="W171" s="32"/>
      <c r="X171" s="32"/>
    </row>
    <row r="172" spans="1:24" s="33" customFormat="1" x14ac:dyDescent="0.15">
      <c r="A172" s="34"/>
      <c r="B172" s="24" t="str">
        <f t="shared" si="9"/>
        <v/>
      </c>
      <c r="C172" s="34"/>
      <c r="D172" s="34"/>
      <c r="E172" s="36"/>
      <c r="F172" s="65"/>
      <c r="G172" s="66"/>
      <c r="H172" s="34"/>
      <c r="I172" s="37"/>
      <c r="J172" s="28" t="str">
        <f>IF(ISERROR(VLOOKUP(I172,'参照表（2016.6.1時点）'!A:B,2,FALSE)),"",VLOOKUP(I172,'参照表（2016.6.1時点）'!A:B,2,FALSE))</f>
        <v/>
      </c>
      <c r="K172" s="26" t="str">
        <f>IF(ISERROR(VLOOKUP(J172,'参照表（2016.6.1時点）'!B:C,2,FALSE)),"",VLOOKUP(J172,'参照表（2016.6.1時点）'!B:C,2,FALSE))</f>
        <v/>
      </c>
      <c r="L172" s="56" t="str">
        <f t="shared" si="10"/>
        <v/>
      </c>
      <c r="M172" s="26"/>
      <c r="N172" s="57" t="str">
        <f t="shared" si="11"/>
        <v/>
      </c>
      <c r="O172" s="125" t="str">
        <f t="shared" si="8"/>
        <v/>
      </c>
      <c r="P172" s="40"/>
      <c r="Q172" s="37"/>
      <c r="R172" s="11"/>
      <c r="S172" s="37"/>
      <c r="T172" s="40"/>
      <c r="U172" s="41"/>
      <c r="V172" s="35"/>
      <c r="W172" s="32"/>
      <c r="X172" s="32"/>
    </row>
    <row r="173" spans="1:24" s="33" customFormat="1" x14ac:dyDescent="0.15">
      <c r="A173" s="34"/>
      <c r="B173" s="24" t="str">
        <f t="shared" si="9"/>
        <v/>
      </c>
      <c r="C173" s="34"/>
      <c r="D173" s="34"/>
      <c r="E173" s="36"/>
      <c r="F173" s="65"/>
      <c r="G173" s="66"/>
      <c r="H173" s="34"/>
      <c r="I173" s="37"/>
      <c r="J173" s="28" t="str">
        <f>IF(ISERROR(VLOOKUP(I173,'参照表（2016.6.1時点）'!A:B,2,FALSE)),"",VLOOKUP(I173,'参照表（2016.6.1時点）'!A:B,2,FALSE))</f>
        <v/>
      </c>
      <c r="K173" s="26" t="str">
        <f>IF(ISERROR(VLOOKUP(J173,'参照表（2016.6.1時点）'!B:C,2,FALSE)),"",VLOOKUP(J173,'参照表（2016.6.1時点）'!B:C,2,FALSE))</f>
        <v/>
      </c>
      <c r="L173" s="56" t="str">
        <f t="shared" si="10"/>
        <v/>
      </c>
      <c r="M173" s="26"/>
      <c r="N173" s="57" t="str">
        <f t="shared" si="11"/>
        <v/>
      </c>
      <c r="O173" s="125" t="str">
        <f t="shared" si="8"/>
        <v/>
      </c>
      <c r="P173" s="40"/>
      <c r="Q173" s="37"/>
      <c r="R173" s="11"/>
      <c r="S173" s="37"/>
      <c r="T173" s="40"/>
      <c r="U173" s="41"/>
      <c r="V173" s="35"/>
      <c r="W173" s="32"/>
      <c r="X173" s="32"/>
    </row>
    <row r="174" spans="1:24" s="33" customFormat="1" x14ac:dyDescent="0.15">
      <c r="A174" s="34"/>
      <c r="B174" s="24" t="str">
        <f t="shared" si="9"/>
        <v/>
      </c>
      <c r="C174" s="34"/>
      <c r="D174" s="34"/>
      <c r="E174" s="36"/>
      <c r="F174" s="65"/>
      <c r="G174" s="66"/>
      <c r="H174" s="34"/>
      <c r="I174" s="37"/>
      <c r="J174" s="28" t="str">
        <f>IF(ISERROR(VLOOKUP(I174,'参照表（2016.6.1時点）'!A:B,2,FALSE)),"",VLOOKUP(I174,'参照表（2016.6.1時点）'!A:B,2,FALSE))</f>
        <v/>
      </c>
      <c r="K174" s="26" t="str">
        <f>IF(ISERROR(VLOOKUP(J174,'参照表（2016.6.1時点）'!B:C,2,FALSE)),"",VLOOKUP(J174,'参照表（2016.6.1時点）'!B:C,2,FALSE))</f>
        <v/>
      </c>
      <c r="L174" s="56" t="str">
        <f t="shared" si="10"/>
        <v/>
      </c>
      <c r="M174" s="26"/>
      <c r="N174" s="57" t="str">
        <f t="shared" si="11"/>
        <v/>
      </c>
      <c r="O174" s="125" t="str">
        <f t="shared" si="8"/>
        <v/>
      </c>
      <c r="P174" s="40"/>
      <c r="Q174" s="37"/>
      <c r="R174" s="11"/>
      <c r="S174" s="37"/>
      <c r="T174" s="40"/>
      <c r="U174" s="41"/>
      <c r="V174" s="35"/>
      <c r="W174" s="32"/>
      <c r="X174" s="32"/>
    </row>
    <row r="175" spans="1:24" s="33" customFormat="1" x14ac:dyDescent="0.15">
      <c r="A175" s="34"/>
      <c r="B175" s="24" t="str">
        <f t="shared" si="9"/>
        <v/>
      </c>
      <c r="C175" s="34"/>
      <c r="D175" s="34"/>
      <c r="E175" s="36"/>
      <c r="F175" s="65"/>
      <c r="G175" s="66"/>
      <c r="H175" s="34"/>
      <c r="I175" s="37"/>
      <c r="J175" s="28" t="str">
        <f>IF(ISERROR(VLOOKUP(I175,'参照表（2016.6.1時点）'!A:B,2,FALSE)),"",VLOOKUP(I175,'参照表（2016.6.1時点）'!A:B,2,FALSE))</f>
        <v/>
      </c>
      <c r="K175" s="26" t="str">
        <f>IF(ISERROR(VLOOKUP(J175,'参照表（2016.6.1時点）'!B:C,2,FALSE)),"",VLOOKUP(J175,'参照表（2016.6.1時点）'!B:C,2,FALSE))</f>
        <v/>
      </c>
      <c r="L175" s="56" t="str">
        <f t="shared" si="10"/>
        <v/>
      </c>
      <c r="M175" s="26"/>
      <c r="N175" s="57" t="str">
        <f t="shared" si="11"/>
        <v/>
      </c>
      <c r="O175" s="125" t="str">
        <f t="shared" si="8"/>
        <v/>
      </c>
      <c r="P175" s="40"/>
      <c r="Q175" s="37"/>
      <c r="R175" s="11"/>
      <c r="S175" s="37"/>
      <c r="T175" s="40"/>
      <c r="U175" s="41"/>
      <c r="V175" s="35"/>
      <c r="W175" s="32"/>
      <c r="X175" s="32"/>
    </row>
    <row r="176" spans="1:24" s="33" customFormat="1" x14ac:dyDescent="0.15">
      <c r="A176" s="34"/>
      <c r="B176" s="24" t="str">
        <f t="shared" si="9"/>
        <v/>
      </c>
      <c r="C176" s="34"/>
      <c r="D176" s="34"/>
      <c r="E176" s="36"/>
      <c r="F176" s="65"/>
      <c r="G176" s="66"/>
      <c r="H176" s="34"/>
      <c r="I176" s="37"/>
      <c r="J176" s="28" t="str">
        <f>IF(ISERROR(VLOOKUP(I176,'参照表（2016.6.1時点）'!A:B,2,FALSE)),"",VLOOKUP(I176,'参照表（2016.6.1時点）'!A:B,2,FALSE))</f>
        <v/>
      </c>
      <c r="K176" s="26" t="str">
        <f>IF(ISERROR(VLOOKUP(J176,'参照表（2016.6.1時点）'!B:C,2,FALSE)),"",VLOOKUP(J176,'参照表（2016.6.1時点）'!B:C,2,FALSE))</f>
        <v/>
      </c>
      <c r="L176" s="56" t="str">
        <f t="shared" si="10"/>
        <v/>
      </c>
      <c r="M176" s="26"/>
      <c r="N176" s="57" t="str">
        <f t="shared" si="11"/>
        <v/>
      </c>
      <c r="O176" s="125" t="str">
        <f t="shared" si="8"/>
        <v/>
      </c>
      <c r="P176" s="40"/>
      <c r="Q176" s="37"/>
      <c r="R176" s="11"/>
      <c r="S176" s="37"/>
      <c r="T176" s="40"/>
      <c r="U176" s="41"/>
      <c r="V176" s="35"/>
      <c r="W176" s="32"/>
      <c r="X176" s="32"/>
    </row>
    <row r="177" spans="1:24" s="33" customFormat="1" x14ac:dyDescent="0.15">
      <c r="A177" s="34"/>
      <c r="B177" s="24" t="str">
        <f t="shared" si="9"/>
        <v/>
      </c>
      <c r="C177" s="34"/>
      <c r="D177" s="34"/>
      <c r="E177" s="36"/>
      <c r="F177" s="65"/>
      <c r="G177" s="66"/>
      <c r="H177" s="34"/>
      <c r="I177" s="37"/>
      <c r="J177" s="28" t="str">
        <f>IF(ISERROR(VLOOKUP(I177,'参照表（2016.6.1時点）'!A:B,2,FALSE)),"",VLOOKUP(I177,'参照表（2016.6.1時点）'!A:B,2,FALSE))</f>
        <v/>
      </c>
      <c r="K177" s="26" t="str">
        <f>IF(ISERROR(VLOOKUP(J177,'参照表（2016.6.1時点）'!B:C,2,FALSE)),"",VLOOKUP(J177,'参照表（2016.6.1時点）'!B:C,2,FALSE))</f>
        <v/>
      </c>
      <c r="L177" s="56" t="str">
        <f t="shared" si="10"/>
        <v/>
      </c>
      <c r="M177" s="26"/>
      <c r="N177" s="57" t="str">
        <f t="shared" si="11"/>
        <v/>
      </c>
      <c r="O177" s="125" t="str">
        <f t="shared" si="8"/>
        <v/>
      </c>
      <c r="P177" s="40"/>
      <c r="Q177" s="37"/>
      <c r="R177" s="11"/>
      <c r="S177" s="37"/>
      <c r="T177" s="40"/>
      <c r="U177" s="41"/>
      <c r="V177" s="35"/>
      <c r="W177" s="32"/>
      <c r="X177" s="32"/>
    </row>
    <row r="178" spans="1:24" s="33" customFormat="1" x14ac:dyDescent="0.15">
      <c r="A178" s="34"/>
      <c r="B178" s="24" t="str">
        <f t="shared" si="9"/>
        <v/>
      </c>
      <c r="C178" s="34"/>
      <c r="D178" s="34"/>
      <c r="E178" s="36"/>
      <c r="F178" s="65"/>
      <c r="G178" s="66"/>
      <c r="H178" s="34"/>
      <c r="I178" s="37"/>
      <c r="J178" s="28" t="str">
        <f>IF(ISERROR(VLOOKUP(I178,'参照表（2016.6.1時点）'!A:B,2,FALSE)),"",VLOOKUP(I178,'参照表（2016.6.1時点）'!A:B,2,FALSE))</f>
        <v/>
      </c>
      <c r="K178" s="26" t="str">
        <f>IF(ISERROR(VLOOKUP(J178,'参照表（2016.6.1時点）'!B:C,2,FALSE)),"",VLOOKUP(J178,'参照表（2016.6.1時点）'!B:C,2,FALSE))</f>
        <v/>
      </c>
      <c r="L178" s="56" t="str">
        <f t="shared" si="10"/>
        <v/>
      </c>
      <c r="M178" s="26"/>
      <c r="N178" s="57" t="str">
        <f t="shared" si="11"/>
        <v/>
      </c>
      <c r="O178" s="125" t="str">
        <f t="shared" si="8"/>
        <v/>
      </c>
      <c r="P178" s="40"/>
      <c r="Q178" s="37"/>
      <c r="R178" s="11"/>
      <c r="S178" s="37"/>
      <c r="T178" s="40"/>
      <c r="U178" s="41"/>
      <c r="V178" s="35"/>
      <c r="W178" s="32"/>
      <c r="X178" s="32"/>
    </row>
    <row r="179" spans="1:24" s="33" customFormat="1" x14ac:dyDescent="0.15">
      <c r="A179" s="34"/>
      <c r="B179" s="24" t="str">
        <f t="shared" si="9"/>
        <v/>
      </c>
      <c r="C179" s="34"/>
      <c r="D179" s="34"/>
      <c r="E179" s="36"/>
      <c r="F179" s="65"/>
      <c r="G179" s="66"/>
      <c r="H179" s="34"/>
      <c r="I179" s="37"/>
      <c r="J179" s="28" t="str">
        <f>IF(ISERROR(VLOOKUP(I179,'参照表（2016.6.1時点）'!A:B,2,FALSE)),"",VLOOKUP(I179,'参照表（2016.6.1時点）'!A:B,2,FALSE))</f>
        <v/>
      </c>
      <c r="K179" s="26" t="str">
        <f>IF(ISERROR(VLOOKUP(J179,'参照表（2016.6.1時点）'!B:C,2,FALSE)),"",VLOOKUP(J179,'参照表（2016.6.1時点）'!B:C,2,FALSE))</f>
        <v/>
      </c>
      <c r="L179" s="56" t="str">
        <f t="shared" si="10"/>
        <v/>
      </c>
      <c r="M179" s="26"/>
      <c r="N179" s="57" t="str">
        <f t="shared" si="11"/>
        <v/>
      </c>
      <c r="O179" s="125" t="str">
        <f t="shared" si="8"/>
        <v/>
      </c>
      <c r="P179" s="40"/>
      <c r="Q179" s="37"/>
      <c r="R179" s="11"/>
      <c r="S179" s="37"/>
      <c r="T179" s="40"/>
      <c r="U179" s="41"/>
      <c r="V179" s="35"/>
      <c r="W179" s="32"/>
      <c r="X179" s="32"/>
    </row>
    <row r="180" spans="1:24" s="33" customFormat="1" x14ac:dyDescent="0.15">
      <c r="A180" s="34"/>
      <c r="B180" s="24" t="str">
        <f t="shared" si="9"/>
        <v/>
      </c>
      <c r="C180" s="34"/>
      <c r="D180" s="34"/>
      <c r="E180" s="36"/>
      <c r="F180" s="65"/>
      <c r="G180" s="66"/>
      <c r="H180" s="34"/>
      <c r="I180" s="37"/>
      <c r="J180" s="28" t="str">
        <f>IF(ISERROR(VLOOKUP(I180,'参照表（2016.6.1時点）'!A:B,2,FALSE)),"",VLOOKUP(I180,'参照表（2016.6.1時点）'!A:B,2,FALSE))</f>
        <v/>
      </c>
      <c r="K180" s="26" t="str">
        <f>IF(ISERROR(VLOOKUP(J180,'参照表（2016.6.1時点）'!B:C,2,FALSE)),"",VLOOKUP(J180,'参照表（2016.6.1時点）'!B:C,2,FALSE))</f>
        <v/>
      </c>
      <c r="L180" s="56" t="str">
        <f t="shared" si="10"/>
        <v/>
      </c>
      <c r="M180" s="26"/>
      <c r="N180" s="57" t="str">
        <f t="shared" si="11"/>
        <v/>
      </c>
      <c r="O180" s="125" t="str">
        <f t="shared" si="8"/>
        <v/>
      </c>
      <c r="P180" s="40"/>
      <c r="Q180" s="37"/>
      <c r="R180" s="11"/>
      <c r="S180" s="37"/>
      <c r="T180" s="40"/>
      <c r="U180" s="41"/>
      <c r="V180" s="35"/>
      <c r="W180" s="32"/>
      <c r="X180" s="32"/>
    </row>
    <row r="181" spans="1:24" s="33" customFormat="1" x14ac:dyDescent="0.15">
      <c r="A181" s="34"/>
      <c r="B181" s="24" t="str">
        <f t="shared" si="9"/>
        <v/>
      </c>
      <c r="C181" s="34"/>
      <c r="D181" s="34"/>
      <c r="E181" s="36"/>
      <c r="F181" s="65"/>
      <c r="G181" s="66"/>
      <c r="H181" s="34"/>
      <c r="I181" s="37"/>
      <c r="J181" s="28" t="str">
        <f>IF(ISERROR(VLOOKUP(I181,'参照表（2016.6.1時点）'!A:B,2,FALSE)),"",VLOOKUP(I181,'参照表（2016.6.1時点）'!A:B,2,FALSE))</f>
        <v/>
      </c>
      <c r="K181" s="26" t="str">
        <f>IF(ISERROR(VLOOKUP(J181,'参照表（2016.6.1時点）'!B:C,2,FALSE)),"",VLOOKUP(J181,'参照表（2016.6.1時点）'!B:C,2,FALSE))</f>
        <v/>
      </c>
      <c r="L181" s="56" t="str">
        <f t="shared" si="10"/>
        <v/>
      </c>
      <c r="M181" s="26"/>
      <c r="N181" s="57" t="str">
        <f t="shared" si="11"/>
        <v/>
      </c>
      <c r="O181" s="125" t="str">
        <f t="shared" si="8"/>
        <v/>
      </c>
      <c r="P181" s="40"/>
      <c r="Q181" s="37"/>
      <c r="R181" s="11"/>
      <c r="S181" s="37"/>
      <c r="T181" s="40"/>
      <c r="U181" s="41"/>
      <c r="V181" s="35"/>
      <c r="W181" s="32"/>
      <c r="X181" s="32"/>
    </row>
    <row r="182" spans="1:24" s="33" customFormat="1" x14ac:dyDescent="0.15">
      <c r="A182" s="34"/>
      <c r="B182" s="24" t="str">
        <f t="shared" si="9"/>
        <v/>
      </c>
      <c r="C182" s="34"/>
      <c r="D182" s="34"/>
      <c r="E182" s="36"/>
      <c r="F182" s="65"/>
      <c r="G182" s="66"/>
      <c r="H182" s="34"/>
      <c r="I182" s="37"/>
      <c r="J182" s="28" t="str">
        <f>IF(ISERROR(VLOOKUP(I182,'参照表（2016.6.1時点）'!A:B,2,FALSE)),"",VLOOKUP(I182,'参照表（2016.6.1時点）'!A:B,2,FALSE))</f>
        <v/>
      </c>
      <c r="K182" s="26" t="str">
        <f>IF(ISERROR(VLOOKUP(J182,'参照表（2016.6.1時点）'!B:C,2,FALSE)),"",VLOOKUP(J182,'参照表（2016.6.1時点）'!B:C,2,FALSE))</f>
        <v/>
      </c>
      <c r="L182" s="56" t="str">
        <f t="shared" si="10"/>
        <v/>
      </c>
      <c r="M182" s="26"/>
      <c r="N182" s="57" t="str">
        <f t="shared" si="11"/>
        <v/>
      </c>
      <c r="O182" s="125" t="str">
        <f t="shared" si="8"/>
        <v/>
      </c>
      <c r="P182" s="40"/>
      <c r="Q182" s="37"/>
      <c r="R182" s="11"/>
      <c r="S182" s="37"/>
      <c r="T182" s="40"/>
      <c r="U182" s="41"/>
      <c r="V182" s="35"/>
      <c r="W182" s="32"/>
      <c r="X182" s="32"/>
    </row>
    <row r="183" spans="1:24" s="33" customFormat="1" x14ac:dyDescent="0.15">
      <c r="A183" s="34"/>
      <c r="B183" s="24" t="str">
        <f t="shared" si="9"/>
        <v/>
      </c>
      <c r="C183" s="34"/>
      <c r="D183" s="34"/>
      <c r="E183" s="36"/>
      <c r="F183" s="65"/>
      <c r="G183" s="66"/>
      <c r="H183" s="34"/>
      <c r="I183" s="37"/>
      <c r="J183" s="28" t="str">
        <f>IF(ISERROR(VLOOKUP(I183,'参照表（2016.6.1時点）'!A:B,2,FALSE)),"",VLOOKUP(I183,'参照表（2016.6.1時点）'!A:B,2,FALSE))</f>
        <v/>
      </c>
      <c r="K183" s="26" t="str">
        <f>IF(ISERROR(VLOOKUP(J183,'参照表（2016.6.1時点）'!B:C,2,FALSE)),"",VLOOKUP(J183,'参照表（2016.6.1時点）'!B:C,2,FALSE))</f>
        <v/>
      </c>
      <c r="L183" s="56" t="str">
        <f t="shared" si="10"/>
        <v/>
      </c>
      <c r="M183" s="26"/>
      <c r="N183" s="57" t="str">
        <f t="shared" si="11"/>
        <v/>
      </c>
      <c r="O183" s="125" t="str">
        <f t="shared" si="8"/>
        <v/>
      </c>
      <c r="P183" s="40"/>
      <c r="Q183" s="37"/>
      <c r="R183" s="11"/>
      <c r="S183" s="37"/>
      <c r="T183" s="40"/>
      <c r="U183" s="41"/>
      <c r="V183" s="35"/>
      <c r="W183" s="32"/>
      <c r="X183" s="32"/>
    </row>
    <row r="184" spans="1:24" s="33" customFormat="1" x14ac:dyDescent="0.15">
      <c r="A184" s="34"/>
      <c r="B184" s="24" t="str">
        <f t="shared" si="9"/>
        <v/>
      </c>
      <c r="C184" s="34"/>
      <c r="D184" s="34"/>
      <c r="E184" s="36"/>
      <c r="F184" s="65"/>
      <c r="G184" s="66"/>
      <c r="H184" s="34"/>
      <c r="I184" s="37"/>
      <c r="J184" s="28" t="str">
        <f>IF(ISERROR(VLOOKUP(I184,'参照表（2016.6.1時点）'!A:B,2,FALSE)),"",VLOOKUP(I184,'参照表（2016.6.1時点）'!A:B,2,FALSE))</f>
        <v/>
      </c>
      <c r="K184" s="26" t="str">
        <f>IF(ISERROR(VLOOKUP(J184,'参照表（2016.6.1時点）'!B:C,2,FALSE)),"",VLOOKUP(J184,'参照表（2016.6.1時点）'!B:C,2,FALSE))</f>
        <v/>
      </c>
      <c r="L184" s="56" t="str">
        <f t="shared" si="10"/>
        <v/>
      </c>
      <c r="M184" s="26"/>
      <c r="N184" s="57" t="str">
        <f t="shared" si="11"/>
        <v/>
      </c>
      <c r="O184" s="125" t="str">
        <f t="shared" si="8"/>
        <v/>
      </c>
      <c r="P184" s="40"/>
      <c r="Q184" s="37"/>
      <c r="R184" s="11"/>
      <c r="S184" s="37"/>
      <c r="T184" s="40"/>
      <c r="U184" s="41"/>
      <c r="V184" s="35"/>
      <c r="W184" s="32"/>
      <c r="X184" s="32"/>
    </row>
    <row r="185" spans="1:24" s="33" customFormat="1" x14ac:dyDescent="0.15">
      <c r="A185" s="34"/>
      <c r="B185" s="24" t="str">
        <f t="shared" si="9"/>
        <v/>
      </c>
      <c r="C185" s="34"/>
      <c r="D185" s="34"/>
      <c r="E185" s="36"/>
      <c r="F185" s="65"/>
      <c r="G185" s="66"/>
      <c r="H185" s="34"/>
      <c r="I185" s="37"/>
      <c r="J185" s="28" t="str">
        <f>IF(ISERROR(VLOOKUP(I185,'参照表（2016.6.1時点）'!A:B,2,FALSE)),"",VLOOKUP(I185,'参照表（2016.6.1時点）'!A:B,2,FALSE))</f>
        <v/>
      </c>
      <c r="K185" s="26" t="str">
        <f>IF(ISERROR(VLOOKUP(J185,'参照表（2016.6.1時点）'!B:C,2,FALSE)),"",VLOOKUP(J185,'参照表（2016.6.1時点）'!B:C,2,FALSE))</f>
        <v/>
      </c>
      <c r="L185" s="56" t="str">
        <f t="shared" si="10"/>
        <v/>
      </c>
      <c r="M185" s="26"/>
      <c r="N185" s="57" t="str">
        <f t="shared" si="11"/>
        <v/>
      </c>
      <c r="O185" s="125" t="str">
        <f t="shared" si="8"/>
        <v/>
      </c>
      <c r="P185" s="40"/>
      <c r="Q185" s="37"/>
      <c r="R185" s="11"/>
      <c r="S185" s="37"/>
      <c r="T185" s="40"/>
      <c r="U185" s="41"/>
      <c r="V185" s="35"/>
      <c r="W185" s="32"/>
      <c r="X185" s="32"/>
    </row>
    <row r="186" spans="1:24" s="33" customFormat="1" x14ac:dyDescent="0.15">
      <c r="A186" s="34"/>
      <c r="B186" s="24" t="str">
        <f t="shared" si="9"/>
        <v/>
      </c>
      <c r="C186" s="34"/>
      <c r="D186" s="34"/>
      <c r="E186" s="36"/>
      <c r="F186" s="65"/>
      <c r="G186" s="66"/>
      <c r="H186" s="34"/>
      <c r="I186" s="37"/>
      <c r="J186" s="28" t="str">
        <f>IF(ISERROR(VLOOKUP(I186,'参照表（2016.6.1時点）'!A:B,2,FALSE)),"",VLOOKUP(I186,'参照表（2016.6.1時点）'!A:B,2,FALSE))</f>
        <v/>
      </c>
      <c r="K186" s="26" t="str">
        <f>IF(ISERROR(VLOOKUP(J186,'参照表（2016.6.1時点）'!B:C,2,FALSE)),"",VLOOKUP(J186,'参照表（2016.6.1時点）'!B:C,2,FALSE))</f>
        <v/>
      </c>
      <c r="L186" s="56" t="str">
        <f t="shared" si="10"/>
        <v/>
      </c>
      <c r="M186" s="26"/>
      <c r="N186" s="57" t="str">
        <f t="shared" si="11"/>
        <v/>
      </c>
      <c r="O186" s="125" t="str">
        <f t="shared" si="8"/>
        <v/>
      </c>
      <c r="P186" s="40"/>
      <c r="Q186" s="37"/>
      <c r="R186" s="11"/>
      <c r="S186" s="37"/>
      <c r="T186" s="40"/>
      <c r="U186" s="41"/>
      <c r="V186" s="35"/>
      <c r="W186" s="32"/>
      <c r="X186" s="32"/>
    </row>
    <row r="187" spans="1:24" s="33" customFormat="1" x14ac:dyDescent="0.15">
      <c r="A187" s="34"/>
      <c r="B187" s="24" t="str">
        <f t="shared" si="9"/>
        <v/>
      </c>
      <c r="C187" s="34"/>
      <c r="D187" s="34"/>
      <c r="E187" s="36"/>
      <c r="F187" s="65"/>
      <c r="G187" s="66"/>
      <c r="H187" s="34"/>
      <c r="I187" s="37"/>
      <c r="J187" s="28" t="str">
        <f>IF(ISERROR(VLOOKUP(I187,'参照表（2016.6.1時点）'!A:B,2,FALSE)),"",VLOOKUP(I187,'参照表（2016.6.1時点）'!A:B,2,FALSE))</f>
        <v/>
      </c>
      <c r="K187" s="26" t="str">
        <f>IF(ISERROR(VLOOKUP(J187,'参照表（2016.6.1時点）'!B:C,2,FALSE)),"",VLOOKUP(J187,'参照表（2016.6.1時点）'!B:C,2,FALSE))</f>
        <v/>
      </c>
      <c r="L187" s="56" t="str">
        <f t="shared" si="10"/>
        <v/>
      </c>
      <c r="M187" s="26"/>
      <c r="N187" s="57" t="str">
        <f t="shared" si="11"/>
        <v/>
      </c>
      <c r="O187" s="125" t="str">
        <f t="shared" si="8"/>
        <v/>
      </c>
      <c r="P187" s="40"/>
      <c r="Q187" s="37"/>
      <c r="R187" s="11"/>
      <c r="S187" s="37"/>
      <c r="T187" s="40"/>
      <c r="U187" s="41"/>
      <c r="V187" s="35"/>
      <c r="W187" s="32"/>
      <c r="X187" s="32"/>
    </row>
    <row r="188" spans="1:24" s="33" customFormat="1" x14ac:dyDescent="0.15">
      <c r="A188" s="34"/>
      <c r="B188" s="24" t="str">
        <f t="shared" si="9"/>
        <v/>
      </c>
      <c r="C188" s="34"/>
      <c r="D188" s="34"/>
      <c r="E188" s="36"/>
      <c r="F188" s="65"/>
      <c r="G188" s="66"/>
      <c r="H188" s="34"/>
      <c r="I188" s="37"/>
      <c r="J188" s="28" t="str">
        <f>IF(ISERROR(VLOOKUP(I188,'参照表（2016.6.1時点）'!A:B,2,FALSE)),"",VLOOKUP(I188,'参照表（2016.6.1時点）'!A:B,2,FALSE))</f>
        <v/>
      </c>
      <c r="K188" s="26" t="str">
        <f>IF(ISERROR(VLOOKUP(J188,'参照表（2016.6.1時点）'!B:C,2,FALSE)),"",VLOOKUP(J188,'参照表（2016.6.1時点）'!B:C,2,FALSE))</f>
        <v/>
      </c>
      <c r="L188" s="56" t="str">
        <f t="shared" si="10"/>
        <v/>
      </c>
      <c r="M188" s="26"/>
      <c r="N188" s="57" t="str">
        <f t="shared" si="11"/>
        <v/>
      </c>
      <c r="O188" s="125" t="str">
        <f t="shared" si="8"/>
        <v/>
      </c>
      <c r="P188" s="40"/>
      <c r="Q188" s="37"/>
      <c r="R188" s="11"/>
      <c r="S188" s="37"/>
      <c r="T188" s="40"/>
      <c r="U188" s="41"/>
      <c r="V188" s="35"/>
      <c r="W188" s="32"/>
      <c r="X188" s="32"/>
    </row>
    <row r="189" spans="1:24" s="33" customFormat="1" x14ac:dyDescent="0.15">
      <c r="A189" s="34"/>
      <c r="B189" s="24" t="str">
        <f t="shared" si="9"/>
        <v/>
      </c>
      <c r="C189" s="34"/>
      <c r="D189" s="34"/>
      <c r="E189" s="36"/>
      <c r="F189" s="65"/>
      <c r="G189" s="66"/>
      <c r="H189" s="34"/>
      <c r="I189" s="37"/>
      <c r="J189" s="28" t="str">
        <f>IF(ISERROR(VLOOKUP(I189,'参照表（2016.6.1時点）'!A:B,2,FALSE)),"",VLOOKUP(I189,'参照表（2016.6.1時点）'!A:B,2,FALSE))</f>
        <v/>
      </c>
      <c r="K189" s="26" t="str">
        <f>IF(ISERROR(VLOOKUP(J189,'参照表（2016.6.1時点）'!B:C,2,FALSE)),"",VLOOKUP(J189,'参照表（2016.6.1時点）'!B:C,2,FALSE))</f>
        <v/>
      </c>
      <c r="L189" s="56" t="str">
        <f t="shared" si="10"/>
        <v/>
      </c>
      <c r="M189" s="26"/>
      <c r="N189" s="57" t="str">
        <f t="shared" si="11"/>
        <v/>
      </c>
      <c r="O189" s="125" t="str">
        <f t="shared" si="8"/>
        <v/>
      </c>
      <c r="P189" s="40"/>
      <c r="Q189" s="37"/>
      <c r="R189" s="11"/>
      <c r="S189" s="37"/>
      <c r="T189" s="40"/>
      <c r="U189" s="41"/>
      <c r="V189" s="35"/>
      <c r="W189" s="32"/>
      <c r="X189" s="32"/>
    </row>
    <row r="190" spans="1:24" s="33" customFormat="1" x14ac:dyDescent="0.15">
      <c r="A190" s="34"/>
      <c r="B190" s="24" t="str">
        <f t="shared" si="9"/>
        <v/>
      </c>
      <c r="C190" s="34"/>
      <c r="D190" s="34"/>
      <c r="E190" s="36"/>
      <c r="F190" s="65"/>
      <c r="G190" s="66"/>
      <c r="H190" s="34"/>
      <c r="I190" s="37"/>
      <c r="J190" s="28" t="str">
        <f>IF(ISERROR(VLOOKUP(I190,'参照表（2016.6.1時点）'!A:B,2,FALSE)),"",VLOOKUP(I190,'参照表（2016.6.1時点）'!A:B,2,FALSE))</f>
        <v/>
      </c>
      <c r="K190" s="26" t="str">
        <f>IF(ISERROR(VLOOKUP(J190,'参照表（2016.6.1時点）'!B:C,2,FALSE)),"",VLOOKUP(J190,'参照表（2016.6.1時点）'!B:C,2,FALSE))</f>
        <v/>
      </c>
      <c r="L190" s="56" t="str">
        <f t="shared" si="10"/>
        <v/>
      </c>
      <c r="M190" s="26"/>
      <c r="N190" s="57" t="str">
        <f t="shared" si="11"/>
        <v/>
      </c>
      <c r="O190" s="125" t="str">
        <f t="shared" si="8"/>
        <v/>
      </c>
      <c r="P190" s="40"/>
      <c r="Q190" s="37"/>
      <c r="R190" s="11"/>
      <c r="S190" s="37"/>
      <c r="T190" s="40"/>
      <c r="U190" s="41"/>
      <c r="V190" s="35"/>
      <c r="W190" s="32"/>
      <c r="X190" s="32"/>
    </row>
    <row r="191" spans="1:24" s="33" customFormat="1" x14ac:dyDescent="0.15">
      <c r="A191" s="34"/>
      <c r="B191" s="24" t="str">
        <f t="shared" si="9"/>
        <v/>
      </c>
      <c r="C191" s="34"/>
      <c r="D191" s="34"/>
      <c r="E191" s="36"/>
      <c r="F191" s="65"/>
      <c r="G191" s="66"/>
      <c r="H191" s="34"/>
      <c r="I191" s="37"/>
      <c r="J191" s="28" t="str">
        <f>IF(ISERROR(VLOOKUP(I191,'参照表（2016.6.1時点）'!A:B,2,FALSE)),"",VLOOKUP(I191,'参照表（2016.6.1時点）'!A:B,2,FALSE))</f>
        <v/>
      </c>
      <c r="K191" s="26" t="str">
        <f>IF(ISERROR(VLOOKUP(J191,'参照表（2016.6.1時点）'!B:C,2,FALSE)),"",VLOOKUP(J191,'参照表（2016.6.1時点）'!B:C,2,FALSE))</f>
        <v/>
      </c>
      <c r="L191" s="56" t="str">
        <f t="shared" si="10"/>
        <v/>
      </c>
      <c r="M191" s="26"/>
      <c r="N191" s="57" t="str">
        <f t="shared" si="11"/>
        <v/>
      </c>
      <c r="O191" s="125" t="str">
        <f t="shared" si="8"/>
        <v/>
      </c>
      <c r="P191" s="40"/>
      <c r="Q191" s="37"/>
      <c r="R191" s="11"/>
      <c r="S191" s="37"/>
      <c r="T191" s="40"/>
      <c r="U191" s="41"/>
      <c r="V191" s="35"/>
      <c r="W191" s="32"/>
      <c r="X191" s="32"/>
    </row>
    <row r="192" spans="1:24" s="33" customFormat="1" x14ac:dyDescent="0.15">
      <c r="A192" s="34"/>
      <c r="B192" s="24" t="str">
        <f t="shared" si="9"/>
        <v/>
      </c>
      <c r="C192" s="34"/>
      <c r="D192" s="34"/>
      <c r="E192" s="36"/>
      <c r="F192" s="65"/>
      <c r="G192" s="66"/>
      <c r="H192" s="34"/>
      <c r="I192" s="37"/>
      <c r="J192" s="28" t="str">
        <f>IF(ISERROR(VLOOKUP(I192,'参照表（2016.6.1時点）'!A:B,2,FALSE)),"",VLOOKUP(I192,'参照表（2016.6.1時点）'!A:B,2,FALSE))</f>
        <v/>
      </c>
      <c r="K192" s="26" t="str">
        <f>IF(ISERROR(VLOOKUP(J192,'参照表（2016.6.1時点）'!B:C,2,FALSE)),"",VLOOKUP(J192,'参照表（2016.6.1時点）'!B:C,2,FALSE))</f>
        <v/>
      </c>
      <c r="L192" s="56" t="str">
        <f t="shared" si="10"/>
        <v/>
      </c>
      <c r="M192" s="26"/>
      <c r="N192" s="57" t="str">
        <f t="shared" si="11"/>
        <v/>
      </c>
      <c r="O192" s="125" t="str">
        <f t="shared" si="8"/>
        <v/>
      </c>
      <c r="P192" s="40"/>
      <c r="Q192" s="37"/>
      <c r="R192" s="11"/>
      <c r="S192" s="37"/>
      <c r="T192" s="40"/>
      <c r="U192" s="41"/>
      <c r="V192" s="35"/>
      <c r="W192" s="32"/>
      <c r="X192" s="32"/>
    </row>
    <row r="193" spans="1:24" s="33" customFormat="1" x14ac:dyDescent="0.15">
      <c r="A193" s="34"/>
      <c r="B193" s="24" t="str">
        <f t="shared" si="9"/>
        <v/>
      </c>
      <c r="C193" s="34"/>
      <c r="D193" s="34"/>
      <c r="E193" s="36"/>
      <c r="F193" s="65"/>
      <c r="G193" s="66"/>
      <c r="H193" s="34"/>
      <c r="I193" s="37"/>
      <c r="J193" s="28" t="str">
        <f>IF(ISERROR(VLOOKUP(I193,'参照表（2016.6.1時点）'!A:B,2,FALSE)),"",VLOOKUP(I193,'参照表（2016.6.1時点）'!A:B,2,FALSE))</f>
        <v/>
      </c>
      <c r="K193" s="26" t="str">
        <f>IF(ISERROR(VLOOKUP(J193,'参照表（2016.6.1時点）'!B:C,2,FALSE)),"",VLOOKUP(J193,'参照表（2016.6.1時点）'!B:C,2,FALSE))</f>
        <v/>
      </c>
      <c r="L193" s="56" t="str">
        <f t="shared" si="10"/>
        <v/>
      </c>
      <c r="M193" s="26"/>
      <c r="N193" s="57" t="str">
        <f t="shared" si="11"/>
        <v/>
      </c>
      <c r="O193" s="125" t="str">
        <f t="shared" si="8"/>
        <v/>
      </c>
      <c r="P193" s="40"/>
      <c r="Q193" s="37"/>
      <c r="R193" s="11"/>
      <c r="S193" s="37"/>
      <c r="T193" s="40"/>
      <c r="U193" s="41"/>
      <c r="V193" s="35"/>
      <c r="W193" s="32"/>
      <c r="X193" s="32"/>
    </row>
    <row r="194" spans="1:24" s="33" customFormat="1" x14ac:dyDescent="0.15">
      <c r="A194" s="34"/>
      <c r="B194" s="24" t="str">
        <f t="shared" si="9"/>
        <v/>
      </c>
      <c r="C194" s="34"/>
      <c r="D194" s="34"/>
      <c r="E194" s="36"/>
      <c r="F194" s="65"/>
      <c r="G194" s="66"/>
      <c r="H194" s="34"/>
      <c r="I194" s="37"/>
      <c r="J194" s="28" t="str">
        <f>IF(ISERROR(VLOOKUP(I194,'参照表（2016.6.1時点）'!A:B,2,FALSE)),"",VLOOKUP(I194,'参照表（2016.6.1時点）'!A:B,2,FALSE))</f>
        <v/>
      </c>
      <c r="K194" s="26" t="str">
        <f>IF(ISERROR(VLOOKUP(J194,'参照表（2016.6.1時点）'!B:C,2,FALSE)),"",VLOOKUP(J194,'参照表（2016.6.1時点）'!B:C,2,FALSE))</f>
        <v/>
      </c>
      <c r="L194" s="56" t="str">
        <f t="shared" si="10"/>
        <v/>
      </c>
      <c r="M194" s="26"/>
      <c r="N194" s="57" t="str">
        <f t="shared" si="11"/>
        <v/>
      </c>
      <c r="O194" s="125" t="str">
        <f t="shared" si="8"/>
        <v/>
      </c>
      <c r="P194" s="40"/>
      <c r="Q194" s="37"/>
      <c r="R194" s="11"/>
      <c r="S194" s="37"/>
      <c r="T194" s="40"/>
      <c r="U194" s="41"/>
      <c r="V194" s="35"/>
      <c r="W194" s="32"/>
      <c r="X194" s="32"/>
    </row>
    <row r="195" spans="1:24" s="33" customFormat="1" x14ac:dyDescent="0.15">
      <c r="A195" s="34"/>
      <c r="B195" s="24" t="str">
        <f t="shared" si="9"/>
        <v/>
      </c>
      <c r="C195" s="34"/>
      <c r="D195" s="34"/>
      <c r="E195" s="36"/>
      <c r="F195" s="65"/>
      <c r="G195" s="66"/>
      <c r="H195" s="34"/>
      <c r="I195" s="37"/>
      <c r="J195" s="28" t="str">
        <f>IF(ISERROR(VLOOKUP(I195,'参照表（2016.6.1時点）'!A:B,2,FALSE)),"",VLOOKUP(I195,'参照表（2016.6.1時点）'!A:B,2,FALSE))</f>
        <v/>
      </c>
      <c r="K195" s="26" t="str">
        <f>IF(ISERROR(VLOOKUP(J195,'参照表（2016.6.1時点）'!B:C,2,FALSE)),"",VLOOKUP(J195,'参照表（2016.6.1時点）'!B:C,2,FALSE))</f>
        <v/>
      </c>
      <c r="L195" s="56" t="str">
        <f t="shared" si="10"/>
        <v/>
      </c>
      <c r="M195" s="26"/>
      <c r="N195" s="57" t="str">
        <f t="shared" si="11"/>
        <v/>
      </c>
      <c r="O195" s="125" t="str">
        <f t="shared" si="8"/>
        <v/>
      </c>
      <c r="P195" s="40"/>
      <c r="Q195" s="37"/>
      <c r="R195" s="11"/>
      <c r="S195" s="37"/>
      <c r="T195" s="40"/>
      <c r="U195" s="41"/>
      <c r="V195" s="35"/>
      <c r="W195" s="32"/>
      <c r="X195" s="32"/>
    </row>
    <row r="196" spans="1:24" s="33" customFormat="1" x14ac:dyDescent="0.15">
      <c r="A196" s="34"/>
      <c r="B196" s="24" t="str">
        <f t="shared" si="9"/>
        <v/>
      </c>
      <c r="C196" s="34"/>
      <c r="D196" s="34"/>
      <c r="E196" s="36"/>
      <c r="F196" s="65"/>
      <c r="G196" s="66"/>
      <c r="H196" s="34"/>
      <c r="I196" s="37"/>
      <c r="J196" s="28" t="str">
        <f>IF(ISERROR(VLOOKUP(I196,'参照表（2016.6.1時点）'!A:B,2,FALSE)),"",VLOOKUP(I196,'参照表（2016.6.1時点）'!A:B,2,FALSE))</f>
        <v/>
      </c>
      <c r="K196" s="26" t="str">
        <f>IF(ISERROR(VLOOKUP(J196,'参照表（2016.6.1時点）'!B:C,2,FALSE)),"",VLOOKUP(J196,'参照表（2016.6.1時点）'!B:C,2,FALSE))</f>
        <v/>
      </c>
      <c r="L196" s="56" t="str">
        <f t="shared" si="10"/>
        <v/>
      </c>
      <c r="M196" s="26"/>
      <c r="N196" s="57" t="str">
        <f t="shared" si="11"/>
        <v/>
      </c>
      <c r="O196" s="125" t="str">
        <f t="shared" ref="O196:O259" si="12">IF(F196="","",IF(F196&gt;41967,"経過措置対象外","経過措置対象品目／一般品目を選択"))</f>
        <v/>
      </c>
      <c r="P196" s="40"/>
      <c r="Q196" s="37"/>
      <c r="R196" s="11"/>
      <c r="S196" s="37"/>
      <c r="T196" s="40"/>
      <c r="U196" s="41"/>
      <c r="V196" s="35"/>
      <c r="W196" s="32"/>
      <c r="X196" s="32"/>
    </row>
    <row r="197" spans="1:24" s="33" customFormat="1" x14ac:dyDescent="0.15">
      <c r="A197" s="34"/>
      <c r="B197" s="24" t="str">
        <f t="shared" ref="B197:B260" si="13">IF(C197="","",ROW()-3)</f>
        <v/>
      </c>
      <c r="C197" s="34"/>
      <c r="D197" s="34"/>
      <c r="E197" s="36"/>
      <c r="F197" s="65"/>
      <c r="G197" s="66"/>
      <c r="H197" s="34"/>
      <c r="I197" s="37"/>
      <c r="J197" s="28" t="str">
        <f>IF(ISERROR(VLOOKUP(I197,'参照表（2016.6.1時点）'!A:B,2,FALSE)),"",VLOOKUP(I197,'参照表（2016.6.1時点）'!A:B,2,FALSE))</f>
        <v/>
      </c>
      <c r="K197" s="26" t="str">
        <f>IF(ISERROR(VLOOKUP(J197,'参照表（2016.6.1時点）'!B:C,2,FALSE)),"",VLOOKUP(J197,'参照表（2016.6.1時点）'!B:C,2,FALSE))</f>
        <v/>
      </c>
      <c r="L197" s="56" t="str">
        <f t="shared" ref="L197:L260" si="14">IF(I197="","","別表第２　体外診断用医薬品第１号")</f>
        <v/>
      </c>
      <c r="M197" s="26"/>
      <c r="N197" s="57" t="str">
        <f t="shared" ref="N197:N260" si="15">IF(M197="","",IF(M197="イ","（放射性）","（放射性を除く）"))</f>
        <v/>
      </c>
      <c r="O197" s="125" t="str">
        <f t="shared" si="12"/>
        <v/>
      </c>
      <c r="P197" s="40"/>
      <c r="Q197" s="37"/>
      <c r="R197" s="11"/>
      <c r="S197" s="37"/>
      <c r="T197" s="40"/>
      <c r="U197" s="41"/>
      <c r="V197" s="35"/>
      <c r="W197" s="32"/>
      <c r="X197" s="32"/>
    </row>
    <row r="198" spans="1:24" s="33" customFormat="1" x14ac:dyDescent="0.15">
      <c r="A198" s="34"/>
      <c r="B198" s="24" t="str">
        <f t="shared" si="13"/>
        <v/>
      </c>
      <c r="C198" s="34"/>
      <c r="D198" s="34"/>
      <c r="E198" s="36"/>
      <c r="F198" s="65"/>
      <c r="G198" s="66"/>
      <c r="H198" s="34"/>
      <c r="I198" s="37"/>
      <c r="J198" s="28" t="str">
        <f>IF(ISERROR(VLOOKUP(I198,'参照表（2016.6.1時点）'!A:B,2,FALSE)),"",VLOOKUP(I198,'参照表（2016.6.1時点）'!A:B,2,FALSE))</f>
        <v/>
      </c>
      <c r="K198" s="26" t="str">
        <f>IF(ISERROR(VLOOKUP(J198,'参照表（2016.6.1時点）'!B:C,2,FALSE)),"",VLOOKUP(J198,'参照表（2016.6.1時点）'!B:C,2,FALSE))</f>
        <v/>
      </c>
      <c r="L198" s="56" t="str">
        <f t="shared" si="14"/>
        <v/>
      </c>
      <c r="M198" s="26"/>
      <c r="N198" s="57" t="str">
        <f t="shared" si="15"/>
        <v/>
      </c>
      <c r="O198" s="125" t="str">
        <f t="shared" si="12"/>
        <v/>
      </c>
      <c r="P198" s="40"/>
      <c r="Q198" s="37"/>
      <c r="R198" s="11"/>
      <c r="S198" s="37"/>
      <c r="T198" s="40"/>
      <c r="U198" s="41"/>
      <c r="V198" s="35"/>
      <c r="W198" s="32"/>
      <c r="X198" s="32"/>
    </row>
    <row r="199" spans="1:24" s="33" customFormat="1" x14ac:dyDescent="0.15">
      <c r="A199" s="34"/>
      <c r="B199" s="24" t="str">
        <f t="shared" si="13"/>
        <v/>
      </c>
      <c r="C199" s="34"/>
      <c r="D199" s="34"/>
      <c r="E199" s="36"/>
      <c r="F199" s="65"/>
      <c r="G199" s="66"/>
      <c r="H199" s="34"/>
      <c r="I199" s="37"/>
      <c r="J199" s="28" t="str">
        <f>IF(ISERROR(VLOOKUP(I199,'参照表（2016.6.1時点）'!A:B,2,FALSE)),"",VLOOKUP(I199,'参照表（2016.6.1時点）'!A:B,2,FALSE))</f>
        <v/>
      </c>
      <c r="K199" s="26" t="str">
        <f>IF(ISERROR(VLOOKUP(J199,'参照表（2016.6.1時点）'!B:C,2,FALSE)),"",VLOOKUP(J199,'参照表（2016.6.1時点）'!B:C,2,FALSE))</f>
        <v/>
      </c>
      <c r="L199" s="56" t="str">
        <f t="shared" si="14"/>
        <v/>
      </c>
      <c r="M199" s="26"/>
      <c r="N199" s="57" t="str">
        <f t="shared" si="15"/>
        <v/>
      </c>
      <c r="O199" s="125" t="str">
        <f t="shared" si="12"/>
        <v/>
      </c>
      <c r="P199" s="40"/>
      <c r="Q199" s="37"/>
      <c r="R199" s="11"/>
      <c r="S199" s="37"/>
      <c r="T199" s="40"/>
      <c r="U199" s="41"/>
      <c r="V199" s="35"/>
      <c r="W199" s="32"/>
      <c r="X199" s="32"/>
    </row>
    <row r="200" spans="1:24" s="33" customFormat="1" x14ac:dyDescent="0.15">
      <c r="A200" s="34"/>
      <c r="B200" s="24" t="str">
        <f t="shared" si="13"/>
        <v/>
      </c>
      <c r="C200" s="34"/>
      <c r="D200" s="34"/>
      <c r="E200" s="36"/>
      <c r="F200" s="65"/>
      <c r="G200" s="66"/>
      <c r="H200" s="34"/>
      <c r="I200" s="37"/>
      <c r="J200" s="28" t="str">
        <f>IF(ISERROR(VLOOKUP(I200,'参照表（2016.6.1時点）'!A:B,2,FALSE)),"",VLOOKUP(I200,'参照表（2016.6.1時点）'!A:B,2,FALSE))</f>
        <v/>
      </c>
      <c r="K200" s="26" t="str">
        <f>IF(ISERROR(VLOOKUP(J200,'参照表（2016.6.1時点）'!B:C,2,FALSE)),"",VLOOKUP(J200,'参照表（2016.6.1時点）'!B:C,2,FALSE))</f>
        <v/>
      </c>
      <c r="L200" s="56" t="str">
        <f t="shared" si="14"/>
        <v/>
      </c>
      <c r="M200" s="26"/>
      <c r="N200" s="57" t="str">
        <f t="shared" si="15"/>
        <v/>
      </c>
      <c r="O200" s="125" t="str">
        <f t="shared" si="12"/>
        <v/>
      </c>
      <c r="P200" s="40"/>
      <c r="Q200" s="37"/>
      <c r="R200" s="11"/>
      <c r="S200" s="37"/>
      <c r="T200" s="40"/>
      <c r="U200" s="41"/>
      <c r="V200" s="35"/>
      <c r="W200" s="32"/>
      <c r="X200" s="32"/>
    </row>
    <row r="201" spans="1:24" s="33" customFormat="1" x14ac:dyDescent="0.15">
      <c r="A201" s="34"/>
      <c r="B201" s="24" t="str">
        <f t="shared" si="13"/>
        <v/>
      </c>
      <c r="C201" s="34"/>
      <c r="D201" s="34"/>
      <c r="E201" s="36"/>
      <c r="F201" s="65"/>
      <c r="G201" s="66"/>
      <c r="H201" s="34"/>
      <c r="I201" s="37"/>
      <c r="J201" s="28" t="str">
        <f>IF(ISERROR(VLOOKUP(I201,'参照表（2016.6.1時点）'!A:B,2,FALSE)),"",VLOOKUP(I201,'参照表（2016.6.1時点）'!A:B,2,FALSE))</f>
        <v/>
      </c>
      <c r="K201" s="26" t="str">
        <f>IF(ISERROR(VLOOKUP(J201,'参照表（2016.6.1時点）'!B:C,2,FALSE)),"",VLOOKUP(J201,'参照表（2016.6.1時点）'!B:C,2,FALSE))</f>
        <v/>
      </c>
      <c r="L201" s="56" t="str">
        <f t="shared" si="14"/>
        <v/>
      </c>
      <c r="M201" s="26"/>
      <c r="N201" s="57" t="str">
        <f t="shared" si="15"/>
        <v/>
      </c>
      <c r="O201" s="125" t="str">
        <f t="shared" si="12"/>
        <v/>
      </c>
      <c r="P201" s="40"/>
      <c r="Q201" s="37"/>
      <c r="R201" s="11"/>
      <c r="S201" s="37"/>
      <c r="T201" s="40"/>
      <c r="U201" s="41"/>
      <c r="V201" s="35"/>
      <c r="W201" s="32"/>
      <c r="X201" s="32"/>
    </row>
    <row r="202" spans="1:24" s="33" customFormat="1" x14ac:dyDescent="0.15">
      <c r="A202" s="34"/>
      <c r="B202" s="24" t="str">
        <f t="shared" si="13"/>
        <v/>
      </c>
      <c r="C202" s="34"/>
      <c r="D202" s="34"/>
      <c r="E202" s="36"/>
      <c r="F202" s="65"/>
      <c r="G202" s="66"/>
      <c r="H202" s="34"/>
      <c r="I202" s="37"/>
      <c r="J202" s="28" t="str">
        <f>IF(ISERROR(VLOOKUP(I202,'参照表（2016.6.1時点）'!A:B,2,FALSE)),"",VLOOKUP(I202,'参照表（2016.6.1時点）'!A:B,2,FALSE))</f>
        <v/>
      </c>
      <c r="K202" s="26" t="str">
        <f>IF(ISERROR(VLOOKUP(J202,'参照表（2016.6.1時点）'!B:C,2,FALSE)),"",VLOOKUP(J202,'参照表（2016.6.1時点）'!B:C,2,FALSE))</f>
        <v/>
      </c>
      <c r="L202" s="56" t="str">
        <f t="shared" si="14"/>
        <v/>
      </c>
      <c r="M202" s="26"/>
      <c r="N202" s="57" t="str">
        <f t="shared" si="15"/>
        <v/>
      </c>
      <c r="O202" s="125" t="str">
        <f t="shared" si="12"/>
        <v/>
      </c>
      <c r="P202" s="40"/>
      <c r="Q202" s="37"/>
      <c r="R202" s="11"/>
      <c r="S202" s="37"/>
      <c r="T202" s="40"/>
      <c r="U202" s="41"/>
      <c r="V202" s="35"/>
      <c r="W202" s="32"/>
      <c r="X202" s="32"/>
    </row>
    <row r="203" spans="1:24" s="33" customFormat="1" x14ac:dyDescent="0.15">
      <c r="A203" s="34"/>
      <c r="B203" s="24" t="str">
        <f t="shared" si="13"/>
        <v/>
      </c>
      <c r="C203" s="34"/>
      <c r="D203" s="34"/>
      <c r="E203" s="36"/>
      <c r="F203" s="65"/>
      <c r="G203" s="66"/>
      <c r="H203" s="34"/>
      <c r="I203" s="37"/>
      <c r="J203" s="28" t="str">
        <f>IF(ISERROR(VLOOKUP(I203,'参照表（2016.6.1時点）'!A:B,2,FALSE)),"",VLOOKUP(I203,'参照表（2016.6.1時点）'!A:B,2,FALSE))</f>
        <v/>
      </c>
      <c r="K203" s="26" t="str">
        <f>IF(ISERROR(VLOOKUP(J203,'参照表（2016.6.1時点）'!B:C,2,FALSE)),"",VLOOKUP(J203,'参照表（2016.6.1時点）'!B:C,2,FALSE))</f>
        <v/>
      </c>
      <c r="L203" s="56" t="str">
        <f t="shared" si="14"/>
        <v/>
      </c>
      <c r="M203" s="26"/>
      <c r="N203" s="57" t="str">
        <f t="shared" si="15"/>
        <v/>
      </c>
      <c r="O203" s="125" t="str">
        <f t="shared" si="12"/>
        <v/>
      </c>
      <c r="P203" s="40"/>
      <c r="Q203" s="37"/>
      <c r="R203" s="11"/>
      <c r="S203" s="37"/>
      <c r="T203" s="40"/>
      <c r="U203" s="41"/>
      <c r="V203" s="35"/>
      <c r="W203" s="32"/>
      <c r="X203" s="32"/>
    </row>
    <row r="204" spans="1:24" s="33" customFormat="1" x14ac:dyDescent="0.15">
      <c r="A204" s="34"/>
      <c r="B204" s="24" t="str">
        <f t="shared" si="13"/>
        <v/>
      </c>
      <c r="C204" s="34"/>
      <c r="D204" s="34"/>
      <c r="E204" s="36"/>
      <c r="F204" s="65"/>
      <c r="G204" s="66"/>
      <c r="H204" s="34"/>
      <c r="I204" s="37"/>
      <c r="J204" s="28" t="str">
        <f>IF(ISERROR(VLOOKUP(I204,'参照表（2016.6.1時点）'!A:B,2,FALSE)),"",VLOOKUP(I204,'参照表（2016.6.1時点）'!A:B,2,FALSE))</f>
        <v/>
      </c>
      <c r="K204" s="26" t="str">
        <f>IF(ISERROR(VLOOKUP(J204,'参照表（2016.6.1時点）'!B:C,2,FALSE)),"",VLOOKUP(J204,'参照表（2016.6.1時点）'!B:C,2,FALSE))</f>
        <v/>
      </c>
      <c r="L204" s="56" t="str">
        <f t="shared" si="14"/>
        <v/>
      </c>
      <c r="M204" s="26"/>
      <c r="N204" s="57" t="str">
        <f t="shared" si="15"/>
        <v/>
      </c>
      <c r="O204" s="125" t="str">
        <f t="shared" si="12"/>
        <v/>
      </c>
      <c r="P204" s="40"/>
      <c r="Q204" s="37"/>
      <c r="R204" s="11"/>
      <c r="S204" s="37"/>
      <c r="T204" s="40"/>
      <c r="U204" s="41"/>
      <c r="V204" s="35"/>
      <c r="W204" s="32"/>
      <c r="X204" s="32"/>
    </row>
    <row r="205" spans="1:24" s="33" customFormat="1" x14ac:dyDescent="0.15">
      <c r="A205" s="34"/>
      <c r="B205" s="24" t="str">
        <f t="shared" si="13"/>
        <v/>
      </c>
      <c r="C205" s="34"/>
      <c r="D205" s="34"/>
      <c r="E205" s="36"/>
      <c r="F205" s="65"/>
      <c r="G205" s="66"/>
      <c r="H205" s="34"/>
      <c r="I205" s="37"/>
      <c r="J205" s="28" t="str">
        <f>IF(ISERROR(VLOOKUP(I205,'参照表（2016.6.1時点）'!A:B,2,FALSE)),"",VLOOKUP(I205,'参照表（2016.6.1時点）'!A:B,2,FALSE))</f>
        <v/>
      </c>
      <c r="K205" s="26" t="str">
        <f>IF(ISERROR(VLOOKUP(J205,'参照表（2016.6.1時点）'!B:C,2,FALSE)),"",VLOOKUP(J205,'参照表（2016.6.1時点）'!B:C,2,FALSE))</f>
        <v/>
      </c>
      <c r="L205" s="56" t="str">
        <f t="shared" si="14"/>
        <v/>
      </c>
      <c r="M205" s="26"/>
      <c r="N205" s="57" t="str">
        <f t="shared" si="15"/>
        <v/>
      </c>
      <c r="O205" s="125" t="str">
        <f t="shared" si="12"/>
        <v/>
      </c>
      <c r="P205" s="40"/>
      <c r="Q205" s="37"/>
      <c r="R205" s="11"/>
      <c r="S205" s="37"/>
      <c r="T205" s="40"/>
      <c r="U205" s="41"/>
      <c r="V205" s="35"/>
      <c r="W205" s="32"/>
      <c r="X205" s="32"/>
    </row>
    <row r="206" spans="1:24" s="33" customFormat="1" x14ac:dyDescent="0.15">
      <c r="A206" s="34"/>
      <c r="B206" s="24" t="str">
        <f t="shared" si="13"/>
        <v/>
      </c>
      <c r="C206" s="34"/>
      <c r="D206" s="34"/>
      <c r="E206" s="36"/>
      <c r="F206" s="65"/>
      <c r="G206" s="66"/>
      <c r="H206" s="34"/>
      <c r="I206" s="37"/>
      <c r="J206" s="28" t="str">
        <f>IF(ISERROR(VLOOKUP(I206,'参照表（2016.6.1時点）'!A:B,2,FALSE)),"",VLOOKUP(I206,'参照表（2016.6.1時点）'!A:B,2,FALSE))</f>
        <v/>
      </c>
      <c r="K206" s="26" t="str">
        <f>IF(ISERROR(VLOOKUP(J206,'参照表（2016.6.1時点）'!B:C,2,FALSE)),"",VLOOKUP(J206,'参照表（2016.6.1時点）'!B:C,2,FALSE))</f>
        <v/>
      </c>
      <c r="L206" s="56" t="str">
        <f t="shared" si="14"/>
        <v/>
      </c>
      <c r="M206" s="26"/>
      <c r="N206" s="57" t="str">
        <f t="shared" si="15"/>
        <v/>
      </c>
      <c r="O206" s="125" t="str">
        <f t="shared" si="12"/>
        <v/>
      </c>
      <c r="P206" s="40"/>
      <c r="Q206" s="37"/>
      <c r="R206" s="11"/>
      <c r="S206" s="37"/>
      <c r="T206" s="40"/>
      <c r="U206" s="41"/>
      <c r="V206" s="35"/>
      <c r="W206" s="32"/>
      <c r="X206" s="32"/>
    </row>
    <row r="207" spans="1:24" s="33" customFormat="1" x14ac:dyDescent="0.15">
      <c r="A207" s="34"/>
      <c r="B207" s="24" t="str">
        <f t="shared" si="13"/>
        <v/>
      </c>
      <c r="C207" s="34"/>
      <c r="D207" s="34"/>
      <c r="E207" s="36"/>
      <c r="F207" s="65"/>
      <c r="G207" s="66"/>
      <c r="H207" s="34"/>
      <c r="I207" s="37"/>
      <c r="J207" s="28" t="str">
        <f>IF(ISERROR(VLOOKUP(I207,'参照表（2016.6.1時点）'!A:B,2,FALSE)),"",VLOOKUP(I207,'参照表（2016.6.1時点）'!A:B,2,FALSE))</f>
        <v/>
      </c>
      <c r="K207" s="26" t="str">
        <f>IF(ISERROR(VLOOKUP(J207,'参照表（2016.6.1時点）'!B:C,2,FALSE)),"",VLOOKUP(J207,'参照表（2016.6.1時点）'!B:C,2,FALSE))</f>
        <v/>
      </c>
      <c r="L207" s="56" t="str">
        <f t="shared" si="14"/>
        <v/>
      </c>
      <c r="M207" s="26"/>
      <c r="N207" s="57" t="str">
        <f t="shared" si="15"/>
        <v/>
      </c>
      <c r="O207" s="125" t="str">
        <f t="shared" si="12"/>
        <v/>
      </c>
      <c r="P207" s="40"/>
      <c r="Q207" s="37"/>
      <c r="R207" s="11"/>
      <c r="S207" s="37"/>
      <c r="T207" s="40"/>
      <c r="U207" s="41"/>
      <c r="V207" s="35"/>
      <c r="W207" s="32"/>
      <c r="X207" s="32"/>
    </row>
    <row r="208" spans="1:24" s="33" customFormat="1" x14ac:dyDescent="0.15">
      <c r="A208" s="34"/>
      <c r="B208" s="24" t="str">
        <f t="shared" si="13"/>
        <v/>
      </c>
      <c r="C208" s="34"/>
      <c r="D208" s="34"/>
      <c r="E208" s="36"/>
      <c r="F208" s="65"/>
      <c r="G208" s="66"/>
      <c r="H208" s="34"/>
      <c r="I208" s="37"/>
      <c r="J208" s="28" t="str">
        <f>IF(ISERROR(VLOOKUP(I208,'参照表（2016.6.1時点）'!A:B,2,FALSE)),"",VLOOKUP(I208,'参照表（2016.6.1時点）'!A:B,2,FALSE))</f>
        <v/>
      </c>
      <c r="K208" s="26" t="str">
        <f>IF(ISERROR(VLOOKUP(J208,'参照表（2016.6.1時点）'!B:C,2,FALSE)),"",VLOOKUP(J208,'参照表（2016.6.1時点）'!B:C,2,FALSE))</f>
        <v/>
      </c>
      <c r="L208" s="56" t="str">
        <f t="shared" si="14"/>
        <v/>
      </c>
      <c r="M208" s="26"/>
      <c r="N208" s="57" t="str">
        <f t="shared" si="15"/>
        <v/>
      </c>
      <c r="O208" s="125" t="str">
        <f t="shared" si="12"/>
        <v/>
      </c>
      <c r="P208" s="40"/>
      <c r="Q208" s="37"/>
      <c r="R208" s="11"/>
      <c r="S208" s="37"/>
      <c r="T208" s="40"/>
      <c r="U208" s="41"/>
      <c r="V208" s="35"/>
      <c r="W208" s="32"/>
      <c r="X208" s="32"/>
    </row>
    <row r="209" spans="1:24" s="33" customFormat="1" x14ac:dyDescent="0.15">
      <c r="A209" s="34"/>
      <c r="B209" s="24" t="str">
        <f t="shared" si="13"/>
        <v/>
      </c>
      <c r="C209" s="34"/>
      <c r="D209" s="34"/>
      <c r="E209" s="36"/>
      <c r="F209" s="65"/>
      <c r="G209" s="66"/>
      <c r="H209" s="34"/>
      <c r="I209" s="37"/>
      <c r="J209" s="28" t="str">
        <f>IF(ISERROR(VLOOKUP(I209,'参照表（2016.6.1時点）'!A:B,2,FALSE)),"",VLOOKUP(I209,'参照表（2016.6.1時点）'!A:B,2,FALSE))</f>
        <v/>
      </c>
      <c r="K209" s="26" t="str">
        <f>IF(ISERROR(VLOOKUP(J209,'参照表（2016.6.1時点）'!B:C,2,FALSE)),"",VLOOKUP(J209,'参照表（2016.6.1時点）'!B:C,2,FALSE))</f>
        <v/>
      </c>
      <c r="L209" s="56" t="str">
        <f t="shared" si="14"/>
        <v/>
      </c>
      <c r="M209" s="26"/>
      <c r="N209" s="57" t="str">
        <f t="shared" si="15"/>
        <v/>
      </c>
      <c r="O209" s="125" t="str">
        <f t="shared" si="12"/>
        <v/>
      </c>
      <c r="P209" s="40"/>
      <c r="Q209" s="37"/>
      <c r="R209" s="11"/>
      <c r="S209" s="37"/>
      <c r="T209" s="40"/>
      <c r="U209" s="41"/>
      <c r="V209" s="35"/>
      <c r="W209" s="32"/>
      <c r="X209" s="32"/>
    </row>
    <row r="210" spans="1:24" s="33" customFormat="1" x14ac:dyDescent="0.15">
      <c r="A210" s="34"/>
      <c r="B210" s="24" t="str">
        <f t="shared" si="13"/>
        <v/>
      </c>
      <c r="C210" s="34"/>
      <c r="D210" s="34"/>
      <c r="E210" s="36"/>
      <c r="F210" s="65"/>
      <c r="G210" s="66"/>
      <c r="H210" s="34"/>
      <c r="I210" s="37"/>
      <c r="J210" s="28" t="str">
        <f>IF(ISERROR(VLOOKUP(I210,'参照表（2016.6.1時点）'!A:B,2,FALSE)),"",VLOOKUP(I210,'参照表（2016.6.1時点）'!A:B,2,FALSE))</f>
        <v/>
      </c>
      <c r="K210" s="26" t="str">
        <f>IF(ISERROR(VLOOKUP(J210,'参照表（2016.6.1時点）'!B:C,2,FALSE)),"",VLOOKUP(J210,'参照表（2016.6.1時点）'!B:C,2,FALSE))</f>
        <v/>
      </c>
      <c r="L210" s="56" t="str">
        <f t="shared" si="14"/>
        <v/>
      </c>
      <c r="M210" s="26"/>
      <c r="N210" s="57" t="str">
        <f t="shared" si="15"/>
        <v/>
      </c>
      <c r="O210" s="125" t="str">
        <f t="shared" si="12"/>
        <v/>
      </c>
      <c r="P210" s="40"/>
      <c r="Q210" s="37"/>
      <c r="R210" s="11"/>
      <c r="S210" s="37"/>
      <c r="T210" s="40"/>
      <c r="U210" s="41"/>
      <c r="V210" s="35"/>
      <c r="W210" s="32"/>
      <c r="X210" s="32"/>
    </row>
    <row r="211" spans="1:24" s="33" customFormat="1" x14ac:dyDescent="0.15">
      <c r="A211" s="34"/>
      <c r="B211" s="24" t="str">
        <f t="shared" si="13"/>
        <v/>
      </c>
      <c r="C211" s="34"/>
      <c r="D211" s="34"/>
      <c r="E211" s="36"/>
      <c r="F211" s="65"/>
      <c r="G211" s="66"/>
      <c r="H211" s="34"/>
      <c r="I211" s="37"/>
      <c r="J211" s="28" t="str">
        <f>IF(ISERROR(VLOOKUP(I211,'参照表（2016.6.1時点）'!A:B,2,FALSE)),"",VLOOKUP(I211,'参照表（2016.6.1時点）'!A:B,2,FALSE))</f>
        <v/>
      </c>
      <c r="K211" s="26" t="str">
        <f>IF(ISERROR(VLOOKUP(J211,'参照表（2016.6.1時点）'!B:C,2,FALSE)),"",VLOOKUP(J211,'参照表（2016.6.1時点）'!B:C,2,FALSE))</f>
        <v/>
      </c>
      <c r="L211" s="56" t="str">
        <f t="shared" si="14"/>
        <v/>
      </c>
      <c r="M211" s="26"/>
      <c r="N211" s="57" t="str">
        <f t="shared" si="15"/>
        <v/>
      </c>
      <c r="O211" s="125" t="str">
        <f t="shared" si="12"/>
        <v/>
      </c>
      <c r="P211" s="40"/>
      <c r="Q211" s="37"/>
      <c r="R211" s="11"/>
      <c r="S211" s="37"/>
      <c r="T211" s="40"/>
      <c r="U211" s="41"/>
      <c r="V211" s="35"/>
      <c r="W211" s="32"/>
      <c r="X211" s="32"/>
    </row>
    <row r="212" spans="1:24" s="33" customFormat="1" x14ac:dyDescent="0.15">
      <c r="A212" s="34"/>
      <c r="B212" s="24" t="str">
        <f t="shared" si="13"/>
        <v/>
      </c>
      <c r="C212" s="34"/>
      <c r="D212" s="34"/>
      <c r="E212" s="36"/>
      <c r="F212" s="65"/>
      <c r="G212" s="66"/>
      <c r="H212" s="34"/>
      <c r="I212" s="37"/>
      <c r="J212" s="28" t="str">
        <f>IF(ISERROR(VLOOKUP(I212,'参照表（2016.6.1時点）'!A:B,2,FALSE)),"",VLOOKUP(I212,'参照表（2016.6.1時点）'!A:B,2,FALSE))</f>
        <v/>
      </c>
      <c r="K212" s="26" t="str">
        <f>IF(ISERROR(VLOOKUP(J212,'参照表（2016.6.1時点）'!B:C,2,FALSE)),"",VLOOKUP(J212,'参照表（2016.6.1時点）'!B:C,2,FALSE))</f>
        <v/>
      </c>
      <c r="L212" s="56" t="str">
        <f t="shared" si="14"/>
        <v/>
      </c>
      <c r="M212" s="26"/>
      <c r="N212" s="57" t="str">
        <f t="shared" si="15"/>
        <v/>
      </c>
      <c r="O212" s="125" t="str">
        <f t="shared" si="12"/>
        <v/>
      </c>
      <c r="P212" s="40"/>
      <c r="Q212" s="37"/>
      <c r="R212" s="11"/>
      <c r="S212" s="37"/>
      <c r="T212" s="40"/>
      <c r="U212" s="41"/>
      <c r="V212" s="35"/>
      <c r="W212" s="32"/>
      <c r="X212" s="32"/>
    </row>
    <row r="213" spans="1:24" s="33" customFormat="1" x14ac:dyDescent="0.15">
      <c r="A213" s="34"/>
      <c r="B213" s="24" t="str">
        <f t="shared" si="13"/>
        <v/>
      </c>
      <c r="C213" s="34"/>
      <c r="D213" s="34"/>
      <c r="E213" s="36"/>
      <c r="F213" s="65"/>
      <c r="G213" s="66"/>
      <c r="H213" s="34"/>
      <c r="I213" s="37"/>
      <c r="J213" s="28" t="str">
        <f>IF(ISERROR(VLOOKUP(I213,'参照表（2016.6.1時点）'!A:B,2,FALSE)),"",VLOOKUP(I213,'参照表（2016.6.1時点）'!A:B,2,FALSE))</f>
        <v/>
      </c>
      <c r="K213" s="26" t="str">
        <f>IF(ISERROR(VLOOKUP(J213,'参照表（2016.6.1時点）'!B:C,2,FALSE)),"",VLOOKUP(J213,'参照表（2016.6.1時点）'!B:C,2,FALSE))</f>
        <v/>
      </c>
      <c r="L213" s="56" t="str">
        <f t="shared" si="14"/>
        <v/>
      </c>
      <c r="M213" s="26"/>
      <c r="N213" s="57" t="str">
        <f t="shared" si="15"/>
        <v/>
      </c>
      <c r="O213" s="125" t="str">
        <f t="shared" si="12"/>
        <v/>
      </c>
      <c r="P213" s="40"/>
      <c r="Q213" s="37"/>
      <c r="R213" s="11"/>
      <c r="S213" s="37"/>
      <c r="T213" s="40"/>
      <c r="U213" s="41"/>
      <c r="V213" s="35"/>
      <c r="W213" s="32"/>
      <c r="X213" s="32"/>
    </row>
    <row r="214" spans="1:24" s="33" customFormat="1" x14ac:dyDescent="0.15">
      <c r="A214" s="34"/>
      <c r="B214" s="24" t="str">
        <f t="shared" si="13"/>
        <v/>
      </c>
      <c r="C214" s="34"/>
      <c r="D214" s="34"/>
      <c r="E214" s="36"/>
      <c r="F214" s="65"/>
      <c r="G214" s="66"/>
      <c r="H214" s="34"/>
      <c r="I214" s="37"/>
      <c r="J214" s="28" t="str">
        <f>IF(ISERROR(VLOOKUP(I214,'参照表（2016.6.1時点）'!A:B,2,FALSE)),"",VLOOKUP(I214,'参照表（2016.6.1時点）'!A:B,2,FALSE))</f>
        <v/>
      </c>
      <c r="K214" s="26" t="str">
        <f>IF(ISERROR(VLOOKUP(J214,'参照表（2016.6.1時点）'!B:C,2,FALSE)),"",VLOOKUP(J214,'参照表（2016.6.1時点）'!B:C,2,FALSE))</f>
        <v/>
      </c>
      <c r="L214" s="56" t="str">
        <f t="shared" si="14"/>
        <v/>
      </c>
      <c r="M214" s="26"/>
      <c r="N214" s="57" t="str">
        <f t="shared" si="15"/>
        <v/>
      </c>
      <c r="O214" s="125" t="str">
        <f t="shared" si="12"/>
        <v/>
      </c>
      <c r="P214" s="40"/>
      <c r="Q214" s="37"/>
      <c r="R214" s="11"/>
      <c r="S214" s="37"/>
      <c r="T214" s="40"/>
      <c r="U214" s="41"/>
      <c r="V214" s="35"/>
      <c r="W214" s="32"/>
      <c r="X214" s="32"/>
    </row>
    <row r="215" spans="1:24" s="33" customFormat="1" x14ac:dyDescent="0.15">
      <c r="A215" s="34"/>
      <c r="B215" s="24" t="str">
        <f t="shared" si="13"/>
        <v/>
      </c>
      <c r="C215" s="34"/>
      <c r="D215" s="34"/>
      <c r="E215" s="36"/>
      <c r="F215" s="65"/>
      <c r="G215" s="66"/>
      <c r="H215" s="34"/>
      <c r="I215" s="37"/>
      <c r="J215" s="28" t="str">
        <f>IF(ISERROR(VLOOKUP(I215,'参照表（2016.6.1時点）'!A:B,2,FALSE)),"",VLOOKUP(I215,'参照表（2016.6.1時点）'!A:B,2,FALSE))</f>
        <v/>
      </c>
      <c r="K215" s="26" t="str">
        <f>IF(ISERROR(VLOOKUP(J215,'参照表（2016.6.1時点）'!B:C,2,FALSE)),"",VLOOKUP(J215,'参照表（2016.6.1時点）'!B:C,2,FALSE))</f>
        <v/>
      </c>
      <c r="L215" s="56" t="str">
        <f t="shared" si="14"/>
        <v/>
      </c>
      <c r="M215" s="26"/>
      <c r="N215" s="57" t="str">
        <f t="shared" si="15"/>
        <v/>
      </c>
      <c r="O215" s="125" t="str">
        <f t="shared" si="12"/>
        <v/>
      </c>
      <c r="P215" s="40"/>
      <c r="Q215" s="37"/>
      <c r="R215" s="11"/>
      <c r="S215" s="37"/>
      <c r="T215" s="40"/>
      <c r="U215" s="41"/>
      <c r="V215" s="35"/>
      <c r="W215" s="32"/>
      <c r="X215" s="32"/>
    </row>
    <row r="216" spans="1:24" s="33" customFormat="1" x14ac:dyDescent="0.15">
      <c r="A216" s="34"/>
      <c r="B216" s="24" t="str">
        <f t="shared" si="13"/>
        <v/>
      </c>
      <c r="C216" s="34"/>
      <c r="D216" s="34"/>
      <c r="E216" s="36"/>
      <c r="F216" s="65"/>
      <c r="G216" s="66"/>
      <c r="H216" s="34"/>
      <c r="I216" s="37"/>
      <c r="J216" s="28" t="str">
        <f>IF(ISERROR(VLOOKUP(I216,'参照表（2016.6.1時点）'!A:B,2,FALSE)),"",VLOOKUP(I216,'参照表（2016.6.1時点）'!A:B,2,FALSE))</f>
        <v/>
      </c>
      <c r="K216" s="26" t="str">
        <f>IF(ISERROR(VLOOKUP(J216,'参照表（2016.6.1時点）'!B:C,2,FALSE)),"",VLOOKUP(J216,'参照表（2016.6.1時点）'!B:C,2,FALSE))</f>
        <v/>
      </c>
      <c r="L216" s="56" t="str">
        <f t="shared" si="14"/>
        <v/>
      </c>
      <c r="M216" s="26"/>
      <c r="N216" s="57" t="str">
        <f t="shared" si="15"/>
        <v/>
      </c>
      <c r="O216" s="125" t="str">
        <f t="shared" si="12"/>
        <v/>
      </c>
      <c r="P216" s="40"/>
      <c r="Q216" s="37"/>
      <c r="R216" s="11"/>
      <c r="S216" s="37"/>
      <c r="T216" s="40"/>
      <c r="U216" s="41"/>
      <c r="V216" s="35"/>
      <c r="W216" s="32"/>
      <c r="X216" s="32"/>
    </row>
    <row r="217" spans="1:24" s="33" customFormat="1" x14ac:dyDescent="0.15">
      <c r="A217" s="34"/>
      <c r="B217" s="24" t="str">
        <f t="shared" si="13"/>
        <v/>
      </c>
      <c r="C217" s="34"/>
      <c r="D217" s="34"/>
      <c r="E217" s="36"/>
      <c r="F217" s="65"/>
      <c r="G217" s="66"/>
      <c r="H217" s="34"/>
      <c r="I217" s="37"/>
      <c r="J217" s="28" t="str">
        <f>IF(ISERROR(VLOOKUP(I217,'参照表（2016.6.1時点）'!A:B,2,FALSE)),"",VLOOKUP(I217,'参照表（2016.6.1時点）'!A:B,2,FALSE))</f>
        <v/>
      </c>
      <c r="K217" s="26" t="str">
        <f>IF(ISERROR(VLOOKUP(J217,'参照表（2016.6.1時点）'!B:C,2,FALSE)),"",VLOOKUP(J217,'参照表（2016.6.1時点）'!B:C,2,FALSE))</f>
        <v/>
      </c>
      <c r="L217" s="56" t="str">
        <f t="shared" si="14"/>
        <v/>
      </c>
      <c r="M217" s="26"/>
      <c r="N217" s="57" t="str">
        <f t="shared" si="15"/>
        <v/>
      </c>
      <c r="O217" s="125" t="str">
        <f t="shared" si="12"/>
        <v/>
      </c>
      <c r="P217" s="40"/>
      <c r="Q217" s="37"/>
      <c r="R217" s="11"/>
      <c r="S217" s="37"/>
      <c r="T217" s="40"/>
      <c r="U217" s="41"/>
      <c r="V217" s="35"/>
      <c r="W217" s="32"/>
      <c r="X217" s="32"/>
    </row>
    <row r="218" spans="1:24" s="33" customFormat="1" x14ac:dyDescent="0.15">
      <c r="A218" s="34"/>
      <c r="B218" s="24" t="str">
        <f t="shared" si="13"/>
        <v/>
      </c>
      <c r="C218" s="34"/>
      <c r="D218" s="34"/>
      <c r="E218" s="36"/>
      <c r="F218" s="65"/>
      <c r="G218" s="66"/>
      <c r="H218" s="34"/>
      <c r="I218" s="37"/>
      <c r="J218" s="28" t="str">
        <f>IF(ISERROR(VLOOKUP(I218,'参照表（2016.6.1時点）'!A:B,2,FALSE)),"",VLOOKUP(I218,'参照表（2016.6.1時点）'!A:B,2,FALSE))</f>
        <v/>
      </c>
      <c r="K218" s="26" t="str">
        <f>IF(ISERROR(VLOOKUP(J218,'参照表（2016.6.1時点）'!B:C,2,FALSE)),"",VLOOKUP(J218,'参照表（2016.6.1時点）'!B:C,2,FALSE))</f>
        <v/>
      </c>
      <c r="L218" s="56" t="str">
        <f t="shared" si="14"/>
        <v/>
      </c>
      <c r="M218" s="26"/>
      <c r="N218" s="57" t="str">
        <f t="shared" si="15"/>
        <v/>
      </c>
      <c r="O218" s="125" t="str">
        <f t="shared" si="12"/>
        <v/>
      </c>
      <c r="P218" s="40"/>
      <c r="Q218" s="37"/>
      <c r="R218" s="11"/>
      <c r="S218" s="37"/>
      <c r="T218" s="40"/>
      <c r="U218" s="41"/>
      <c r="V218" s="35"/>
      <c r="W218" s="32"/>
      <c r="X218" s="32"/>
    </row>
    <row r="219" spans="1:24" s="33" customFormat="1" x14ac:dyDescent="0.15">
      <c r="A219" s="34"/>
      <c r="B219" s="24" t="str">
        <f t="shared" si="13"/>
        <v/>
      </c>
      <c r="C219" s="34"/>
      <c r="D219" s="34"/>
      <c r="E219" s="36"/>
      <c r="F219" s="65"/>
      <c r="G219" s="66"/>
      <c r="H219" s="34"/>
      <c r="I219" s="37"/>
      <c r="J219" s="28" t="str">
        <f>IF(ISERROR(VLOOKUP(I219,'参照表（2016.6.1時点）'!A:B,2,FALSE)),"",VLOOKUP(I219,'参照表（2016.6.1時点）'!A:B,2,FALSE))</f>
        <v/>
      </c>
      <c r="K219" s="26" t="str">
        <f>IF(ISERROR(VLOOKUP(J219,'参照表（2016.6.1時点）'!B:C,2,FALSE)),"",VLOOKUP(J219,'参照表（2016.6.1時点）'!B:C,2,FALSE))</f>
        <v/>
      </c>
      <c r="L219" s="56" t="str">
        <f t="shared" si="14"/>
        <v/>
      </c>
      <c r="M219" s="26"/>
      <c r="N219" s="57" t="str">
        <f t="shared" si="15"/>
        <v/>
      </c>
      <c r="O219" s="125" t="str">
        <f t="shared" si="12"/>
        <v/>
      </c>
      <c r="P219" s="40"/>
      <c r="Q219" s="37"/>
      <c r="R219" s="11"/>
      <c r="S219" s="37"/>
      <c r="T219" s="40"/>
      <c r="U219" s="41"/>
      <c r="V219" s="35"/>
      <c r="W219" s="32"/>
      <c r="X219" s="32"/>
    </row>
    <row r="220" spans="1:24" s="33" customFormat="1" x14ac:dyDescent="0.15">
      <c r="A220" s="34"/>
      <c r="B220" s="24" t="str">
        <f t="shared" si="13"/>
        <v/>
      </c>
      <c r="C220" s="34"/>
      <c r="D220" s="34"/>
      <c r="E220" s="36"/>
      <c r="F220" s="65"/>
      <c r="G220" s="66"/>
      <c r="H220" s="34"/>
      <c r="I220" s="37"/>
      <c r="J220" s="28" t="str">
        <f>IF(ISERROR(VLOOKUP(I220,'参照表（2016.6.1時点）'!A:B,2,FALSE)),"",VLOOKUP(I220,'参照表（2016.6.1時点）'!A:B,2,FALSE))</f>
        <v/>
      </c>
      <c r="K220" s="26" t="str">
        <f>IF(ISERROR(VLOOKUP(J220,'参照表（2016.6.1時点）'!B:C,2,FALSE)),"",VLOOKUP(J220,'参照表（2016.6.1時点）'!B:C,2,FALSE))</f>
        <v/>
      </c>
      <c r="L220" s="56" t="str">
        <f t="shared" si="14"/>
        <v/>
      </c>
      <c r="M220" s="26"/>
      <c r="N220" s="57" t="str">
        <f t="shared" si="15"/>
        <v/>
      </c>
      <c r="O220" s="125" t="str">
        <f t="shared" si="12"/>
        <v/>
      </c>
      <c r="P220" s="40"/>
      <c r="Q220" s="37"/>
      <c r="R220" s="11"/>
      <c r="S220" s="37"/>
      <c r="T220" s="40"/>
      <c r="U220" s="41"/>
      <c r="V220" s="35"/>
      <c r="W220" s="32"/>
      <c r="X220" s="32"/>
    </row>
    <row r="221" spans="1:24" s="33" customFormat="1" x14ac:dyDescent="0.15">
      <c r="A221" s="34"/>
      <c r="B221" s="24" t="str">
        <f t="shared" si="13"/>
        <v/>
      </c>
      <c r="C221" s="34"/>
      <c r="D221" s="34"/>
      <c r="E221" s="36"/>
      <c r="F221" s="65"/>
      <c r="G221" s="66"/>
      <c r="H221" s="34"/>
      <c r="I221" s="37"/>
      <c r="J221" s="28" t="str">
        <f>IF(ISERROR(VLOOKUP(I221,'参照表（2016.6.1時点）'!A:B,2,FALSE)),"",VLOOKUP(I221,'参照表（2016.6.1時点）'!A:B,2,FALSE))</f>
        <v/>
      </c>
      <c r="K221" s="26" t="str">
        <f>IF(ISERROR(VLOOKUP(J221,'参照表（2016.6.1時点）'!B:C,2,FALSE)),"",VLOOKUP(J221,'参照表（2016.6.1時点）'!B:C,2,FALSE))</f>
        <v/>
      </c>
      <c r="L221" s="56" t="str">
        <f t="shared" si="14"/>
        <v/>
      </c>
      <c r="M221" s="26"/>
      <c r="N221" s="57" t="str">
        <f t="shared" si="15"/>
        <v/>
      </c>
      <c r="O221" s="125" t="str">
        <f t="shared" si="12"/>
        <v/>
      </c>
      <c r="P221" s="40"/>
      <c r="Q221" s="37"/>
      <c r="R221" s="11"/>
      <c r="S221" s="37"/>
      <c r="T221" s="40"/>
      <c r="U221" s="41"/>
      <c r="V221" s="35"/>
      <c r="W221" s="32"/>
      <c r="X221" s="32"/>
    </row>
    <row r="222" spans="1:24" s="33" customFormat="1" x14ac:dyDescent="0.15">
      <c r="A222" s="34"/>
      <c r="B222" s="24" t="str">
        <f t="shared" si="13"/>
        <v/>
      </c>
      <c r="C222" s="34"/>
      <c r="D222" s="34"/>
      <c r="E222" s="36"/>
      <c r="F222" s="65"/>
      <c r="G222" s="66"/>
      <c r="H222" s="34"/>
      <c r="I222" s="37"/>
      <c r="J222" s="28" t="str">
        <f>IF(ISERROR(VLOOKUP(I222,'参照表（2016.6.1時点）'!A:B,2,FALSE)),"",VLOOKUP(I222,'参照表（2016.6.1時点）'!A:B,2,FALSE))</f>
        <v/>
      </c>
      <c r="K222" s="26" t="str">
        <f>IF(ISERROR(VLOOKUP(J222,'参照表（2016.6.1時点）'!B:C,2,FALSE)),"",VLOOKUP(J222,'参照表（2016.6.1時点）'!B:C,2,FALSE))</f>
        <v/>
      </c>
      <c r="L222" s="56" t="str">
        <f t="shared" si="14"/>
        <v/>
      </c>
      <c r="M222" s="26"/>
      <c r="N222" s="57" t="str">
        <f t="shared" si="15"/>
        <v/>
      </c>
      <c r="O222" s="125" t="str">
        <f t="shared" si="12"/>
        <v/>
      </c>
      <c r="P222" s="40"/>
      <c r="Q222" s="37"/>
      <c r="R222" s="11"/>
      <c r="S222" s="37"/>
      <c r="T222" s="40"/>
      <c r="U222" s="41"/>
      <c r="V222" s="35"/>
      <c r="W222" s="32"/>
      <c r="X222" s="32"/>
    </row>
    <row r="223" spans="1:24" s="33" customFormat="1" x14ac:dyDescent="0.15">
      <c r="A223" s="34"/>
      <c r="B223" s="24" t="str">
        <f t="shared" si="13"/>
        <v/>
      </c>
      <c r="C223" s="34"/>
      <c r="D223" s="34"/>
      <c r="E223" s="36"/>
      <c r="F223" s="65"/>
      <c r="G223" s="66"/>
      <c r="H223" s="34"/>
      <c r="I223" s="37"/>
      <c r="J223" s="28" t="str">
        <f>IF(ISERROR(VLOOKUP(I223,'参照表（2016.6.1時点）'!A:B,2,FALSE)),"",VLOOKUP(I223,'参照表（2016.6.1時点）'!A:B,2,FALSE))</f>
        <v/>
      </c>
      <c r="K223" s="26" t="str">
        <f>IF(ISERROR(VLOOKUP(J223,'参照表（2016.6.1時点）'!B:C,2,FALSE)),"",VLOOKUP(J223,'参照表（2016.6.1時点）'!B:C,2,FALSE))</f>
        <v/>
      </c>
      <c r="L223" s="56" t="str">
        <f t="shared" si="14"/>
        <v/>
      </c>
      <c r="M223" s="26"/>
      <c r="N223" s="57" t="str">
        <f t="shared" si="15"/>
        <v/>
      </c>
      <c r="O223" s="125" t="str">
        <f t="shared" si="12"/>
        <v/>
      </c>
      <c r="P223" s="40"/>
      <c r="Q223" s="37"/>
      <c r="R223" s="11"/>
      <c r="S223" s="37"/>
      <c r="T223" s="40"/>
      <c r="U223" s="41"/>
      <c r="V223" s="35"/>
      <c r="W223" s="32"/>
      <c r="X223" s="32"/>
    </row>
    <row r="224" spans="1:24" s="33" customFormat="1" x14ac:dyDescent="0.15">
      <c r="A224" s="34"/>
      <c r="B224" s="24" t="str">
        <f t="shared" si="13"/>
        <v/>
      </c>
      <c r="C224" s="34"/>
      <c r="D224" s="34"/>
      <c r="E224" s="36"/>
      <c r="F224" s="65"/>
      <c r="G224" s="66"/>
      <c r="H224" s="34"/>
      <c r="I224" s="37"/>
      <c r="J224" s="28" t="str">
        <f>IF(ISERROR(VLOOKUP(I224,'参照表（2016.6.1時点）'!A:B,2,FALSE)),"",VLOOKUP(I224,'参照表（2016.6.1時点）'!A:B,2,FALSE))</f>
        <v/>
      </c>
      <c r="K224" s="26" t="str">
        <f>IF(ISERROR(VLOOKUP(J224,'参照表（2016.6.1時点）'!B:C,2,FALSE)),"",VLOOKUP(J224,'参照表（2016.6.1時点）'!B:C,2,FALSE))</f>
        <v/>
      </c>
      <c r="L224" s="56" t="str">
        <f t="shared" si="14"/>
        <v/>
      </c>
      <c r="M224" s="26"/>
      <c r="N224" s="57" t="str">
        <f t="shared" si="15"/>
        <v/>
      </c>
      <c r="O224" s="125" t="str">
        <f t="shared" si="12"/>
        <v/>
      </c>
      <c r="P224" s="40"/>
      <c r="Q224" s="37"/>
      <c r="R224" s="11"/>
      <c r="S224" s="37"/>
      <c r="T224" s="40"/>
      <c r="U224" s="41"/>
      <c r="V224" s="35"/>
      <c r="W224" s="32"/>
      <c r="X224" s="32"/>
    </row>
    <row r="225" spans="1:24" s="33" customFormat="1" x14ac:dyDescent="0.15">
      <c r="A225" s="34"/>
      <c r="B225" s="24" t="str">
        <f t="shared" si="13"/>
        <v/>
      </c>
      <c r="C225" s="34"/>
      <c r="D225" s="34"/>
      <c r="E225" s="36"/>
      <c r="F225" s="65"/>
      <c r="G225" s="66"/>
      <c r="H225" s="34"/>
      <c r="I225" s="37"/>
      <c r="J225" s="28" t="str">
        <f>IF(ISERROR(VLOOKUP(I225,'参照表（2016.6.1時点）'!A:B,2,FALSE)),"",VLOOKUP(I225,'参照表（2016.6.1時点）'!A:B,2,FALSE))</f>
        <v/>
      </c>
      <c r="K225" s="26" t="str">
        <f>IF(ISERROR(VLOOKUP(J225,'参照表（2016.6.1時点）'!B:C,2,FALSE)),"",VLOOKUP(J225,'参照表（2016.6.1時点）'!B:C,2,FALSE))</f>
        <v/>
      </c>
      <c r="L225" s="56" t="str">
        <f t="shared" si="14"/>
        <v/>
      </c>
      <c r="M225" s="26"/>
      <c r="N225" s="57" t="str">
        <f t="shared" si="15"/>
        <v/>
      </c>
      <c r="O225" s="125" t="str">
        <f t="shared" si="12"/>
        <v/>
      </c>
      <c r="P225" s="40"/>
      <c r="Q225" s="37"/>
      <c r="R225" s="11"/>
      <c r="S225" s="37"/>
      <c r="T225" s="40"/>
      <c r="U225" s="41"/>
      <c r="V225" s="35"/>
      <c r="W225" s="32"/>
      <c r="X225" s="32"/>
    </row>
    <row r="226" spans="1:24" s="33" customFormat="1" x14ac:dyDescent="0.15">
      <c r="A226" s="34"/>
      <c r="B226" s="24" t="str">
        <f t="shared" si="13"/>
        <v/>
      </c>
      <c r="C226" s="34"/>
      <c r="D226" s="34"/>
      <c r="E226" s="36"/>
      <c r="F226" s="65"/>
      <c r="G226" s="66"/>
      <c r="H226" s="34"/>
      <c r="I226" s="37"/>
      <c r="J226" s="28" t="str">
        <f>IF(ISERROR(VLOOKUP(I226,'参照表（2016.6.1時点）'!A:B,2,FALSE)),"",VLOOKUP(I226,'参照表（2016.6.1時点）'!A:B,2,FALSE))</f>
        <v/>
      </c>
      <c r="K226" s="26" t="str">
        <f>IF(ISERROR(VLOOKUP(J226,'参照表（2016.6.1時点）'!B:C,2,FALSE)),"",VLOOKUP(J226,'参照表（2016.6.1時点）'!B:C,2,FALSE))</f>
        <v/>
      </c>
      <c r="L226" s="56" t="str">
        <f t="shared" si="14"/>
        <v/>
      </c>
      <c r="M226" s="26"/>
      <c r="N226" s="57" t="str">
        <f t="shared" si="15"/>
        <v/>
      </c>
      <c r="O226" s="125" t="str">
        <f t="shared" si="12"/>
        <v/>
      </c>
      <c r="P226" s="40"/>
      <c r="Q226" s="37"/>
      <c r="R226" s="11"/>
      <c r="S226" s="37"/>
      <c r="T226" s="40"/>
      <c r="U226" s="41"/>
      <c r="V226" s="35"/>
      <c r="W226" s="32"/>
      <c r="X226" s="32"/>
    </row>
    <row r="227" spans="1:24" s="33" customFormat="1" x14ac:dyDescent="0.15">
      <c r="A227" s="34"/>
      <c r="B227" s="24" t="str">
        <f t="shared" si="13"/>
        <v/>
      </c>
      <c r="C227" s="34"/>
      <c r="D227" s="34"/>
      <c r="E227" s="36"/>
      <c r="F227" s="65"/>
      <c r="G227" s="66"/>
      <c r="H227" s="34"/>
      <c r="I227" s="37"/>
      <c r="J227" s="28" t="str">
        <f>IF(ISERROR(VLOOKUP(I227,'参照表（2016.6.1時点）'!A:B,2,FALSE)),"",VLOOKUP(I227,'参照表（2016.6.1時点）'!A:B,2,FALSE))</f>
        <v/>
      </c>
      <c r="K227" s="26" t="str">
        <f>IF(ISERROR(VLOOKUP(J227,'参照表（2016.6.1時点）'!B:C,2,FALSE)),"",VLOOKUP(J227,'参照表（2016.6.1時点）'!B:C,2,FALSE))</f>
        <v/>
      </c>
      <c r="L227" s="56" t="str">
        <f t="shared" si="14"/>
        <v/>
      </c>
      <c r="M227" s="26"/>
      <c r="N227" s="57" t="str">
        <f t="shared" si="15"/>
        <v/>
      </c>
      <c r="O227" s="125" t="str">
        <f t="shared" si="12"/>
        <v/>
      </c>
      <c r="P227" s="40"/>
      <c r="Q227" s="37"/>
      <c r="R227" s="11"/>
      <c r="S227" s="37"/>
      <c r="T227" s="40"/>
      <c r="U227" s="41"/>
      <c r="V227" s="35"/>
      <c r="W227" s="32"/>
      <c r="X227" s="32"/>
    </row>
    <row r="228" spans="1:24" s="33" customFormat="1" x14ac:dyDescent="0.15">
      <c r="A228" s="34"/>
      <c r="B228" s="24" t="str">
        <f t="shared" si="13"/>
        <v/>
      </c>
      <c r="C228" s="34"/>
      <c r="D228" s="34"/>
      <c r="E228" s="36"/>
      <c r="F228" s="65"/>
      <c r="G228" s="66"/>
      <c r="H228" s="34"/>
      <c r="I228" s="37"/>
      <c r="J228" s="28" t="str">
        <f>IF(ISERROR(VLOOKUP(I228,'参照表（2016.6.1時点）'!A:B,2,FALSE)),"",VLOOKUP(I228,'参照表（2016.6.1時点）'!A:B,2,FALSE))</f>
        <v/>
      </c>
      <c r="K228" s="26" t="str">
        <f>IF(ISERROR(VLOOKUP(J228,'参照表（2016.6.1時点）'!B:C,2,FALSE)),"",VLOOKUP(J228,'参照表（2016.6.1時点）'!B:C,2,FALSE))</f>
        <v/>
      </c>
      <c r="L228" s="56" t="str">
        <f t="shared" si="14"/>
        <v/>
      </c>
      <c r="M228" s="26"/>
      <c r="N228" s="57" t="str">
        <f t="shared" si="15"/>
        <v/>
      </c>
      <c r="O228" s="125" t="str">
        <f t="shared" si="12"/>
        <v/>
      </c>
      <c r="P228" s="40"/>
      <c r="Q228" s="37"/>
      <c r="R228" s="11"/>
      <c r="S228" s="37"/>
      <c r="T228" s="40"/>
      <c r="U228" s="41"/>
      <c r="V228" s="35"/>
      <c r="W228" s="32"/>
      <c r="X228" s="32"/>
    </row>
    <row r="229" spans="1:24" s="33" customFormat="1" x14ac:dyDescent="0.15">
      <c r="A229" s="34"/>
      <c r="B229" s="24" t="str">
        <f t="shared" si="13"/>
        <v/>
      </c>
      <c r="C229" s="34"/>
      <c r="D229" s="34"/>
      <c r="E229" s="36"/>
      <c r="F229" s="65"/>
      <c r="G229" s="66"/>
      <c r="H229" s="34"/>
      <c r="I229" s="37"/>
      <c r="J229" s="28" t="str">
        <f>IF(ISERROR(VLOOKUP(I229,'参照表（2016.6.1時点）'!A:B,2,FALSE)),"",VLOOKUP(I229,'参照表（2016.6.1時点）'!A:B,2,FALSE))</f>
        <v/>
      </c>
      <c r="K229" s="26" t="str">
        <f>IF(ISERROR(VLOOKUP(J229,'参照表（2016.6.1時点）'!B:C,2,FALSE)),"",VLOOKUP(J229,'参照表（2016.6.1時点）'!B:C,2,FALSE))</f>
        <v/>
      </c>
      <c r="L229" s="56" t="str">
        <f t="shared" si="14"/>
        <v/>
      </c>
      <c r="M229" s="26"/>
      <c r="N229" s="57" t="str">
        <f t="shared" si="15"/>
        <v/>
      </c>
      <c r="O229" s="125" t="str">
        <f t="shared" si="12"/>
        <v/>
      </c>
      <c r="P229" s="40"/>
      <c r="Q229" s="37"/>
      <c r="R229" s="11"/>
      <c r="S229" s="37"/>
      <c r="T229" s="40"/>
      <c r="U229" s="41"/>
      <c r="V229" s="35"/>
      <c r="W229" s="32"/>
      <c r="X229" s="32"/>
    </row>
    <row r="230" spans="1:24" s="33" customFormat="1" x14ac:dyDescent="0.15">
      <c r="A230" s="34"/>
      <c r="B230" s="24" t="str">
        <f t="shared" si="13"/>
        <v/>
      </c>
      <c r="C230" s="34"/>
      <c r="D230" s="34"/>
      <c r="E230" s="36"/>
      <c r="F230" s="65"/>
      <c r="G230" s="66"/>
      <c r="H230" s="34"/>
      <c r="I230" s="37"/>
      <c r="J230" s="28" t="str">
        <f>IF(ISERROR(VLOOKUP(I230,'参照表（2016.6.1時点）'!A:B,2,FALSE)),"",VLOOKUP(I230,'参照表（2016.6.1時点）'!A:B,2,FALSE))</f>
        <v/>
      </c>
      <c r="K230" s="26" t="str">
        <f>IF(ISERROR(VLOOKUP(J230,'参照表（2016.6.1時点）'!B:C,2,FALSE)),"",VLOOKUP(J230,'参照表（2016.6.1時点）'!B:C,2,FALSE))</f>
        <v/>
      </c>
      <c r="L230" s="56" t="str">
        <f t="shared" si="14"/>
        <v/>
      </c>
      <c r="M230" s="26"/>
      <c r="N230" s="57" t="str">
        <f t="shared" si="15"/>
        <v/>
      </c>
      <c r="O230" s="125" t="str">
        <f t="shared" si="12"/>
        <v/>
      </c>
      <c r="P230" s="40"/>
      <c r="Q230" s="37"/>
      <c r="R230" s="11"/>
      <c r="S230" s="37"/>
      <c r="T230" s="40"/>
      <c r="U230" s="41"/>
      <c r="V230" s="35"/>
      <c r="W230" s="32"/>
      <c r="X230" s="32"/>
    </row>
    <row r="231" spans="1:24" s="33" customFormat="1" x14ac:dyDescent="0.15">
      <c r="A231" s="34"/>
      <c r="B231" s="24" t="str">
        <f t="shared" si="13"/>
        <v/>
      </c>
      <c r="C231" s="34"/>
      <c r="D231" s="34"/>
      <c r="E231" s="36"/>
      <c r="F231" s="65"/>
      <c r="G231" s="66"/>
      <c r="H231" s="34"/>
      <c r="I231" s="37"/>
      <c r="J231" s="28" t="str">
        <f>IF(ISERROR(VLOOKUP(I231,'参照表（2016.6.1時点）'!A:B,2,FALSE)),"",VLOOKUP(I231,'参照表（2016.6.1時点）'!A:B,2,FALSE))</f>
        <v/>
      </c>
      <c r="K231" s="26" t="str">
        <f>IF(ISERROR(VLOOKUP(J231,'参照表（2016.6.1時点）'!B:C,2,FALSE)),"",VLOOKUP(J231,'参照表（2016.6.1時点）'!B:C,2,FALSE))</f>
        <v/>
      </c>
      <c r="L231" s="56" t="str">
        <f t="shared" si="14"/>
        <v/>
      </c>
      <c r="M231" s="26"/>
      <c r="N231" s="57" t="str">
        <f t="shared" si="15"/>
        <v/>
      </c>
      <c r="O231" s="125" t="str">
        <f t="shared" si="12"/>
        <v/>
      </c>
      <c r="P231" s="40"/>
      <c r="Q231" s="37"/>
      <c r="R231" s="11"/>
      <c r="S231" s="37"/>
      <c r="T231" s="40"/>
      <c r="U231" s="41"/>
      <c r="V231" s="35"/>
      <c r="W231" s="32"/>
      <c r="X231" s="32"/>
    </row>
    <row r="232" spans="1:24" s="33" customFormat="1" x14ac:dyDescent="0.15">
      <c r="A232" s="34"/>
      <c r="B232" s="24" t="str">
        <f t="shared" si="13"/>
        <v/>
      </c>
      <c r="C232" s="34"/>
      <c r="D232" s="34"/>
      <c r="E232" s="36"/>
      <c r="F232" s="65"/>
      <c r="G232" s="66"/>
      <c r="H232" s="34"/>
      <c r="I232" s="37"/>
      <c r="J232" s="28" t="str">
        <f>IF(ISERROR(VLOOKUP(I232,'参照表（2016.6.1時点）'!A:B,2,FALSE)),"",VLOOKUP(I232,'参照表（2016.6.1時点）'!A:B,2,FALSE))</f>
        <v/>
      </c>
      <c r="K232" s="26" t="str">
        <f>IF(ISERROR(VLOOKUP(J232,'参照表（2016.6.1時点）'!B:C,2,FALSE)),"",VLOOKUP(J232,'参照表（2016.6.1時点）'!B:C,2,FALSE))</f>
        <v/>
      </c>
      <c r="L232" s="56" t="str">
        <f t="shared" si="14"/>
        <v/>
      </c>
      <c r="M232" s="26"/>
      <c r="N232" s="57" t="str">
        <f t="shared" si="15"/>
        <v/>
      </c>
      <c r="O232" s="125" t="str">
        <f t="shared" si="12"/>
        <v/>
      </c>
      <c r="P232" s="40"/>
      <c r="Q232" s="37"/>
      <c r="R232" s="11"/>
      <c r="S232" s="37"/>
      <c r="T232" s="40"/>
      <c r="U232" s="41"/>
      <c r="V232" s="35"/>
      <c r="W232" s="32"/>
      <c r="X232" s="32"/>
    </row>
    <row r="233" spans="1:24" s="33" customFormat="1" x14ac:dyDescent="0.15">
      <c r="A233" s="34"/>
      <c r="B233" s="24" t="str">
        <f t="shared" si="13"/>
        <v/>
      </c>
      <c r="C233" s="34"/>
      <c r="D233" s="34"/>
      <c r="E233" s="36"/>
      <c r="F233" s="65"/>
      <c r="G233" s="66"/>
      <c r="H233" s="34"/>
      <c r="I233" s="37"/>
      <c r="J233" s="28" t="str">
        <f>IF(ISERROR(VLOOKUP(I233,'参照表（2016.6.1時点）'!A:B,2,FALSE)),"",VLOOKUP(I233,'参照表（2016.6.1時点）'!A:B,2,FALSE))</f>
        <v/>
      </c>
      <c r="K233" s="26" t="str">
        <f>IF(ISERROR(VLOOKUP(J233,'参照表（2016.6.1時点）'!B:C,2,FALSE)),"",VLOOKUP(J233,'参照表（2016.6.1時点）'!B:C,2,FALSE))</f>
        <v/>
      </c>
      <c r="L233" s="56" t="str">
        <f t="shared" si="14"/>
        <v/>
      </c>
      <c r="M233" s="26"/>
      <c r="N233" s="57" t="str">
        <f t="shared" si="15"/>
        <v/>
      </c>
      <c r="O233" s="125" t="str">
        <f t="shared" si="12"/>
        <v/>
      </c>
      <c r="P233" s="40"/>
      <c r="Q233" s="37"/>
      <c r="R233" s="11"/>
      <c r="S233" s="37"/>
      <c r="T233" s="40"/>
      <c r="U233" s="41"/>
      <c r="V233" s="35"/>
      <c r="W233" s="32"/>
      <c r="X233" s="32"/>
    </row>
    <row r="234" spans="1:24" s="33" customFormat="1" x14ac:dyDescent="0.15">
      <c r="A234" s="34"/>
      <c r="B234" s="24" t="str">
        <f t="shared" si="13"/>
        <v/>
      </c>
      <c r="C234" s="34"/>
      <c r="D234" s="34"/>
      <c r="E234" s="36"/>
      <c r="F234" s="65"/>
      <c r="G234" s="66"/>
      <c r="H234" s="34"/>
      <c r="I234" s="37"/>
      <c r="J234" s="28" t="str">
        <f>IF(ISERROR(VLOOKUP(I234,'参照表（2016.6.1時点）'!A:B,2,FALSE)),"",VLOOKUP(I234,'参照表（2016.6.1時点）'!A:B,2,FALSE))</f>
        <v/>
      </c>
      <c r="K234" s="26" t="str">
        <f>IF(ISERROR(VLOOKUP(J234,'参照表（2016.6.1時点）'!B:C,2,FALSE)),"",VLOOKUP(J234,'参照表（2016.6.1時点）'!B:C,2,FALSE))</f>
        <v/>
      </c>
      <c r="L234" s="56" t="str">
        <f t="shared" si="14"/>
        <v/>
      </c>
      <c r="M234" s="26"/>
      <c r="N234" s="57" t="str">
        <f t="shared" si="15"/>
        <v/>
      </c>
      <c r="O234" s="125" t="str">
        <f t="shared" si="12"/>
        <v/>
      </c>
      <c r="P234" s="40"/>
      <c r="Q234" s="37"/>
      <c r="R234" s="11"/>
      <c r="S234" s="37"/>
      <c r="T234" s="40"/>
      <c r="U234" s="41"/>
      <c r="V234" s="35"/>
      <c r="W234" s="32"/>
      <c r="X234" s="32"/>
    </row>
    <row r="235" spans="1:24" s="33" customFormat="1" x14ac:dyDescent="0.15">
      <c r="A235" s="34"/>
      <c r="B235" s="24" t="str">
        <f t="shared" si="13"/>
        <v/>
      </c>
      <c r="C235" s="34"/>
      <c r="D235" s="34"/>
      <c r="E235" s="36"/>
      <c r="F235" s="65"/>
      <c r="G235" s="66"/>
      <c r="H235" s="34"/>
      <c r="I235" s="37"/>
      <c r="J235" s="28" t="str">
        <f>IF(ISERROR(VLOOKUP(I235,'参照表（2016.6.1時点）'!A:B,2,FALSE)),"",VLOOKUP(I235,'参照表（2016.6.1時点）'!A:B,2,FALSE))</f>
        <v/>
      </c>
      <c r="K235" s="26" t="str">
        <f>IF(ISERROR(VLOOKUP(J235,'参照表（2016.6.1時点）'!B:C,2,FALSE)),"",VLOOKUP(J235,'参照表（2016.6.1時点）'!B:C,2,FALSE))</f>
        <v/>
      </c>
      <c r="L235" s="56" t="str">
        <f t="shared" si="14"/>
        <v/>
      </c>
      <c r="M235" s="26"/>
      <c r="N235" s="57" t="str">
        <f t="shared" si="15"/>
        <v/>
      </c>
      <c r="O235" s="125" t="str">
        <f t="shared" si="12"/>
        <v/>
      </c>
      <c r="P235" s="40"/>
      <c r="Q235" s="37"/>
      <c r="R235" s="11"/>
      <c r="S235" s="37"/>
      <c r="T235" s="40"/>
      <c r="U235" s="41"/>
      <c r="V235" s="35"/>
      <c r="W235" s="32"/>
      <c r="X235" s="32"/>
    </row>
    <row r="236" spans="1:24" s="33" customFormat="1" x14ac:dyDescent="0.15">
      <c r="A236" s="34"/>
      <c r="B236" s="24" t="str">
        <f t="shared" si="13"/>
        <v/>
      </c>
      <c r="C236" s="34"/>
      <c r="D236" s="34"/>
      <c r="E236" s="36"/>
      <c r="F236" s="65"/>
      <c r="G236" s="66"/>
      <c r="H236" s="34"/>
      <c r="I236" s="37"/>
      <c r="J236" s="28" t="str">
        <f>IF(ISERROR(VLOOKUP(I236,'参照表（2016.6.1時点）'!A:B,2,FALSE)),"",VLOOKUP(I236,'参照表（2016.6.1時点）'!A:B,2,FALSE))</f>
        <v/>
      </c>
      <c r="K236" s="26" t="str">
        <f>IF(ISERROR(VLOOKUP(J236,'参照表（2016.6.1時点）'!B:C,2,FALSE)),"",VLOOKUP(J236,'参照表（2016.6.1時点）'!B:C,2,FALSE))</f>
        <v/>
      </c>
      <c r="L236" s="56" t="str">
        <f t="shared" si="14"/>
        <v/>
      </c>
      <c r="M236" s="26"/>
      <c r="N236" s="57" t="str">
        <f t="shared" si="15"/>
        <v/>
      </c>
      <c r="O236" s="125" t="str">
        <f t="shared" si="12"/>
        <v/>
      </c>
      <c r="P236" s="40"/>
      <c r="Q236" s="37"/>
      <c r="R236" s="11"/>
      <c r="S236" s="37"/>
      <c r="T236" s="40"/>
      <c r="U236" s="41"/>
      <c r="V236" s="35"/>
      <c r="W236" s="32"/>
      <c r="X236" s="32"/>
    </row>
    <row r="237" spans="1:24" s="33" customFormat="1" x14ac:dyDescent="0.15">
      <c r="A237" s="34"/>
      <c r="B237" s="24" t="str">
        <f t="shared" si="13"/>
        <v/>
      </c>
      <c r="C237" s="34"/>
      <c r="D237" s="34"/>
      <c r="E237" s="36"/>
      <c r="F237" s="65"/>
      <c r="G237" s="66"/>
      <c r="H237" s="34"/>
      <c r="I237" s="37"/>
      <c r="J237" s="28" t="str">
        <f>IF(ISERROR(VLOOKUP(I237,'参照表（2016.6.1時点）'!A:B,2,FALSE)),"",VLOOKUP(I237,'参照表（2016.6.1時点）'!A:B,2,FALSE))</f>
        <v/>
      </c>
      <c r="K237" s="26" t="str">
        <f>IF(ISERROR(VLOOKUP(J237,'参照表（2016.6.1時点）'!B:C,2,FALSE)),"",VLOOKUP(J237,'参照表（2016.6.1時点）'!B:C,2,FALSE))</f>
        <v/>
      </c>
      <c r="L237" s="56" t="str">
        <f t="shared" si="14"/>
        <v/>
      </c>
      <c r="M237" s="26"/>
      <c r="N237" s="57" t="str">
        <f t="shared" si="15"/>
        <v/>
      </c>
      <c r="O237" s="125" t="str">
        <f t="shared" si="12"/>
        <v/>
      </c>
      <c r="P237" s="40"/>
      <c r="Q237" s="37"/>
      <c r="R237" s="11"/>
      <c r="S237" s="37"/>
      <c r="T237" s="40"/>
      <c r="U237" s="41"/>
      <c r="V237" s="35"/>
      <c r="W237" s="32"/>
      <c r="X237" s="32"/>
    </row>
    <row r="238" spans="1:24" s="33" customFormat="1" x14ac:dyDescent="0.15">
      <c r="A238" s="34"/>
      <c r="B238" s="24" t="str">
        <f t="shared" si="13"/>
        <v/>
      </c>
      <c r="C238" s="34"/>
      <c r="D238" s="34"/>
      <c r="E238" s="36"/>
      <c r="F238" s="65"/>
      <c r="G238" s="66"/>
      <c r="H238" s="34"/>
      <c r="I238" s="37"/>
      <c r="J238" s="28" t="str">
        <f>IF(ISERROR(VLOOKUP(I238,'参照表（2016.6.1時点）'!A:B,2,FALSE)),"",VLOOKUP(I238,'参照表（2016.6.1時点）'!A:B,2,FALSE))</f>
        <v/>
      </c>
      <c r="K238" s="26" t="str">
        <f>IF(ISERROR(VLOOKUP(J238,'参照表（2016.6.1時点）'!B:C,2,FALSE)),"",VLOOKUP(J238,'参照表（2016.6.1時点）'!B:C,2,FALSE))</f>
        <v/>
      </c>
      <c r="L238" s="56" t="str">
        <f t="shared" si="14"/>
        <v/>
      </c>
      <c r="M238" s="26"/>
      <c r="N238" s="57" t="str">
        <f t="shared" si="15"/>
        <v/>
      </c>
      <c r="O238" s="125" t="str">
        <f t="shared" si="12"/>
        <v/>
      </c>
      <c r="P238" s="40"/>
      <c r="Q238" s="37"/>
      <c r="R238" s="11"/>
      <c r="S238" s="37"/>
      <c r="T238" s="40"/>
      <c r="U238" s="41"/>
      <c r="V238" s="35"/>
      <c r="W238" s="32"/>
      <c r="X238" s="32"/>
    </row>
    <row r="239" spans="1:24" s="33" customFormat="1" x14ac:dyDescent="0.15">
      <c r="A239" s="34"/>
      <c r="B239" s="24" t="str">
        <f t="shared" si="13"/>
        <v/>
      </c>
      <c r="C239" s="34"/>
      <c r="D239" s="34"/>
      <c r="E239" s="36"/>
      <c r="F239" s="65"/>
      <c r="G239" s="66"/>
      <c r="H239" s="34"/>
      <c r="I239" s="37"/>
      <c r="J239" s="28" t="str">
        <f>IF(ISERROR(VLOOKUP(I239,'参照表（2016.6.1時点）'!A:B,2,FALSE)),"",VLOOKUP(I239,'参照表（2016.6.1時点）'!A:B,2,FALSE))</f>
        <v/>
      </c>
      <c r="K239" s="26" t="str">
        <f>IF(ISERROR(VLOOKUP(J239,'参照表（2016.6.1時点）'!B:C,2,FALSE)),"",VLOOKUP(J239,'参照表（2016.6.1時点）'!B:C,2,FALSE))</f>
        <v/>
      </c>
      <c r="L239" s="56" t="str">
        <f t="shared" si="14"/>
        <v/>
      </c>
      <c r="M239" s="26"/>
      <c r="N239" s="57" t="str">
        <f t="shared" si="15"/>
        <v/>
      </c>
      <c r="O239" s="125" t="str">
        <f t="shared" si="12"/>
        <v/>
      </c>
      <c r="P239" s="40"/>
      <c r="Q239" s="37"/>
      <c r="R239" s="11"/>
      <c r="S239" s="37"/>
      <c r="T239" s="40"/>
      <c r="U239" s="41"/>
      <c r="V239" s="35"/>
      <c r="W239" s="32"/>
      <c r="X239" s="32"/>
    </row>
    <row r="240" spans="1:24" s="33" customFormat="1" x14ac:dyDescent="0.15">
      <c r="A240" s="34"/>
      <c r="B240" s="24" t="str">
        <f t="shared" si="13"/>
        <v/>
      </c>
      <c r="C240" s="34"/>
      <c r="D240" s="34"/>
      <c r="E240" s="36"/>
      <c r="F240" s="65"/>
      <c r="G240" s="66"/>
      <c r="H240" s="34"/>
      <c r="I240" s="37"/>
      <c r="J240" s="28" t="str">
        <f>IF(ISERROR(VLOOKUP(I240,'参照表（2016.6.1時点）'!A:B,2,FALSE)),"",VLOOKUP(I240,'参照表（2016.6.1時点）'!A:B,2,FALSE))</f>
        <v/>
      </c>
      <c r="K240" s="26" t="str">
        <f>IF(ISERROR(VLOOKUP(J240,'参照表（2016.6.1時点）'!B:C,2,FALSE)),"",VLOOKUP(J240,'参照表（2016.6.1時点）'!B:C,2,FALSE))</f>
        <v/>
      </c>
      <c r="L240" s="56" t="str">
        <f t="shared" si="14"/>
        <v/>
      </c>
      <c r="M240" s="26"/>
      <c r="N240" s="57" t="str">
        <f t="shared" si="15"/>
        <v/>
      </c>
      <c r="O240" s="125" t="str">
        <f t="shared" si="12"/>
        <v/>
      </c>
      <c r="P240" s="40"/>
      <c r="Q240" s="37"/>
      <c r="R240" s="11"/>
      <c r="S240" s="37"/>
      <c r="T240" s="40"/>
      <c r="U240" s="41"/>
      <c r="V240" s="35"/>
      <c r="W240" s="32"/>
      <c r="X240" s="32"/>
    </row>
    <row r="241" spans="1:24" s="33" customFormat="1" x14ac:dyDescent="0.15">
      <c r="A241" s="34"/>
      <c r="B241" s="24" t="str">
        <f t="shared" si="13"/>
        <v/>
      </c>
      <c r="C241" s="34"/>
      <c r="D241" s="34"/>
      <c r="E241" s="36"/>
      <c r="F241" s="65"/>
      <c r="G241" s="66"/>
      <c r="H241" s="34"/>
      <c r="I241" s="37"/>
      <c r="J241" s="28" t="str">
        <f>IF(ISERROR(VLOOKUP(I241,'参照表（2016.6.1時点）'!A:B,2,FALSE)),"",VLOOKUP(I241,'参照表（2016.6.1時点）'!A:B,2,FALSE))</f>
        <v/>
      </c>
      <c r="K241" s="26" t="str">
        <f>IF(ISERROR(VLOOKUP(J241,'参照表（2016.6.1時点）'!B:C,2,FALSE)),"",VLOOKUP(J241,'参照表（2016.6.1時点）'!B:C,2,FALSE))</f>
        <v/>
      </c>
      <c r="L241" s="56" t="str">
        <f t="shared" si="14"/>
        <v/>
      </c>
      <c r="M241" s="26"/>
      <c r="N241" s="57" t="str">
        <f t="shared" si="15"/>
        <v/>
      </c>
      <c r="O241" s="125" t="str">
        <f t="shared" si="12"/>
        <v/>
      </c>
      <c r="P241" s="40"/>
      <c r="Q241" s="37"/>
      <c r="R241" s="11"/>
      <c r="S241" s="37"/>
      <c r="T241" s="40"/>
      <c r="U241" s="41"/>
      <c r="V241" s="35"/>
      <c r="W241" s="32"/>
      <c r="X241" s="32"/>
    </row>
    <row r="242" spans="1:24" s="33" customFormat="1" x14ac:dyDescent="0.15">
      <c r="A242" s="34"/>
      <c r="B242" s="24" t="str">
        <f t="shared" si="13"/>
        <v/>
      </c>
      <c r="C242" s="34"/>
      <c r="D242" s="34"/>
      <c r="E242" s="36"/>
      <c r="F242" s="65"/>
      <c r="G242" s="66"/>
      <c r="H242" s="34"/>
      <c r="I242" s="37"/>
      <c r="J242" s="28" t="str">
        <f>IF(ISERROR(VLOOKUP(I242,'参照表（2016.6.1時点）'!A:B,2,FALSE)),"",VLOOKUP(I242,'参照表（2016.6.1時点）'!A:B,2,FALSE))</f>
        <v/>
      </c>
      <c r="K242" s="26" t="str">
        <f>IF(ISERROR(VLOOKUP(J242,'参照表（2016.6.1時点）'!B:C,2,FALSE)),"",VLOOKUP(J242,'参照表（2016.6.1時点）'!B:C,2,FALSE))</f>
        <v/>
      </c>
      <c r="L242" s="56" t="str">
        <f t="shared" si="14"/>
        <v/>
      </c>
      <c r="M242" s="26"/>
      <c r="N242" s="57" t="str">
        <f t="shared" si="15"/>
        <v/>
      </c>
      <c r="O242" s="125" t="str">
        <f t="shared" si="12"/>
        <v/>
      </c>
      <c r="P242" s="40"/>
      <c r="Q242" s="37"/>
      <c r="R242" s="11"/>
      <c r="S242" s="37"/>
      <c r="T242" s="40"/>
      <c r="U242" s="41"/>
      <c r="V242" s="35"/>
      <c r="W242" s="32"/>
      <c r="X242" s="32"/>
    </row>
    <row r="243" spans="1:24" s="33" customFormat="1" x14ac:dyDescent="0.15">
      <c r="A243" s="34"/>
      <c r="B243" s="24" t="str">
        <f t="shared" si="13"/>
        <v/>
      </c>
      <c r="C243" s="34"/>
      <c r="D243" s="34"/>
      <c r="E243" s="36"/>
      <c r="F243" s="65"/>
      <c r="G243" s="66"/>
      <c r="H243" s="34"/>
      <c r="I243" s="37"/>
      <c r="J243" s="28" t="str">
        <f>IF(ISERROR(VLOOKUP(I243,'参照表（2016.6.1時点）'!A:B,2,FALSE)),"",VLOOKUP(I243,'参照表（2016.6.1時点）'!A:B,2,FALSE))</f>
        <v/>
      </c>
      <c r="K243" s="26" t="str">
        <f>IF(ISERROR(VLOOKUP(J243,'参照表（2016.6.1時点）'!B:C,2,FALSE)),"",VLOOKUP(J243,'参照表（2016.6.1時点）'!B:C,2,FALSE))</f>
        <v/>
      </c>
      <c r="L243" s="56" t="str">
        <f t="shared" si="14"/>
        <v/>
      </c>
      <c r="M243" s="26"/>
      <c r="N243" s="57" t="str">
        <f t="shared" si="15"/>
        <v/>
      </c>
      <c r="O243" s="125" t="str">
        <f t="shared" si="12"/>
        <v/>
      </c>
      <c r="P243" s="40"/>
      <c r="Q243" s="37"/>
      <c r="R243" s="11"/>
      <c r="S243" s="37"/>
      <c r="T243" s="40"/>
      <c r="U243" s="41"/>
      <c r="V243" s="35"/>
      <c r="W243" s="32"/>
      <c r="X243" s="32"/>
    </row>
    <row r="244" spans="1:24" s="33" customFormat="1" x14ac:dyDescent="0.15">
      <c r="A244" s="34"/>
      <c r="B244" s="24" t="str">
        <f t="shared" si="13"/>
        <v/>
      </c>
      <c r="C244" s="34"/>
      <c r="D244" s="34"/>
      <c r="E244" s="36"/>
      <c r="F244" s="65"/>
      <c r="G244" s="66"/>
      <c r="H244" s="34"/>
      <c r="I244" s="37"/>
      <c r="J244" s="28" t="str">
        <f>IF(ISERROR(VLOOKUP(I244,'参照表（2016.6.1時点）'!A:B,2,FALSE)),"",VLOOKUP(I244,'参照表（2016.6.1時点）'!A:B,2,FALSE))</f>
        <v/>
      </c>
      <c r="K244" s="26" t="str">
        <f>IF(ISERROR(VLOOKUP(J244,'参照表（2016.6.1時点）'!B:C,2,FALSE)),"",VLOOKUP(J244,'参照表（2016.6.1時点）'!B:C,2,FALSE))</f>
        <v/>
      </c>
      <c r="L244" s="56" t="str">
        <f t="shared" si="14"/>
        <v/>
      </c>
      <c r="M244" s="26"/>
      <c r="N244" s="57" t="str">
        <f t="shared" si="15"/>
        <v/>
      </c>
      <c r="O244" s="125" t="str">
        <f t="shared" si="12"/>
        <v/>
      </c>
      <c r="P244" s="40"/>
      <c r="Q244" s="37"/>
      <c r="R244" s="11"/>
      <c r="S244" s="37"/>
      <c r="T244" s="40"/>
      <c r="U244" s="41"/>
      <c r="V244" s="35"/>
      <c r="W244" s="32"/>
      <c r="X244" s="32"/>
    </row>
    <row r="245" spans="1:24" s="33" customFormat="1" x14ac:dyDescent="0.15">
      <c r="A245" s="34"/>
      <c r="B245" s="24" t="str">
        <f t="shared" si="13"/>
        <v/>
      </c>
      <c r="C245" s="34"/>
      <c r="D245" s="34"/>
      <c r="E245" s="36"/>
      <c r="F245" s="65"/>
      <c r="G245" s="66"/>
      <c r="H245" s="34"/>
      <c r="I245" s="37"/>
      <c r="J245" s="28" t="str">
        <f>IF(ISERROR(VLOOKUP(I245,'参照表（2016.6.1時点）'!A:B,2,FALSE)),"",VLOOKUP(I245,'参照表（2016.6.1時点）'!A:B,2,FALSE))</f>
        <v/>
      </c>
      <c r="K245" s="26" t="str">
        <f>IF(ISERROR(VLOOKUP(J245,'参照表（2016.6.1時点）'!B:C,2,FALSE)),"",VLOOKUP(J245,'参照表（2016.6.1時点）'!B:C,2,FALSE))</f>
        <v/>
      </c>
      <c r="L245" s="56" t="str">
        <f t="shared" si="14"/>
        <v/>
      </c>
      <c r="M245" s="26"/>
      <c r="N245" s="57" t="str">
        <f t="shared" si="15"/>
        <v/>
      </c>
      <c r="O245" s="125" t="str">
        <f t="shared" si="12"/>
        <v/>
      </c>
      <c r="P245" s="40"/>
      <c r="Q245" s="37"/>
      <c r="R245" s="11"/>
      <c r="S245" s="37"/>
      <c r="T245" s="40"/>
      <c r="U245" s="41"/>
      <c r="V245" s="35"/>
      <c r="W245" s="32"/>
      <c r="X245" s="32"/>
    </row>
    <row r="246" spans="1:24" s="33" customFormat="1" x14ac:dyDescent="0.15">
      <c r="A246" s="34"/>
      <c r="B246" s="24" t="str">
        <f t="shared" si="13"/>
        <v/>
      </c>
      <c r="C246" s="34"/>
      <c r="D246" s="34"/>
      <c r="E246" s="36"/>
      <c r="F246" s="65"/>
      <c r="G246" s="66"/>
      <c r="H246" s="34"/>
      <c r="I246" s="37"/>
      <c r="J246" s="28" t="str">
        <f>IF(ISERROR(VLOOKUP(I246,'参照表（2016.6.1時点）'!A:B,2,FALSE)),"",VLOOKUP(I246,'参照表（2016.6.1時点）'!A:B,2,FALSE))</f>
        <v/>
      </c>
      <c r="K246" s="26" t="str">
        <f>IF(ISERROR(VLOOKUP(J246,'参照表（2016.6.1時点）'!B:C,2,FALSE)),"",VLOOKUP(J246,'参照表（2016.6.1時点）'!B:C,2,FALSE))</f>
        <v/>
      </c>
      <c r="L246" s="56" t="str">
        <f t="shared" si="14"/>
        <v/>
      </c>
      <c r="M246" s="26"/>
      <c r="N246" s="57" t="str">
        <f t="shared" si="15"/>
        <v/>
      </c>
      <c r="O246" s="125" t="str">
        <f t="shared" si="12"/>
        <v/>
      </c>
      <c r="P246" s="40"/>
      <c r="Q246" s="37"/>
      <c r="R246" s="11"/>
      <c r="S246" s="37"/>
      <c r="T246" s="40"/>
      <c r="U246" s="41"/>
      <c r="V246" s="35"/>
      <c r="W246" s="32"/>
      <c r="X246" s="32"/>
    </row>
    <row r="247" spans="1:24" s="33" customFormat="1" x14ac:dyDescent="0.15">
      <c r="A247" s="34"/>
      <c r="B247" s="24" t="str">
        <f t="shared" si="13"/>
        <v/>
      </c>
      <c r="C247" s="34"/>
      <c r="D247" s="34"/>
      <c r="E247" s="36"/>
      <c r="F247" s="65"/>
      <c r="G247" s="66"/>
      <c r="H247" s="34"/>
      <c r="I247" s="37"/>
      <c r="J247" s="28" t="str">
        <f>IF(ISERROR(VLOOKUP(I247,'参照表（2016.6.1時点）'!A:B,2,FALSE)),"",VLOOKUP(I247,'参照表（2016.6.1時点）'!A:B,2,FALSE))</f>
        <v/>
      </c>
      <c r="K247" s="26" t="str">
        <f>IF(ISERROR(VLOOKUP(J247,'参照表（2016.6.1時点）'!B:C,2,FALSE)),"",VLOOKUP(J247,'参照表（2016.6.1時点）'!B:C,2,FALSE))</f>
        <v/>
      </c>
      <c r="L247" s="56" t="str">
        <f t="shared" si="14"/>
        <v/>
      </c>
      <c r="M247" s="26"/>
      <c r="N247" s="57" t="str">
        <f t="shared" si="15"/>
        <v/>
      </c>
      <c r="O247" s="125" t="str">
        <f t="shared" si="12"/>
        <v/>
      </c>
      <c r="P247" s="40"/>
      <c r="Q247" s="37"/>
      <c r="R247" s="11"/>
      <c r="S247" s="37"/>
      <c r="T247" s="40"/>
      <c r="U247" s="41"/>
      <c r="V247" s="35"/>
      <c r="W247" s="32"/>
      <c r="X247" s="32"/>
    </row>
    <row r="248" spans="1:24" s="33" customFormat="1" x14ac:dyDescent="0.15">
      <c r="A248" s="34"/>
      <c r="B248" s="24" t="str">
        <f t="shared" si="13"/>
        <v/>
      </c>
      <c r="C248" s="34"/>
      <c r="D248" s="34"/>
      <c r="E248" s="36"/>
      <c r="F248" s="65"/>
      <c r="G248" s="66"/>
      <c r="H248" s="34"/>
      <c r="I248" s="37"/>
      <c r="J248" s="28" t="str">
        <f>IF(ISERROR(VLOOKUP(I248,'参照表（2016.6.1時点）'!A:B,2,FALSE)),"",VLOOKUP(I248,'参照表（2016.6.1時点）'!A:B,2,FALSE))</f>
        <v/>
      </c>
      <c r="K248" s="26" t="str">
        <f>IF(ISERROR(VLOOKUP(J248,'参照表（2016.6.1時点）'!B:C,2,FALSE)),"",VLOOKUP(J248,'参照表（2016.6.1時点）'!B:C,2,FALSE))</f>
        <v/>
      </c>
      <c r="L248" s="56" t="str">
        <f t="shared" si="14"/>
        <v/>
      </c>
      <c r="M248" s="26"/>
      <c r="N248" s="57" t="str">
        <f t="shared" si="15"/>
        <v/>
      </c>
      <c r="O248" s="125" t="str">
        <f t="shared" si="12"/>
        <v/>
      </c>
      <c r="P248" s="40"/>
      <c r="Q248" s="37"/>
      <c r="R248" s="11"/>
      <c r="S248" s="37"/>
      <c r="T248" s="40"/>
      <c r="U248" s="41"/>
      <c r="V248" s="35"/>
      <c r="W248" s="32"/>
      <c r="X248" s="32"/>
    </row>
    <row r="249" spans="1:24" s="33" customFormat="1" x14ac:dyDescent="0.15">
      <c r="A249" s="34"/>
      <c r="B249" s="24" t="str">
        <f t="shared" si="13"/>
        <v/>
      </c>
      <c r="C249" s="34"/>
      <c r="D249" s="34"/>
      <c r="E249" s="36"/>
      <c r="F249" s="65"/>
      <c r="G249" s="66"/>
      <c r="H249" s="34"/>
      <c r="I249" s="37"/>
      <c r="J249" s="28" t="str">
        <f>IF(ISERROR(VLOOKUP(I249,'参照表（2016.6.1時点）'!A:B,2,FALSE)),"",VLOOKUP(I249,'参照表（2016.6.1時点）'!A:B,2,FALSE))</f>
        <v/>
      </c>
      <c r="K249" s="26" t="str">
        <f>IF(ISERROR(VLOOKUP(J249,'参照表（2016.6.1時点）'!B:C,2,FALSE)),"",VLOOKUP(J249,'参照表（2016.6.1時点）'!B:C,2,FALSE))</f>
        <v/>
      </c>
      <c r="L249" s="56" t="str">
        <f t="shared" si="14"/>
        <v/>
      </c>
      <c r="M249" s="26"/>
      <c r="N249" s="57" t="str">
        <f t="shared" si="15"/>
        <v/>
      </c>
      <c r="O249" s="125" t="str">
        <f t="shared" si="12"/>
        <v/>
      </c>
      <c r="P249" s="40"/>
      <c r="Q249" s="37"/>
      <c r="R249" s="11"/>
      <c r="S249" s="37"/>
      <c r="T249" s="40"/>
      <c r="U249" s="41"/>
      <c r="V249" s="35"/>
      <c r="W249" s="32"/>
      <c r="X249" s="32"/>
    </row>
    <row r="250" spans="1:24" s="33" customFormat="1" x14ac:dyDescent="0.15">
      <c r="A250" s="34"/>
      <c r="B250" s="24" t="str">
        <f t="shared" si="13"/>
        <v/>
      </c>
      <c r="C250" s="34"/>
      <c r="D250" s="34"/>
      <c r="E250" s="36"/>
      <c r="F250" s="65"/>
      <c r="G250" s="66"/>
      <c r="H250" s="34"/>
      <c r="I250" s="37"/>
      <c r="J250" s="28" t="str">
        <f>IF(ISERROR(VLOOKUP(I250,'参照表（2016.6.1時点）'!A:B,2,FALSE)),"",VLOOKUP(I250,'参照表（2016.6.1時点）'!A:B,2,FALSE))</f>
        <v/>
      </c>
      <c r="K250" s="26" t="str">
        <f>IF(ISERROR(VLOOKUP(J250,'参照表（2016.6.1時点）'!B:C,2,FALSE)),"",VLOOKUP(J250,'参照表（2016.6.1時点）'!B:C,2,FALSE))</f>
        <v/>
      </c>
      <c r="L250" s="56" t="str">
        <f t="shared" si="14"/>
        <v/>
      </c>
      <c r="M250" s="26"/>
      <c r="N250" s="57" t="str">
        <f t="shared" si="15"/>
        <v/>
      </c>
      <c r="O250" s="125" t="str">
        <f t="shared" si="12"/>
        <v/>
      </c>
      <c r="P250" s="40"/>
      <c r="Q250" s="37"/>
      <c r="R250" s="11"/>
      <c r="S250" s="37"/>
      <c r="T250" s="40"/>
      <c r="U250" s="41"/>
      <c r="V250" s="35"/>
      <c r="W250" s="32"/>
      <c r="X250" s="32"/>
    </row>
    <row r="251" spans="1:24" s="33" customFormat="1" x14ac:dyDescent="0.15">
      <c r="A251" s="34"/>
      <c r="B251" s="24" t="str">
        <f t="shared" si="13"/>
        <v/>
      </c>
      <c r="C251" s="34"/>
      <c r="D251" s="34"/>
      <c r="E251" s="36"/>
      <c r="F251" s="65"/>
      <c r="G251" s="66"/>
      <c r="H251" s="34"/>
      <c r="I251" s="37"/>
      <c r="J251" s="28" t="str">
        <f>IF(ISERROR(VLOOKUP(I251,'参照表（2016.6.1時点）'!A:B,2,FALSE)),"",VLOOKUP(I251,'参照表（2016.6.1時点）'!A:B,2,FALSE))</f>
        <v/>
      </c>
      <c r="K251" s="26" t="str">
        <f>IF(ISERROR(VLOOKUP(J251,'参照表（2016.6.1時点）'!B:C,2,FALSE)),"",VLOOKUP(J251,'参照表（2016.6.1時点）'!B:C,2,FALSE))</f>
        <v/>
      </c>
      <c r="L251" s="56" t="str">
        <f t="shared" si="14"/>
        <v/>
      </c>
      <c r="M251" s="26"/>
      <c r="N251" s="57" t="str">
        <f t="shared" si="15"/>
        <v/>
      </c>
      <c r="O251" s="125" t="str">
        <f t="shared" si="12"/>
        <v/>
      </c>
      <c r="P251" s="40"/>
      <c r="Q251" s="37"/>
      <c r="R251" s="11"/>
      <c r="S251" s="37"/>
      <c r="T251" s="40"/>
      <c r="U251" s="41"/>
      <c r="V251" s="35"/>
      <c r="W251" s="32"/>
      <c r="X251" s="32"/>
    </row>
    <row r="252" spans="1:24" s="33" customFormat="1" x14ac:dyDescent="0.15">
      <c r="A252" s="34"/>
      <c r="B252" s="24" t="str">
        <f t="shared" si="13"/>
        <v/>
      </c>
      <c r="C252" s="34"/>
      <c r="D252" s="34"/>
      <c r="E252" s="36"/>
      <c r="F252" s="65"/>
      <c r="G252" s="66"/>
      <c r="H252" s="34"/>
      <c r="I252" s="37"/>
      <c r="J252" s="28" t="str">
        <f>IF(ISERROR(VLOOKUP(I252,'参照表（2016.6.1時点）'!A:B,2,FALSE)),"",VLOOKUP(I252,'参照表（2016.6.1時点）'!A:B,2,FALSE))</f>
        <v/>
      </c>
      <c r="K252" s="26" t="str">
        <f>IF(ISERROR(VLOOKUP(J252,'参照表（2016.6.1時点）'!B:C,2,FALSE)),"",VLOOKUP(J252,'参照表（2016.6.1時点）'!B:C,2,FALSE))</f>
        <v/>
      </c>
      <c r="L252" s="56" t="str">
        <f t="shared" si="14"/>
        <v/>
      </c>
      <c r="M252" s="26"/>
      <c r="N252" s="57" t="str">
        <f t="shared" si="15"/>
        <v/>
      </c>
      <c r="O252" s="125" t="str">
        <f t="shared" si="12"/>
        <v/>
      </c>
      <c r="P252" s="40"/>
      <c r="Q252" s="37"/>
      <c r="R252" s="11"/>
      <c r="S252" s="37"/>
      <c r="T252" s="40"/>
      <c r="U252" s="41"/>
      <c r="V252" s="35"/>
      <c r="W252" s="32"/>
      <c r="X252" s="32"/>
    </row>
    <row r="253" spans="1:24" s="33" customFormat="1" x14ac:dyDescent="0.15">
      <c r="A253" s="34"/>
      <c r="B253" s="24" t="str">
        <f t="shared" si="13"/>
        <v/>
      </c>
      <c r="C253" s="34"/>
      <c r="D253" s="34"/>
      <c r="E253" s="36"/>
      <c r="F253" s="65"/>
      <c r="G253" s="66"/>
      <c r="H253" s="34"/>
      <c r="I253" s="37"/>
      <c r="J253" s="28" t="str">
        <f>IF(ISERROR(VLOOKUP(I253,'参照表（2016.6.1時点）'!A:B,2,FALSE)),"",VLOOKUP(I253,'参照表（2016.6.1時点）'!A:B,2,FALSE))</f>
        <v/>
      </c>
      <c r="K253" s="26" t="str">
        <f>IF(ISERROR(VLOOKUP(J253,'参照表（2016.6.1時点）'!B:C,2,FALSE)),"",VLOOKUP(J253,'参照表（2016.6.1時点）'!B:C,2,FALSE))</f>
        <v/>
      </c>
      <c r="L253" s="56" t="str">
        <f t="shared" si="14"/>
        <v/>
      </c>
      <c r="M253" s="26"/>
      <c r="N253" s="57" t="str">
        <f t="shared" si="15"/>
        <v/>
      </c>
      <c r="O253" s="125" t="str">
        <f t="shared" si="12"/>
        <v/>
      </c>
      <c r="P253" s="40"/>
      <c r="Q253" s="37"/>
      <c r="R253" s="11"/>
      <c r="S253" s="37"/>
      <c r="T253" s="40"/>
      <c r="U253" s="41"/>
      <c r="V253" s="35"/>
      <c r="W253" s="32"/>
      <c r="X253" s="32"/>
    </row>
    <row r="254" spans="1:24" s="33" customFormat="1" x14ac:dyDescent="0.15">
      <c r="A254" s="34"/>
      <c r="B254" s="24" t="str">
        <f t="shared" si="13"/>
        <v/>
      </c>
      <c r="C254" s="34"/>
      <c r="D254" s="34"/>
      <c r="E254" s="36"/>
      <c r="F254" s="65"/>
      <c r="G254" s="66"/>
      <c r="H254" s="34"/>
      <c r="I254" s="37"/>
      <c r="J254" s="28" t="str">
        <f>IF(ISERROR(VLOOKUP(I254,'参照表（2016.6.1時点）'!A:B,2,FALSE)),"",VLOOKUP(I254,'参照表（2016.6.1時点）'!A:B,2,FALSE))</f>
        <v/>
      </c>
      <c r="K254" s="26" t="str">
        <f>IF(ISERROR(VLOOKUP(J254,'参照表（2016.6.1時点）'!B:C,2,FALSE)),"",VLOOKUP(J254,'参照表（2016.6.1時点）'!B:C,2,FALSE))</f>
        <v/>
      </c>
      <c r="L254" s="56" t="str">
        <f t="shared" si="14"/>
        <v/>
      </c>
      <c r="M254" s="26"/>
      <c r="N254" s="57" t="str">
        <f t="shared" si="15"/>
        <v/>
      </c>
      <c r="O254" s="125" t="str">
        <f t="shared" si="12"/>
        <v/>
      </c>
      <c r="P254" s="40"/>
      <c r="Q254" s="37"/>
      <c r="R254" s="11"/>
      <c r="S254" s="37"/>
      <c r="T254" s="40"/>
      <c r="U254" s="41"/>
      <c r="V254" s="35"/>
      <c r="W254" s="32"/>
      <c r="X254" s="32"/>
    </row>
    <row r="255" spans="1:24" s="33" customFormat="1" x14ac:dyDescent="0.15">
      <c r="A255" s="34"/>
      <c r="B255" s="24" t="str">
        <f t="shared" si="13"/>
        <v/>
      </c>
      <c r="C255" s="34"/>
      <c r="D255" s="34"/>
      <c r="E255" s="36"/>
      <c r="F255" s="65"/>
      <c r="G255" s="66"/>
      <c r="H255" s="34"/>
      <c r="I255" s="37"/>
      <c r="J255" s="28" t="str">
        <f>IF(ISERROR(VLOOKUP(I255,'参照表（2016.6.1時点）'!A:B,2,FALSE)),"",VLOOKUP(I255,'参照表（2016.6.1時点）'!A:B,2,FALSE))</f>
        <v/>
      </c>
      <c r="K255" s="26" t="str">
        <f>IF(ISERROR(VLOOKUP(J255,'参照表（2016.6.1時点）'!B:C,2,FALSE)),"",VLOOKUP(J255,'参照表（2016.6.1時点）'!B:C,2,FALSE))</f>
        <v/>
      </c>
      <c r="L255" s="56" t="str">
        <f t="shared" si="14"/>
        <v/>
      </c>
      <c r="M255" s="26"/>
      <c r="N255" s="57" t="str">
        <f t="shared" si="15"/>
        <v/>
      </c>
      <c r="O255" s="125" t="str">
        <f t="shared" si="12"/>
        <v/>
      </c>
      <c r="P255" s="40"/>
      <c r="Q255" s="37"/>
      <c r="R255" s="11"/>
      <c r="S255" s="37"/>
      <c r="T255" s="40"/>
      <c r="U255" s="41"/>
      <c r="V255" s="35"/>
      <c r="W255" s="32"/>
      <c r="X255" s="32"/>
    </row>
    <row r="256" spans="1:24" s="33" customFormat="1" x14ac:dyDescent="0.15">
      <c r="A256" s="34"/>
      <c r="B256" s="24" t="str">
        <f t="shared" si="13"/>
        <v/>
      </c>
      <c r="C256" s="34"/>
      <c r="D256" s="34"/>
      <c r="E256" s="36"/>
      <c r="F256" s="65"/>
      <c r="G256" s="66"/>
      <c r="H256" s="34"/>
      <c r="I256" s="37"/>
      <c r="J256" s="28" t="str">
        <f>IF(ISERROR(VLOOKUP(I256,'参照表（2016.6.1時点）'!A:B,2,FALSE)),"",VLOOKUP(I256,'参照表（2016.6.1時点）'!A:B,2,FALSE))</f>
        <v/>
      </c>
      <c r="K256" s="26" t="str">
        <f>IF(ISERROR(VLOOKUP(J256,'参照表（2016.6.1時点）'!B:C,2,FALSE)),"",VLOOKUP(J256,'参照表（2016.6.1時点）'!B:C,2,FALSE))</f>
        <v/>
      </c>
      <c r="L256" s="56" t="str">
        <f t="shared" si="14"/>
        <v/>
      </c>
      <c r="M256" s="26"/>
      <c r="N256" s="57" t="str">
        <f t="shared" si="15"/>
        <v/>
      </c>
      <c r="O256" s="125" t="str">
        <f t="shared" si="12"/>
        <v/>
      </c>
      <c r="P256" s="40"/>
      <c r="Q256" s="37"/>
      <c r="R256" s="11"/>
      <c r="S256" s="37"/>
      <c r="T256" s="40"/>
      <c r="U256" s="41"/>
      <c r="V256" s="35"/>
      <c r="W256" s="32"/>
      <c r="X256" s="32"/>
    </row>
    <row r="257" spans="1:24" s="33" customFormat="1" x14ac:dyDescent="0.15">
      <c r="A257" s="34"/>
      <c r="B257" s="24" t="str">
        <f t="shared" si="13"/>
        <v/>
      </c>
      <c r="C257" s="34"/>
      <c r="D257" s="34"/>
      <c r="E257" s="36"/>
      <c r="F257" s="65"/>
      <c r="G257" s="66"/>
      <c r="H257" s="34"/>
      <c r="I257" s="37"/>
      <c r="J257" s="28" t="str">
        <f>IF(ISERROR(VLOOKUP(I257,'参照表（2016.6.1時点）'!A:B,2,FALSE)),"",VLOOKUP(I257,'参照表（2016.6.1時点）'!A:B,2,FALSE))</f>
        <v/>
      </c>
      <c r="K257" s="26" t="str">
        <f>IF(ISERROR(VLOOKUP(J257,'参照表（2016.6.1時点）'!B:C,2,FALSE)),"",VLOOKUP(J257,'参照表（2016.6.1時点）'!B:C,2,FALSE))</f>
        <v/>
      </c>
      <c r="L257" s="56" t="str">
        <f t="shared" si="14"/>
        <v/>
      </c>
      <c r="M257" s="26"/>
      <c r="N257" s="57" t="str">
        <f t="shared" si="15"/>
        <v/>
      </c>
      <c r="O257" s="125" t="str">
        <f t="shared" si="12"/>
        <v/>
      </c>
      <c r="P257" s="40"/>
      <c r="Q257" s="37"/>
      <c r="R257" s="11"/>
      <c r="S257" s="37"/>
      <c r="T257" s="40"/>
      <c r="U257" s="41"/>
      <c r="V257" s="35"/>
      <c r="W257" s="32"/>
      <c r="X257" s="32"/>
    </row>
    <row r="258" spans="1:24" s="33" customFormat="1" x14ac:dyDescent="0.15">
      <c r="A258" s="34"/>
      <c r="B258" s="24" t="str">
        <f t="shared" si="13"/>
        <v/>
      </c>
      <c r="C258" s="34"/>
      <c r="D258" s="34"/>
      <c r="E258" s="36"/>
      <c r="F258" s="65"/>
      <c r="G258" s="66"/>
      <c r="H258" s="34"/>
      <c r="I258" s="37"/>
      <c r="J258" s="28" t="str">
        <f>IF(ISERROR(VLOOKUP(I258,'参照表（2016.6.1時点）'!A:B,2,FALSE)),"",VLOOKUP(I258,'参照表（2016.6.1時点）'!A:B,2,FALSE))</f>
        <v/>
      </c>
      <c r="K258" s="26" t="str">
        <f>IF(ISERROR(VLOOKUP(J258,'参照表（2016.6.1時点）'!B:C,2,FALSE)),"",VLOOKUP(J258,'参照表（2016.6.1時点）'!B:C,2,FALSE))</f>
        <v/>
      </c>
      <c r="L258" s="56" t="str">
        <f t="shared" si="14"/>
        <v/>
      </c>
      <c r="M258" s="26"/>
      <c r="N258" s="57" t="str">
        <f t="shared" si="15"/>
        <v/>
      </c>
      <c r="O258" s="125" t="str">
        <f t="shared" si="12"/>
        <v/>
      </c>
      <c r="P258" s="40"/>
      <c r="Q258" s="37"/>
      <c r="R258" s="11"/>
      <c r="S258" s="37"/>
      <c r="T258" s="40"/>
      <c r="U258" s="41"/>
      <c r="V258" s="35"/>
      <c r="W258" s="32"/>
      <c r="X258" s="32"/>
    </row>
    <row r="259" spans="1:24" s="33" customFormat="1" x14ac:dyDescent="0.15">
      <c r="A259" s="34"/>
      <c r="B259" s="24" t="str">
        <f t="shared" si="13"/>
        <v/>
      </c>
      <c r="C259" s="34"/>
      <c r="D259" s="34"/>
      <c r="E259" s="36"/>
      <c r="F259" s="65"/>
      <c r="G259" s="66"/>
      <c r="H259" s="34"/>
      <c r="I259" s="37"/>
      <c r="J259" s="28" t="str">
        <f>IF(ISERROR(VLOOKUP(I259,'参照表（2016.6.1時点）'!A:B,2,FALSE)),"",VLOOKUP(I259,'参照表（2016.6.1時点）'!A:B,2,FALSE))</f>
        <v/>
      </c>
      <c r="K259" s="26" t="str">
        <f>IF(ISERROR(VLOOKUP(J259,'参照表（2016.6.1時点）'!B:C,2,FALSE)),"",VLOOKUP(J259,'参照表（2016.6.1時点）'!B:C,2,FALSE))</f>
        <v/>
      </c>
      <c r="L259" s="56" t="str">
        <f t="shared" si="14"/>
        <v/>
      </c>
      <c r="M259" s="26"/>
      <c r="N259" s="57" t="str">
        <f t="shared" si="15"/>
        <v/>
      </c>
      <c r="O259" s="125" t="str">
        <f t="shared" si="12"/>
        <v/>
      </c>
      <c r="P259" s="40"/>
      <c r="Q259" s="37"/>
      <c r="R259" s="11"/>
      <c r="S259" s="37"/>
      <c r="T259" s="40"/>
      <c r="U259" s="41"/>
      <c r="V259" s="35"/>
      <c r="W259" s="32"/>
      <c r="X259" s="32"/>
    </row>
    <row r="260" spans="1:24" s="33" customFormat="1" x14ac:dyDescent="0.15">
      <c r="A260" s="34"/>
      <c r="B260" s="24" t="str">
        <f t="shared" si="13"/>
        <v/>
      </c>
      <c r="C260" s="34"/>
      <c r="D260" s="34"/>
      <c r="E260" s="36"/>
      <c r="F260" s="65"/>
      <c r="G260" s="66"/>
      <c r="H260" s="34"/>
      <c r="I260" s="37"/>
      <c r="J260" s="28" t="str">
        <f>IF(ISERROR(VLOOKUP(I260,'参照表（2016.6.1時点）'!A:B,2,FALSE)),"",VLOOKUP(I260,'参照表（2016.6.1時点）'!A:B,2,FALSE))</f>
        <v/>
      </c>
      <c r="K260" s="26" t="str">
        <f>IF(ISERROR(VLOOKUP(J260,'参照表（2016.6.1時点）'!B:C,2,FALSE)),"",VLOOKUP(J260,'参照表（2016.6.1時点）'!B:C,2,FALSE))</f>
        <v/>
      </c>
      <c r="L260" s="56" t="str">
        <f t="shared" si="14"/>
        <v/>
      </c>
      <c r="M260" s="26"/>
      <c r="N260" s="57" t="str">
        <f t="shared" si="15"/>
        <v/>
      </c>
      <c r="O260" s="125" t="str">
        <f t="shared" ref="O260:O323" si="16">IF(F260="","",IF(F260&gt;41967,"経過措置対象外","経過措置対象品目／一般品目を選択"))</f>
        <v/>
      </c>
      <c r="P260" s="40"/>
      <c r="Q260" s="37"/>
      <c r="R260" s="11"/>
      <c r="S260" s="37"/>
      <c r="T260" s="40"/>
      <c r="U260" s="41"/>
      <c r="V260" s="35"/>
      <c r="W260" s="32"/>
      <c r="X260" s="32"/>
    </row>
    <row r="261" spans="1:24" s="33" customFormat="1" x14ac:dyDescent="0.15">
      <c r="A261" s="34"/>
      <c r="B261" s="24" t="str">
        <f t="shared" ref="B261:B324" si="17">IF(C261="","",ROW()-3)</f>
        <v/>
      </c>
      <c r="C261" s="34"/>
      <c r="D261" s="34"/>
      <c r="E261" s="36"/>
      <c r="F261" s="65"/>
      <c r="G261" s="66"/>
      <c r="H261" s="34"/>
      <c r="I261" s="37"/>
      <c r="J261" s="28" t="str">
        <f>IF(ISERROR(VLOOKUP(I261,'参照表（2016.6.1時点）'!A:B,2,FALSE)),"",VLOOKUP(I261,'参照表（2016.6.1時点）'!A:B,2,FALSE))</f>
        <v/>
      </c>
      <c r="K261" s="26" t="str">
        <f>IF(ISERROR(VLOOKUP(J261,'参照表（2016.6.1時点）'!B:C,2,FALSE)),"",VLOOKUP(J261,'参照表（2016.6.1時点）'!B:C,2,FALSE))</f>
        <v/>
      </c>
      <c r="L261" s="56" t="str">
        <f t="shared" ref="L261:L324" si="18">IF(I261="","","別表第２　体外診断用医薬品第１号")</f>
        <v/>
      </c>
      <c r="M261" s="26"/>
      <c r="N261" s="57" t="str">
        <f t="shared" ref="N261:N324" si="19">IF(M261="","",IF(M261="イ","（放射性）","（放射性を除く）"))</f>
        <v/>
      </c>
      <c r="O261" s="125" t="str">
        <f t="shared" si="16"/>
        <v/>
      </c>
      <c r="P261" s="40"/>
      <c r="Q261" s="37"/>
      <c r="R261" s="11"/>
      <c r="S261" s="37"/>
      <c r="T261" s="40"/>
      <c r="U261" s="41"/>
      <c r="V261" s="35"/>
      <c r="W261" s="32"/>
      <c r="X261" s="32"/>
    </row>
    <row r="262" spans="1:24" s="33" customFormat="1" x14ac:dyDescent="0.15">
      <c r="A262" s="34"/>
      <c r="B262" s="24" t="str">
        <f t="shared" si="17"/>
        <v/>
      </c>
      <c r="C262" s="34"/>
      <c r="D262" s="34"/>
      <c r="E262" s="36"/>
      <c r="F262" s="65"/>
      <c r="G262" s="66"/>
      <c r="H262" s="34"/>
      <c r="I262" s="37"/>
      <c r="J262" s="28" t="str">
        <f>IF(ISERROR(VLOOKUP(I262,'参照表（2016.6.1時点）'!A:B,2,FALSE)),"",VLOOKUP(I262,'参照表（2016.6.1時点）'!A:B,2,FALSE))</f>
        <v/>
      </c>
      <c r="K262" s="26" t="str">
        <f>IF(ISERROR(VLOOKUP(J262,'参照表（2016.6.1時点）'!B:C,2,FALSE)),"",VLOOKUP(J262,'参照表（2016.6.1時点）'!B:C,2,FALSE))</f>
        <v/>
      </c>
      <c r="L262" s="56" t="str">
        <f t="shared" si="18"/>
        <v/>
      </c>
      <c r="M262" s="26"/>
      <c r="N262" s="57" t="str">
        <f t="shared" si="19"/>
        <v/>
      </c>
      <c r="O262" s="125" t="str">
        <f t="shared" si="16"/>
        <v/>
      </c>
      <c r="P262" s="40"/>
      <c r="Q262" s="37"/>
      <c r="R262" s="11"/>
      <c r="S262" s="37"/>
      <c r="T262" s="40"/>
      <c r="U262" s="41"/>
      <c r="V262" s="35"/>
      <c r="W262" s="32"/>
      <c r="X262" s="32"/>
    </row>
    <row r="263" spans="1:24" s="33" customFormat="1" x14ac:dyDescent="0.15">
      <c r="A263" s="34"/>
      <c r="B263" s="24" t="str">
        <f t="shared" si="17"/>
        <v/>
      </c>
      <c r="C263" s="34"/>
      <c r="D263" s="34"/>
      <c r="E263" s="36"/>
      <c r="F263" s="65"/>
      <c r="G263" s="66"/>
      <c r="H263" s="34"/>
      <c r="I263" s="37"/>
      <c r="J263" s="28" t="str">
        <f>IF(ISERROR(VLOOKUP(I263,'参照表（2016.6.1時点）'!A:B,2,FALSE)),"",VLOOKUP(I263,'参照表（2016.6.1時点）'!A:B,2,FALSE))</f>
        <v/>
      </c>
      <c r="K263" s="26" t="str">
        <f>IF(ISERROR(VLOOKUP(J263,'参照表（2016.6.1時点）'!B:C,2,FALSE)),"",VLOOKUP(J263,'参照表（2016.6.1時点）'!B:C,2,FALSE))</f>
        <v/>
      </c>
      <c r="L263" s="56" t="str">
        <f t="shared" si="18"/>
        <v/>
      </c>
      <c r="M263" s="26"/>
      <c r="N263" s="57" t="str">
        <f t="shared" si="19"/>
        <v/>
      </c>
      <c r="O263" s="125" t="str">
        <f t="shared" si="16"/>
        <v/>
      </c>
      <c r="P263" s="40"/>
      <c r="Q263" s="37"/>
      <c r="R263" s="11"/>
      <c r="S263" s="37"/>
      <c r="T263" s="40"/>
      <c r="U263" s="41"/>
      <c r="V263" s="35"/>
      <c r="W263" s="32"/>
      <c r="X263" s="32"/>
    </row>
    <row r="264" spans="1:24" s="33" customFormat="1" x14ac:dyDescent="0.15">
      <c r="A264" s="34"/>
      <c r="B264" s="24" t="str">
        <f t="shared" si="17"/>
        <v/>
      </c>
      <c r="C264" s="34"/>
      <c r="D264" s="34"/>
      <c r="E264" s="36"/>
      <c r="F264" s="65"/>
      <c r="G264" s="66"/>
      <c r="H264" s="34"/>
      <c r="I264" s="37"/>
      <c r="J264" s="28" t="str">
        <f>IF(ISERROR(VLOOKUP(I264,'参照表（2016.6.1時点）'!A:B,2,FALSE)),"",VLOOKUP(I264,'参照表（2016.6.1時点）'!A:B,2,FALSE))</f>
        <v/>
      </c>
      <c r="K264" s="26" t="str">
        <f>IF(ISERROR(VLOOKUP(J264,'参照表（2016.6.1時点）'!B:C,2,FALSE)),"",VLOOKUP(J264,'参照表（2016.6.1時点）'!B:C,2,FALSE))</f>
        <v/>
      </c>
      <c r="L264" s="56" t="str">
        <f t="shared" si="18"/>
        <v/>
      </c>
      <c r="M264" s="26"/>
      <c r="N264" s="57" t="str">
        <f t="shared" si="19"/>
        <v/>
      </c>
      <c r="O264" s="125" t="str">
        <f t="shared" si="16"/>
        <v/>
      </c>
      <c r="P264" s="40"/>
      <c r="Q264" s="37"/>
      <c r="R264" s="11"/>
      <c r="S264" s="37"/>
      <c r="T264" s="40"/>
      <c r="U264" s="41"/>
      <c r="V264" s="35"/>
      <c r="W264" s="32"/>
      <c r="X264" s="32"/>
    </row>
    <row r="265" spans="1:24" s="33" customFormat="1" x14ac:dyDescent="0.15">
      <c r="A265" s="34"/>
      <c r="B265" s="24" t="str">
        <f t="shared" si="17"/>
        <v/>
      </c>
      <c r="C265" s="34"/>
      <c r="D265" s="34"/>
      <c r="E265" s="36"/>
      <c r="F265" s="65"/>
      <c r="G265" s="66"/>
      <c r="H265" s="34"/>
      <c r="I265" s="37"/>
      <c r="J265" s="28" t="str">
        <f>IF(ISERROR(VLOOKUP(I265,'参照表（2016.6.1時点）'!A:B,2,FALSE)),"",VLOOKUP(I265,'参照表（2016.6.1時点）'!A:B,2,FALSE))</f>
        <v/>
      </c>
      <c r="K265" s="26" t="str">
        <f>IF(ISERROR(VLOOKUP(J265,'参照表（2016.6.1時点）'!B:C,2,FALSE)),"",VLOOKUP(J265,'参照表（2016.6.1時点）'!B:C,2,FALSE))</f>
        <v/>
      </c>
      <c r="L265" s="56" t="str">
        <f t="shared" si="18"/>
        <v/>
      </c>
      <c r="M265" s="26"/>
      <c r="N265" s="57" t="str">
        <f t="shared" si="19"/>
        <v/>
      </c>
      <c r="O265" s="125" t="str">
        <f t="shared" si="16"/>
        <v/>
      </c>
      <c r="P265" s="40"/>
      <c r="Q265" s="37"/>
      <c r="R265" s="11"/>
      <c r="S265" s="37"/>
      <c r="T265" s="40"/>
      <c r="U265" s="41"/>
      <c r="V265" s="35"/>
      <c r="W265" s="32"/>
      <c r="X265" s="32"/>
    </row>
    <row r="266" spans="1:24" s="33" customFormat="1" x14ac:dyDescent="0.15">
      <c r="A266" s="34"/>
      <c r="B266" s="24" t="str">
        <f t="shared" si="17"/>
        <v/>
      </c>
      <c r="C266" s="34"/>
      <c r="D266" s="34"/>
      <c r="E266" s="36"/>
      <c r="F266" s="65"/>
      <c r="G266" s="66"/>
      <c r="H266" s="34"/>
      <c r="I266" s="37"/>
      <c r="J266" s="28" t="str">
        <f>IF(ISERROR(VLOOKUP(I266,'参照表（2016.6.1時点）'!A:B,2,FALSE)),"",VLOOKUP(I266,'参照表（2016.6.1時点）'!A:B,2,FALSE))</f>
        <v/>
      </c>
      <c r="K266" s="26" t="str">
        <f>IF(ISERROR(VLOOKUP(J266,'参照表（2016.6.1時点）'!B:C,2,FALSE)),"",VLOOKUP(J266,'参照表（2016.6.1時点）'!B:C,2,FALSE))</f>
        <v/>
      </c>
      <c r="L266" s="56" t="str">
        <f t="shared" si="18"/>
        <v/>
      </c>
      <c r="M266" s="26"/>
      <c r="N266" s="57" t="str">
        <f t="shared" si="19"/>
        <v/>
      </c>
      <c r="O266" s="125" t="str">
        <f t="shared" si="16"/>
        <v/>
      </c>
      <c r="P266" s="40"/>
      <c r="Q266" s="37"/>
      <c r="R266" s="11"/>
      <c r="S266" s="37"/>
      <c r="T266" s="40"/>
      <c r="U266" s="41"/>
      <c r="V266" s="35"/>
      <c r="W266" s="32"/>
      <c r="X266" s="32"/>
    </row>
    <row r="267" spans="1:24" s="33" customFormat="1" x14ac:dyDescent="0.15">
      <c r="A267" s="34"/>
      <c r="B267" s="24" t="str">
        <f t="shared" si="17"/>
        <v/>
      </c>
      <c r="C267" s="34"/>
      <c r="D267" s="34"/>
      <c r="E267" s="36"/>
      <c r="F267" s="65"/>
      <c r="G267" s="66"/>
      <c r="H267" s="34"/>
      <c r="I267" s="37"/>
      <c r="J267" s="28" t="str">
        <f>IF(ISERROR(VLOOKUP(I267,'参照表（2016.6.1時点）'!A:B,2,FALSE)),"",VLOOKUP(I267,'参照表（2016.6.1時点）'!A:B,2,FALSE))</f>
        <v/>
      </c>
      <c r="K267" s="26" t="str">
        <f>IF(ISERROR(VLOOKUP(J267,'参照表（2016.6.1時点）'!B:C,2,FALSE)),"",VLOOKUP(J267,'参照表（2016.6.1時点）'!B:C,2,FALSE))</f>
        <v/>
      </c>
      <c r="L267" s="56" t="str">
        <f t="shared" si="18"/>
        <v/>
      </c>
      <c r="M267" s="26"/>
      <c r="N267" s="57" t="str">
        <f t="shared" si="19"/>
        <v/>
      </c>
      <c r="O267" s="125" t="str">
        <f t="shared" si="16"/>
        <v/>
      </c>
      <c r="P267" s="40"/>
      <c r="Q267" s="37"/>
      <c r="R267" s="11"/>
      <c r="S267" s="37"/>
      <c r="T267" s="40"/>
      <c r="U267" s="41"/>
      <c r="V267" s="35"/>
      <c r="W267" s="32"/>
      <c r="X267" s="32"/>
    </row>
    <row r="268" spans="1:24" s="33" customFormat="1" x14ac:dyDescent="0.15">
      <c r="A268" s="34"/>
      <c r="B268" s="24" t="str">
        <f t="shared" si="17"/>
        <v/>
      </c>
      <c r="C268" s="34"/>
      <c r="D268" s="34"/>
      <c r="E268" s="36"/>
      <c r="F268" s="65"/>
      <c r="G268" s="66"/>
      <c r="H268" s="34"/>
      <c r="I268" s="37"/>
      <c r="J268" s="28" t="str">
        <f>IF(ISERROR(VLOOKUP(I268,'参照表（2016.6.1時点）'!A:B,2,FALSE)),"",VLOOKUP(I268,'参照表（2016.6.1時点）'!A:B,2,FALSE))</f>
        <v/>
      </c>
      <c r="K268" s="26" t="str">
        <f>IF(ISERROR(VLOOKUP(J268,'参照表（2016.6.1時点）'!B:C,2,FALSE)),"",VLOOKUP(J268,'参照表（2016.6.1時点）'!B:C,2,FALSE))</f>
        <v/>
      </c>
      <c r="L268" s="56" t="str">
        <f t="shared" si="18"/>
        <v/>
      </c>
      <c r="M268" s="26"/>
      <c r="N268" s="57" t="str">
        <f t="shared" si="19"/>
        <v/>
      </c>
      <c r="O268" s="125" t="str">
        <f t="shared" si="16"/>
        <v/>
      </c>
      <c r="P268" s="40"/>
      <c r="Q268" s="37"/>
      <c r="R268" s="11"/>
      <c r="S268" s="37"/>
      <c r="T268" s="40"/>
      <c r="U268" s="41"/>
      <c r="V268" s="35"/>
      <c r="W268" s="32"/>
      <c r="X268" s="32"/>
    </row>
    <row r="269" spans="1:24" s="33" customFormat="1" x14ac:dyDescent="0.15">
      <c r="A269" s="34"/>
      <c r="B269" s="24" t="str">
        <f t="shared" si="17"/>
        <v/>
      </c>
      <c r="C269" s="34"/>
      <c r="D269" s="34"/>
      <c r="E269" s="36"/>
      <c r="F269" s="65"/>
      <c r="G269" s="66"/>
      <c r="H269" s="34"/>
      <c r="I269" s="37"/>
      <c r="J269" s="28" t="str">
        <f>IF(ISERROR(VLOOKUP(I269,'参照表（2016.6.1時点）'!A:B,2,FALSE)),"",VLOOKUP(I269,'参照表（2016.6.1時点）'!A:B,2,FALSE))</f>
        <v/>
      </c>
      <c r="K269" s="26" t="str">
        <f>IF(ISERROR(VLOOKUP(J269,'参照表（2016.6.1時点）'!B:C,2,FALSE)),"",VLOOKUP(J269,'参照表（2016.6.1時点）'!B:C,2,FALSE))</f>
        <v/>
      </c>
      <c r="L269" s="56" t="str">
        <f t="shared" si="18"/>
        <v/>
      </c>
      <c r="M269" s="26"/>
      <c r="N269" s="57" t="str">
        <f t="shared" si="19"/>
        <v/>
      </c>
      <c r="O269" s="125" t="str">
        <f t="shared" si="16"/>
        <v/>
      </c>
      <c r="P269" s="40"/>
      <c r="Q269" s="37"/>
      <c r="R269" s="11"/>
      <c r="S269" s="37"/>
      <c r="T269" s="40"/>
      <c r="U269" s="41"/>
      <c r="V269" s="35"/>
      <c r="W269" s="32"/>
      <c r="X269" s="32"/>
    </row>
    <row r="270" spans="1:24" s="33" customFormat="1" x14ac:dyDescent="0.15">
      <c r="A270" s="34"/>
      <c r="B270" s="24" t="str">
        <f t="shared" si="17"/>
        <v/>
      </c>
      <c r="C270" s="34"/>
      <c r="D270" s="34"/>
      <c r="E270" s="36"/>
      <c r="F270" s="65"/>
      <c r="G270" s="66"/>
      <c r="H270" s="34"/>
      <c r="I270" s="37"/>
      <c r="J270" s="28" t="str">
        <f>IF(ISERROR(VLOOKUP(I270,'参照表（2016.6.1時点）'!A:B,2,FALSE)),"",VLOOKUP(I270,'参照表（2016.6.1時点）'!A:B,2,FALSE))</f>
        <v/>
      </c>
      <c r="K270" s="26" t="str">
        <f>IF(ISERROR(VLOOKUP(J270,'参照表（2016.6.1時点）'!B:C,2,FALSE)),"",VLOOKUP(J270,'参照表（2016.6.1時点）'!B:C,2,FALSE))</f>
        <v/>
      </c>
      <c r="L270" s="56" t="str">
        <f t="shared" si="18"/>
        <v/>
      </c>
      <c r="M270" s="26"/>
      <c r="N270" s="57" t="str">
        <f t="shared" si="19"/>
        <v/>
      </c>
      <c r="O270" s="125" t="str">
        <f t="shared" si="16"/>
        <v/>
      </c>
      <c r="P270" s="40"/>
      <c r="Q270" s="37"/>
      <c r="R270" s="11"/>
      <c r="S270" s="37"/>
      <c r="T270" s="40"/>
      <c r="U270" s="41"/>
      <c r="V270" s="35"/>
      <c r="W270" s="32"/>
      <c r="X270" s="32"/>
    </row>
    <row r="271" spans="1:24" s="33" customFormat="1" x14ac:dyDescent="0.15">
      <c r="A271" s="34"/>
      <c r="B271" s="24" t="str">
        <f t="shared" si="17"/>
        <v/>
      </c>
      <c r="C271" s="34"/>
      <c r="D271" s="34"/>
      <c r="E271" s="36"/>
      <c r="F271" s="65"/>
      <c r="G271" s="66"/>
      <c r="H271" s="34"/>
      <c r="I271" s="37"/>
      <c r="J271" s="28" t="str">
        <f>IF(ISERROR(VLOOKUP(I271,'参照表（2016.6.1時点）'!A:B,2,FALSE)),"",VLOOKUP(I271,'参照表（2016.6.1時点）'!A:B,2,FALSE))</f>
        <v/>
      </c>
      <c r="K271" s="26" t="str">
        <f>IF(ISERROR(VLOOKUP(J271,'参照表（2016.6.1時点）'!B:C,2,FALSE)),"",VLOOKUP(J271,'参照表（2016.6.1時点）'!B:C,2,FALSE))</f>
        <v/>
      </c>
      <c r="L271" s="56" t="str">
        <f t="shared" si="18"/>
        <v/>
      </c>
      <c r="M271" s="26"/>
      <c r="N271" s="57" t="str">
        <f t="shared" si="19"/>
        <v/>
      </c>
      <c r="O271" s="125" t="str">
        <f t="shared" si="16"/>
        <v/>
      </c>
      <c r="P271" s="40"/>
      <c r="Q271" s="37"/>
      <c r="R271" s="11"/>
      <c r="S271" s="37"/>
      <c r="T271" s="40"/>
      <c r="U271" s="41"/>
      <c r="V271" s="35"/>
      <c r="W271" s="32"/>
      <c r="X271" s="32"/>
    </row>
    <row r="272" spans="1:24" s="33" customFormat="1" x14ac:dyDescent="0.15">
      <c r="A272" s="34"/>
      <c r="B272" s="24" t="str">
        <f t="shared" si="17"/>
        <v/>
      </c>
      <c r="C272" s="34"/>
      <c r="D272" s="34"/>
      <c r="E272" s="36"/>
      <c r="F272" s="65"/>
      <c r="G272" s="66"/>
      <c r="H272" s="34"/>
      <c r="I272" s="37"/>
      <c r="J272" s="28" t="str">
        <f>IF(ISERROR(VLOOKUP(I272,'参照表（2016.6.1時点）'!A:B,2,FALSE)),"",VLOOKUP(I272,'参照表（2016.6.1時点）'!A:B,2,FALSE))</f>
        <v/>
      </c>
      <c r="K272" s="26" t="str">
        <f>IF(ISERROR(VLOOKUP(J272,'参照表（2016.6.1時点）'!B:C,2,FALSE)),"",VLOOKUP(J272,'参照表（2016.6.1時点）'!B:C,2,FALSE))</f>
        <v/>
      </c>
      <c r="L272" s="56" t="str">
        <f t="shared" si="18"/>
        <v/>
      </c>
      <c r="M272" s="26"/>
      <c r="N272" s="57" t="str">
        <f t="shared" si="19"/>
        <v/>
      </c>
      <c r="O272" s="125" t="str">
        <f t="shared" si="16"/>
        <v/>
      </c>
      <c r="P272" s="40"/>
      <c r="Q272" s="37"/>
      <c r="R272" s="11"/>
      <c r="S272" s="37"/>
      <c r="T272" s="40"/>
      <c r="U272" s="41"/>
      <c r="V272" s="35"/>
      <c r="W272" s="32"/>
      <c r="X272" s="32"/>
    </row>
    <row r="273" spans="1:24" s="33" customFormat="1" x14ac:dyDescent="0.15">
      <c r="A273" s="34"/>
      <c r="B273" s="24" t="str">
        <f t="shared" si="17"/>
        <v/>
      </c>
      <c r="C273" s="34"/>
      <c r="D273" s="34"/>
      <c r="E273" s="36"/>
      <c r="F273" s="65"/>
      <c r="G273" s="66"/>
      <c r="H273" s="34"/>
      <c r="I273" s="37"/>
      <c r="J273" s="28" t="str">
        <f>IF(ISERROR(VLOOKUP(I273,'参照表（2016.6.1時点）'!A:B,2,FALSE)),"",VLOOKUP(I273,'参照表（2016.6.1時点）'!A:B,2,FALSE))</f>
        <v/>
      </c>
      <c r="K273" s="26" t="str">
        <f>IF(ISERROR(VLOOKUP(J273,'参照表（2016.6.1時点）'!B:C,2,FALSE)),"",VLOOKUP(J273,'参照表（2016.6.1時点）'!B:C,2,FALSE))</f>
        <v/>
      </c>
      <c r="L273" s="56" t="str">
        <f t="shared" si="18"/>
        <v/>
      </c>
      <c r="M273" s="26"/>
      <c r="N273" s="57" t="str">
        <f t="shared" si="19"/>
        <v/>
      </c>
      <c r="O273" s="125" t="str">
        <f t="shared" si="16"/>
        <v/>
      </c>
      <c r="P273" s="40"/>
      <c r="Q273" s="37"/>
      <c r="R273" s="11"/>
      <c r="S273" s="37"/>
      <c r="T273" s="40"/>
      <c r="U273" s="41"/>
      <c r="V273" s="35"/>
      <c r="W273" s="32"/>
      <c r="X273" s="32"/>
    </row>
    <row r="274" spans="1:24" s="33" customFormat="1" x14ac:dyDescent="0.15">
      <c r="A274" s="34"/>
      <c r="B274" s="24" t="str">
        <f t="shared" si="17"/>
        <v/>
      </c>
      <c r="C274" s="34"/>
      <c r="D274" s="34"/>
      <c r="E274" s="36"/>
      <c r="F274" s="65"/>
      <c r="G274" s="66"/>
      <c r="H274" s="34"/>
      <c r="I274" s="37"/>
      <c r="J274" s="28" t="str">
        <f>IF(ISERROR(VLOOKUP(I274,'参照表（2016.6.1時点）'!A:B,2,FALSE)),"",VLOOKUP(I274,'参照表（2016.6.1時点）'!A:B,2,FALSE))</f>
        <v/>
      </c>
      <c r="K274" s="26" t="str">
        <f>IF(ISERROR(VLOOKUP(J274,'参照表（2016.6.1時点）'!B:C,2,FALSE)),"",VLOOKUP(J274,'参照表（2016.6.1時点）'!B:C,2,FALSE))</f>
        <v/>
      </c>
      <c r="L274" s="56" t="str">
        <f t="shared" si="18"/>
        <v/>
      </c>
      <c r="M274" s="26"/>
      <c r="N274" s="57" t="str">
        <f t="shared" si="19"/>
        <v/>
      </c>
      <c r="O274" s="125" t="str">
        <f t="shared" si="16"/>
        <v/>
      </c>
      <c r="P274" s="40"/>
      <c r="Q274" s="37"/>
      <c r="R274" s="11"/>
      <c r="S274" s="37"/>
      <c r="T274" s="40"/>
      <c r="U274" s="41"/>
      <c r="V274" s="35"/>
      <c r="W274" s="32"/>
      <c r="X274" s="32"/>
    </row>
    <row r="275" spans="1:24" s="33" customFormat="1" x14ac:dyDescent="0.15">
      <c r="A275" s="34"/>
      <c r="B275" s="24" t="str">
        <f t="shared" si="17"/>
        <v/>
      </c>
      <c r="C275" s="34"/>
      <c r="D275" s="34"/>
      <c r="E275" s="36"/>
      <c r="F275" s="65"/>
      <c r="G275" s="66"/>
      <c r="H275" s="34"/>
      <c r="I275" s="37"/>
      <c r="J275" s="28" t="str">
        <f>IF(ISERROR(VLOOKUP(I275,'参照表（2016.6.1時点）'!A:B,2,FALSE)),"",VLOOKUP(I275,'参照表（2016.6.1時点）'!A:B,2,FALSE))</f>
        <v/>
      </c>
      <c r="K275" s="26" t="str">
        <f>IF(ISERROR(VLOOKUP(J275,'参照表（2016.6.1時点）'!B:C,2,FALSE)),"",VLOOKUP(J275,'参照表（2016.6.1時点）'!B:C,2,FALSE))</f>
        <v/>
      </c>
      <c r="L275" s="56" t="str">
        <f t="shared" si="18"/>
        <v/>
      </c>
      <c r="M275" s="26"/>
      <c r="N275" s="57" t="str">
        <f t="shared" si="19"/>
        <v/>
      </c>
      <c r="O275" s="125" t="str">
        <f t="shared" si="16"/>
        <v/>
      </c>
      <c r="P275" s="40"/>
      <c r="Q275" s="37"/>
      <c r="R275" s="11"/>
      <c r="S275" s="37"/>
      <c r="T275" s="40"/>
      <c r="U275" s="41"/>
      <c r="V275" s="35"/>
      <c r="W275" s="32"/>
      <c r="X275" s="32"/>
    </row>
    <row r="276" spans="1:24" s="33" customFormat="1" x14ac:dyDescent="0.15">
      <c r="A276" s="34"/>
      <c r="B276" s="24" t="str">
        <f t="shared" si="17"/>
        <v/>
      </c>
      <c r="C276" s="34"/>
      <c r="D276" s="34"/>
      <c r="E276" s="36"/>
      <c r="F276" s="65"/>
      <c r="G276" s="66"/>
      <c r="H276" s="34"/>
      <c r="I276" s="37"/>
      <c r="J276" s="28" t="str">
        <f>IF(ISERROR(VLOOKUP(I276,'参照表（2016.6.1時点）'!A:B,2,FALSE)),"",VLOOKUP(I276,'参照表（2016.6.1時点）'!A:B,2,FALSE))</f>
        <v/>
      </c>
      <c r="K276" s="26" t="str">
        <f>IF(ISERROR(VLOOKUP(J276,'参照表（2016.6.1時点）'!B:C,2,FALSE)),"",VLOOKUP(J276,'参照表（2016.6.1時点）'!B:C,2,FALSE))</f>
        <v/>
      </c>
      <c r="L276" s="56" t="str">
        <f t="shared" si="18"/>
        <v/>
      </c>
      <c r="M276" s="26"/>
      <c r="N276" s="57" t="str">
        <f t="shared" si="19"/>
        <v/>
      </c>
      <c r="O276" s="125" t="str">
        <f t="shared" si="16"/>
        <v/>
      </c>
      <c r="P276" s="40"/>
      <c r="Q276" s="37"/>
      <c r="R276" s="11"/>
      <c r="S276" s="37"/>
      <c r="T276" s="40"/>
      <c r="U276" s="41"/>
      <c r="V276" s="35"/>
      <c r="W276" s="32"/>
      <c r="X276" s="32"/>
    </row>
    <row r="277" spans="1:24" s="33" customFormat="1" x14ac:dyDescent="0.15">
      <c r="A277" s="34"/>
      <c r="B277" s="24" t="str">
        <f t="shared" si="17"/>
        <v/>
      </c>
      <c r="C277" s="34"/>
      <c r="D277" s="34"/>
      <c r="E277" s="36"/>
      <c r="F277" s="65"/>
      <c r="G277" s="66"/>
      <c r="H277" s="34"/>
      <c r="I277" s="37"/>
      <c r="J277" s="28" t="str">
        <f>IF(ISERROR(VLOOKUP(I277,'参照表（2016.6.1時点）'!A:B,2,FALSE)),"",VLOOKUP(I277,'参照表（2016.6.1時点）'!A:B,2,FALSE))</f>
        <v/>
      </c>
      <c r="K277" s="26" t="str">
        <f>IF(ISERROR(VLOOKUP(J277,'参照表（2016.6.1時点）'!B:C,2,FALSE)),"",VLOOKUP(J277,'参照表（2016.6.1時点）'!B:C,2,FALSE))</f>
        <v/>
      </c>
      <c r="L277" s="56" t="str">
        <f t="shared" si="18"/>
        <v/>
      </c>
      <c r="M277" s="26"/>
      <c r="N277" s="57" t="str">
        <f t="shared" si="19"/>
        <v/>
      </c>
      <c r="O277" s="125" t="str">
        <f t="shared" si="16"/>
        <v/>
      </c>
      <c r="P277" s="40"/>
      <c r="Q277" s="37"/>
      <c r="R277" s="11"/>
      <c r="S277" s="37"/>
      <c r="T277" s="40"/>
      <c r="U277" s="41"/>
      <c r="V277" s="35"/>
      <c r="W277" s="32"/>
      <c r="X277" s="32"/>
    </row>
    <row r="278" spans="1:24" s="33" customFormat="1" x14ac:dyDescent="0.15">
      <c r="A278" s="34"/>
      <c r="B278" s="24" t="str">
        <f t="shared" si="17"/>
        <v/>
      </c>
      <c r="C278" s="34"/>
      <c r="D278" s="34"/>
      <c r="E278" s="36"/>
      <c r="F278" s="65"/>
      <c r="G278" s="66"/>
      <c r="H278" s="34"/>
      <c r="I278" s="37"/>
      <c r="J278" s="28" t="str">
        <f>IF(ISERROR(VLOOKUP(I278,'参照表（2016.6.1時点）'!A:B,2,FALSE)),"",VLOOKUP(I278,'参照表（2016.6.1時点）'!A:B,2,FALSE))</f>
        <v/>
      </c>
      <c r="K278" s="26" t="str">
        <f>IF(ISERROR(VLOOKUP(J278,'参照表（2016.6.1時点）'!B:C,2,FALSE)),"",VLOOKUP(J278,'参照表（2016.6.1時点）'!B:C,2,FALSE))</f>
        <v/>
      </c>
      <c r="L278" s="56" t="str">
        <f t="shared" si="18"/>
        <v/>
      </c>
      <c r="M278" s="26"/>
      <c r="N278" s="57" t="str">
        <f t="shared" si="19"/>
        <v/>
      </c>
      <c r="O278" s="125" t="str">
        <f t="shared" si="16"/>
        <v/>
      </c>
      <c r="P278" s="40"/>
      <c r="Q278" s="37"/>
      <c r="R278" s="11"/>
      <c r="S278" s="37"/>
      <c r="T278" s="40"/>
      <c r="U278" s="41"/>
      <c r="V278" s="35"/>
      <c r="W278" s="32"/>
      <c r="X278" s="32"/>
    </row>
    <row r="279" spans="1:24" s="33" customFormat="1" x14ac:dyDescent="0.15">
      <c r="A279" s="34"/>
      <c r="B279" s="24" t="str">
        <f t="shared" si="17"/>
        <v/>
      </c>
      <c r="C279" s="34"/>
      <c r="D279" s="34"/>
      <c r="E279" s="36"/>
      <c r="F279" s="65"/>
      <c r="G279" s="66"/>
      <c r="H279" s="34"/>
      <c r="I279" s="37"/>
      <c r="J279" s="28" t="str">
        <f>IF(ISERROR(VLOOKUP(I279,'参照表（2016.6.1時点）'!A:B,2,FALSE)),"",VLOOKUP(I279,'参照表（2016.6.1時点）'!A:B,2,FALSE))</f>
        <v/>
      </c>
      <c r="K279" s="26" t="str">
        <f>IF(ISERROR(VLOOKUP(J279,'参照表（2016.6.1時点）'!B:C,2,FALSE)),"",VLOOKUP(J279,'参照表（2016.6.1時点）'!B:C,2,FALSE))</f>
        <v/>
      </c>
      <c r="L279" s="56" t="str">
        <f t="shared" si="18"/>
        <v/>
      </c>
      <c r="M279" s="26"/>
      <c r="N279" s="57" t="str">
        <f t="shared" si="19"/>
        <v/>
      </c>
      <c r="O279" s="125" t="str">
        <f t="shared" si="16"/>
        <v/>
      </c>
      <c r="P279" s="40"/>
      <c r="Q279" s="37"/>
      <c r="R279" s="11"/>
      <c r="S279" s="37"/>
      <c r="T279" s="40"/>
      <c r="U279" s="41"/>
      <c r="V279" s="35"/>
      <c r="W279" s="32"/>
      <c r="X279" s="32"/>
    </row>
    <row r="280" spans="1:24" s="33" customFormat="1" x14ac:dyDescent="0.15">
      <c r="A280" s="34"/>
      <c r="B280" s="24" t="str">
        <f t="shared" si="17"/>
        <v/>
      </c>
      <c r="C280" s="34"/>
      <c r="D280" s="34"/>
      <c r="E280" s="36"/>
      <c r="F280" s="65"/>
      <c r="G280" s="66"/>
      <c r="H280" s="34"/>
      <c r="I280" s="37"/>
      <c r="J280" s="28" t="str">
        <f>IF(ISERROR(VLOOKUP(I280,'参照表（2016.6.1時点）'!A:B,2,FALSE)),"",VLOOKUP(I280,'参照表（2016.6.1時点）'!A:B,2,FALSE))</f>
        <v/>
      </c>
      <c r="K280" s="26" t="str">
        <f>IF(ISERROR(VLOOKUP(J280,'参照表（2016.6.1時点）'!B:C,2,FALSE)),"",VLOOKUP(J280,'参照表（2016.6.1時点）'!B:C,2,FALSE))</f>
        <v/>
      </c>
      <c r="L280" s="56" t="str">
        <f t="shared" si="18"/>
        <v/>
      </c>
      <c r="M280" s="26"/>
      <c r="N280" s="57" t="str">
        <f t="shared" si="19"/>
        <v/>
      </c>
      <c r="O280" s="125" t="str">
        <f t="shared" si="16"/>
        <v/>
      </c>
      <c r="P280" s="40"/>
      <c r="Q280" s="37"/>
      <c r="R280" s="11"/>
      <c r="S280" s="37"/>
      <c r="T280" s="40"/>
      <c r="U280" s="41"/>
      <c r="V280" s="35"/>
      <c r="W280" s="32"/>
      <c r="X280" s="32"/>
    </row>
    <row r="281" spans="1:24" s="33" customFormat="1" x14ac:dyDescent="0.15">
      <c r="A281" s="34"/>
      <c r="B281" s="24" t="str">
        <f t="shared" si="17"/>
        <v/>
      </c>
      <c r="C281" s="34"/>
      <c r="D281" s="34"/>
      <c r="E281" s="36"/>
      <c r="F281" s="65"/>
      <c r="G281" s="66"/>
      <c r="H281" s="34"/>
      <c r="I281" s="37"/>
      <c r="J281" s="28" t="str">
        <f>IF(ISERROR(VLOOKUP(I281,'参照表（2016.6.1時点）'!A:B,2,FALSE)),"",VLOOKUP(I281,'参照表（2016.6.1時点）'!A:B,2,FALSE))</f>
        <v/>
      </c>
      <c r="K281" s="26" t="str">
        <f>IF(ISERROR(VLOOKUP(J281,'参照表（2016.6.1時点）'!B:C,2,FALSE)),"",VLOOKUP(J281,'参照表（2016.6.1時点）'!B:C,2,FALSE))</f>
        <v/>
      </c>
      <c r="L281" s="56" t="str">
        <f t="shared" si="18"/>
        <v/>
      </c>
      <c r="M281" s="26"/>
      <c r="N281" s="57" t="str">
        <f t="shared" si="19"/>
        <v/>
      </c>
      <c r="O281" s="125" t="str">
        <f t="shared" si="16"/>
        <v/>
      </c>
      <c r="P281" s="40"/>
      <c r="Q281" s="37"/>
      <c r="R281" s="11"/>
      <c r="S281" s="37"/>
      <c r="T281" s="40"/>
      <c r="U281" s="41"/>
      <c r="V281" s="35"/>
      <c r="W281" s="32"/>
      <c r="X281" s="32"/>
    </row>
    <row r="282" spans="1:24" s="33" customFormat="1" x14ac:dyDescent="0.15">
      <c r="A282" s="34"/>
      <c r="B282" s="24" t="str">
        <f t="shared" si="17"/>
        <v/>
      </c>
      <c r="C282" s="34"/>
      <c r="D282" s="34"/>
      <c r="E282" s="36"/>
      <c r="F282" s="65"/>
      <c r="G282" s="66"/>
      <c r="H282" s="34"/>
      <c r="I282" s="37"/>
      <c r="J282" s="28" t="str">
        <f>IF(ISERROR(VLOOKUP(I282,'参照表（2016.6.1時点）'!A:B,2,FALSE)),"",VLOOKUP(I282,'参照表（2016.6.1時点）'!A:B,2,FALSE))</f>
        <v/>
      </c>
      <c r="K282" s="26" t="str">
        <f>IF(ISERROR(VLOOKUP(J282,'参照表（2016.6.1時点）'!B:C,2,FALSE)),"",VLOOKUP(J282,'参照表（2016.6.1時点）'!B:C,2,FALSE))</f>
        <v/>
      </c>
      <c r="L282" s="56" t="str">
        <f t="shared" si="18"/>
        <v/>
      </c>
      <c r="M282" s="26"/>
      <c r="N282" s="57" t="str">
        <f t="shared" si="19"/>
        <v/>
      </c>
      <c r="O282" s="125" t="str">
        <f t="shared" si="16"/>
        <v/>
      </c>
      <c r="P282" s="40"/>
      <c r="Q282" s="37"/>
      <c r="R282" s="11"/>
      <c r="S282" s="37"/>
      <c r="T282" s="40"/>
      <c r="U282" s="41"/>
      <c r="V282" s="35"/>
      <c r="W282" s="32"/>
      <c r="X282" s="32"/>
    </row>
    <row r="283" spans="1:24" s="33" customFormat="1" x14ac:dyDescent="0.15">
      <c r="A283" s="34"/>
      <c r="B283" s="24" t="str">
        <f t="shared" si="17"/>
        <v/>
      </c>
      <c r="C283" s="34"/>
      <c r="D283" s="34"/>
      <c r="E283" s="36"/>
      <c r="F283" s="65"/>
      <c r="G283" s="66"/>
      <c r="H283" s="34"/>
      <c r="I283" s="37"/>
      <c r="J283" s="28" t="str">
        <f>IF(ISERROR(VLOOKUP(I283,'参照表（2016.6.1時点）'!A:B,2,FALSE)),"",VLOOKUP(I283,'参照表（2016.6.1時点）'!A:B,2,FALSE))</f>
        <v/>
      </c>
      <c r="K283" s="26" t="str">
        <f>IF(ISERROR(VLOOKUP(J283,'参照表（2016.6.1時点）'!B:C,2,FALSE)),"",VLOOKUP(J283,'参照表（2016.6.1時点）'!B:C,2,FALSE))</f>
        <v/>
      </c>
      <c r="L283" s="56" t="str">
        <f t="shared" si="18"/>
        <v/>
      </c>
      <c r="M283" s="26"/>
      <c r="N283" s="57" t="str">
        <f t="shared" si="19"/>
        <v/>
      </c>
      <c r="O283" s="125" t="str">
        <f t="shared" si="16"/>
        <v/>
      </c>
      <c r="P283" s="40"/>
      <c r="Q283" s="37"/>
      <c r="R283" s="11"/>
      <c r="S283" s="37"/>
      <c r="T283" s="40"/>
      <c r="U283" s="41"/>
      <c r="V283" s="35"/>
      <c r="W283" s="32"/>
      <c r="X283" s="32"/>
    </row>
    <row r="284" spans="1:24" s="33" customFormat="1" x14ac:dyDescent="0.15">
      <c r="A284" s="34"/>
      <c r="B284" s="24" t="str">
        <f t="shared" si="17"/>
        <v/>
      </c>
      <c r="C284" s="34"/>
      <c r="D284" s="34"/>
      <c r="E284" s="36"/>
      <c r="F284" s="65"/>
      <c r="G284" s="66"/>
      <c r="H284" s="34"/>
      <c r="I284" s="37"/>
      <c r="J284" s="28" t="str">
        <f>IF(ISERROR(VLOOKUP(I284,'参照表（2016.6.1時点）'!A:B,2,FALSE)),"",VLOOKUP(I284,'参照表（2016.6.1時点）'!A:B,2,FALSE))</f>
        <v/>
      </c>
      <c r="K284" s="26" t="str">
        <f>IF(ISERROR(VLOOKUP(J284,'参照表（2016.6.1時点）'!B:C,2,FALSE)),"",VLOOKUP(J284,'参照表（2016.6.1時点）'!B:C,2,FALSE))</f>
        <v/>
      </c>
      <c r="L284" s="56" t="str">
        <f t="shared" si="18"/>
        <v/>
      </c>
      <c r="M284" s="26"/>
      <c r="N284" s="57" t="str">
        <f t="shared" si="19"/>
        <v/>
      </c>
      <c r="O284" s="125" t="str">
        <f t="shared" si="16"/>
        <v/>
      </c>
      <c r="P284" s="40"/>
      <c r="Q284" s="37"/>
      <c r="R284" s="11"/>
      <c r="S284" s="37"/>
      <c r="T284" s="40"/>
      <c r="U284" s="41"/>
      <c r="V284" s="35"/>
      <c r="W284" s="32"/>
      <c r="X284" s="32"/>
    </row>
    <row r="285" spans="1:24" s="33" customFormat="1" x14ac:dyDescent="0.15">
      <c r="A285" s="34"/>
      <c r="B285" s="24" t="str">
        <f t="shared" si="17"/>
        <v/>
      </c>
      <c r="C285" s="34"/>
      <c r="D285" s="34"/>
      <c r="E285" s="36"/>
      <c r="F285" s="65"/>
      <c r="G285" s="66"/>
      <c r="H285" s="34"/>
      <c r="I285" s="37"/>
      <c r="J285" s="28" t="str">
        <f>IF(ISERROR(VLOOKUP(I285,'参照表（2016.6.1時点）'!A:B,2,FALSE)),"",VLOOKUP(I285,'参照表（2016.6.1時点）'!A:B,2,FALSE))</f>
        <v/>
      </c>
      <c r="K285" s="26" t="str">
        <f>IF(ISERROR(VLOOKUP(J285,'参照表（2016.6.1時点）'!B:C,2,FALSE)),"",VLOOKUP(J285,'参照表（2016.6.1時点）'!B:C,2,FALSE))</f>
        <v/>
      </c>
      <c r="L285" s="56" t="str">
        <f t="shared" si="18"/>
        <v/>
      </c>
      <c r="M285" s="26"/>
      <c r="N285" s="57" t="str">
        <f t="shared" si="19"/>
        <v/>
      </c>
      <c r="O285" s="125" t="str">
        <f t="shared" si="16"/>
        <v/>
      </c>
      <c r="P285" s="40"/>
      <c r="Q285" s="37"/>
      <c r="R285" s="11"/>
      <c r="S285" s="37"/>
      <c r="T285" s="40"/>
      <c r="U285" s="41"/>
      <c r="V285" s="35"/>
      <c r="W285" s="32"/>
      <c r="X285" s="32"/>
    </row>
    <row r="286" spans="1:24" s="33" customFormat="1" x14ac:dyDescent="0.15">
      <c r="A286" s="34"/>
      <c r="B286" s="24" t="str">
        <f t="shared" si="17"/>
        <v/>
      </c>
      <c r="C286" s="34"/>
      <c r="D286" s="34"/>
      <c r="E286" s="36"/>
      <c r="F286" s="65"/>
      <c r="G286" s="66"/>
      <c r="H286" s="34"/>
      <c r="I286" s="37"/>
      <c r="J286" s="28" t="str">
        <f>IF(ISERROR(VLOOKUP(I286,'参照表（2016.6.1時点）'!A:B,2,FALSE)),"",VLOOKUP(I286,'参照表（2016.6.1時点）'!A:B,2,FALSE))</f>
        <v/>
      </c>
      <c r="K286" s="26" t="str">
        <f>IF(ISERROR(VLOOKUP(J286,'参照表（2016.6.1時点）'!B:C,2,FALSE)),"",VLOOKUP(J286,'参照表（2016.6.1時点）'!B:C,2,FALSE))</f>
        <v/>
      </c>
      <c r="L286" s="56" t="str">
        <f t="shared" si="18"/>
        <v/>
      </c>
      <c r="M286" s="26"/>
      <c r="N286" s="57" t="str">
        <f t="shared" si="19"/>
        <v/>
      </c>
      <c r="O286" s="125" t="str">
        <f t="shared" si="16"/>
        <v/>
      </c>
      <c r="P286" s="40"/>
      <c r="Q286" s="37"/>
      <c r="R286" s="11"/>
      <c r="S286" s="37"/>
      <c r="T286" s="40"/>
      <c r="U286" s="41"/>
      <c r="V286" s="35"/>
      <c r="W286" s="32"/>
      <c r="X286" s="32"/>
    </row>
    <row r="287" spans="1:24" s="33" customFormat="1" x14ac:dyDescent="0.15">
      <c r="A287" s="34"/>
      <c r="B287" s="24" t="str">
        <f t="shared" si="17"/>
        <v/>
      </c>
      <c r="C287" s="34"/>
      <c r="D287" s="34"/>
      <c r="E287" s="36"/>
      <c r="F287" s="65"/>
      <c r="G287" s="66"/>
      <c r="H287" s="34"/>
      <c r="I287" s="37"/>
      <c r="J287" s="28" t="str">
        <f>IF(ISERROR(VLOOKUP(I287,'参照表（2016.6.1時点）'!A:B,2,FALSE)),"",VLOOKUP(I287,'参照表（2016.6.1時点）'!A:B,2,FALSE))</f>
        <v/>
      </c>
      <c r="K287" s="26" t="str">
        <f>IF(ISERROR(VLOOKUP(J287,'参照表（2016.6.1時点）'!B:C,2,FALSE)),"",VLOOKUP(J287,'参照表（2016.6.1時点）'!B:C,2,FALSE))</f>
        <v/>
      </c>
      <c r="L287" s="56" t="str">
        <f t="shared" si="18"/>
        <v/>
      </c>
      <c r="M287" s="26"/>
      <c r="N287" s="57" t="str">
        <f t="shared" si="19"/>
        <v/>
      </c>
      <c r="O287" s="125" t="str">
        <f t="shared" si="16"/>
        <v/>
      </c>
      <c r="P287" s="40"/>
      <c r="Q287" s="37"/>
      <c r="R287" s="11"/>
      <c r="S287" s="37"/>
      <c r="T287" s="40"/>
      <c r="U287" s="41"/>
      <c r="V287" s="35"/>
      <c r="W287" s="32"/>
      <c r="X287" s="32"/>
    </row>
    <row r="288" spans="1:24" s="33" customFormat="1" x14ac:dyDescent="0.15">
      <c r="A288" s="34"/>
      <c r="B288" s="24" t="str">
        <f t="shared" si="17"/>
        <v/>
      </c>
      <c r="C288" s="34"/>
      <c r="D288" s="34"/>
      <c r="E288" s="36"/>
      <c r="F288" s="65"/>
      <c r="G288" s="66"/>
      <c r="H288" s="34"/>
      <c r="I288" s="37"/>
      <c r="J288" s="28" t="str">
        <f>IF(ISERROR(VLOOKUP(I288,'参照表（2016.6.1時点）'!A:B,2,FALSE)),"",VLOOKUP(I288,'参照表（2016.6.1時点）'!A:B,2,FALSE))</f>
        <v/>
      </c>
      <c r="K288" s="26" t="str">
        <f>IF(ISERROR(VLOOKUP(J288,'参照表（2016.6.1時点）'!B:C,2,FALSE)),"",VLOOKUP(J288,'参照表（2016.6.1時点）'!B:C,2,FALSE))</f>
        <v/>
      </c>
      <c r="L288" s="56" t="str">
        <f t="shared" si="18"/>
        <v/>
      </c>
      <c r="M288" s="26"/>
      <c r="N288" s="57" t="str">
        <f t="shared" si="19"/>
        <v/>
      </c>
      <c r="O288" s="125" t="str">
        <f t="shared" si="16"/>
        <v/>
      </c>
      <c r="P288" s="40"/>
      <c r="Q288" s="37"/>
      <c r="R288" s="11"/>
      <c r="S288" s="37"/>
      <c r="T288" s="40"/>
      <c r="U288" s="41"/>
      <c r="V288" s="35"/>
      <c r="W288" s="32"/>
      <c r="X288" s="32"/>
    </row>
    <row r="289" spans="1:24" s="33" customFormat="1" x14ac:dyDescent="0.15">
      <c r="A289" s="34"/>
      <c r="B289" s="24" t="str">
        <f t="shared" si="17"/>
        <v/>
      </c>
      <c r="C289" s="34"/>
      <c r="D289" s="34"/>
      <c r="E289" s="36"/>
      <c r="F289" s="65"/>
      <c r="G289" s="66"/>
      <c r="H289" s="34"/>
      <c r="I289" s="37"/>
      <c r="J289" s="28" t="str">
        <f>IF(ISERROR(VLOOKUP(I289,'参照表（2016.6.1時点）'!A:B,2,FALSE)),"",VLOOKUP(I289,'参照表（2016.6.1時点）'!A:B,2,FALSE))</f>
        <v/>
      </c>
      <c r="K289" s="26" t="str">
        <f>IF(ISERROR(VLOOKUP(J289,'参照表（2016.6.1時点）'!B:C,2,FALSE)),"",VLOOKUP(J289,'参照表（2016.6.1時点）'!B:C,2,FALSE))</f>
        <v/>
      </c>
      <c r="L289" s="56" t="str">
        <f t="shared" si="18"/>
        <v/>
      </c>
      <c r="M289" s="26"/>
      <c r="N289" s="57" t="str">
        <f t="shared" si="19"/>
        <v/>
      </c>
      <c r="O289" s="125" t="str">
        <f t="shared" si="16"/>
        <v/>
      </c>
      <c r="P289" s="40"/>
      <c r="Q289" s="37"/>
      <c r="R289" s="11"/>
      <c r="S289" s="37"/>
      <c r="T289" s="40"/>
      <c r="U289" s="41"/>
      <c r="V289" s="35"/>
      <c r="W289" s="32"/>
      <c r="X289" s="32"/>
    </row>
    <row r="290" spans="1:24" s="33" customFormat="1" x14ac:dyDescent="0.15">
      <c r="A290" s="34"/>
      <c r="B290" s="24" t="str">
        <f t="shared" si="17"/>
        <v/>
      </c>
      <c r="C290" s="34"/>
      <c r="D290" s="34"/>
      <c r="E290" s="36"/>
      <c r="F290" s="65"/>
      <c r="G290" s="66"/>
      <c r="H290" s="34"/>
      <c r="I290" s="37"/>
      <c r="J290" s="28" t="str">
        <f>IF(ISERROR(VLOOKUP(I290,'参照表（2016.6.1時点）'!A:B,2,FALSE)),"",VLOOKUP(I290,'参照表（2016.6.1時点）'!A:B,2,FALSE))</f>
        <v/>
      </c>
      <c r="K290" s="26" t="str">
        <f>IF(ISERROR(VLOOKUP(J290,'参照表（2016.6.1時点）'!B:C,2,FALSE)),"",VLOOKUP(J290,'参照表（2016.6.1時点）'!B:C,2,FALSE))</f>
        <v/>
      </c>
      <c r="L290" s="56" t="str">
        <f t="shared" si="18"/>
        <v/>
      </c>
      <c r="M290" s="26"/>
      <c r="N290" s="57" t="str">
        <f t="shared" si="19"/>
        <v/>
      </c>
      <c r="O290" s="125" t="str">
        <f t="shared" si="16"/>
        <v/>
      </c>
      <c r="P290" s="40"/>
      <c r="Q290" s="37"/>
      <c r="R290" s="11"/>
      <c r="S290" s="37"/>
      <c r="T290" s="40"/>
      <c r="U290" s="41"/>
      <c r="V290" s="35"/>
      <c r="W290" s="32"/>
      <c r="X290" s="32"/>
    </row>
    <row r="291" spans="1:24" s="33" customFormat="1" x14ac:dyDescent="0.15">
      <c r="A291" s="34"/>
      <c r="B291" s="24" t="str">
        <f t="shared" si="17"/>
        <v/>
      </c>
      <c r="C291" s="34"/>
      <c r="D291" s="34"/>
      <c r="E291" s="36"/>
      <c r="F291" s="65"/>
      <c r="G291" s="66"/>
      <c r="H291" s="34"/>
      <c r="I291" s="37"/>
      <c r="J291" s="28" t="str">
        <f>IF(ISERROR(VLOOKUP(I291,'参照表（2016.6.1時点）'!A:B,2,FALSE)),"",VLOOKUP(I291,'参照表（2016.6.1時点）'!A:B,2,FALSE))</f>
        <v/>
      </c>
      <c r="K291" s="26" t="str">
        <f>IF(ISERROR(VLOOKUP(J291,'参照表（2016.6.1時点）'!B:C,2,FALSE)),"",VLOOKUP(J291,'参照表（2016.6.1時点）'!B:C,2,FALSE))</f>
        <v/>
      </c>
      <c r="L291" s="56" t="str">
        <f t="shared" si="18"/>
        <v/>
      </c>
      <c r="M291" s="26"/>
      <c r="N291" s="57" t="str">
        <f t="shared" si="19"/>
        <v/>
      </c>
      <c r="O291" s="125" t="str">
        <f t="shared" si="16"/>
        <v/>
      </c>
      <c r="P291" s="40"/>
      <c r="Q291" s="37"/>
      <c r="R291" s="11"/>
      <c r="S291" s="37"/>
      <c r="T291" s="40"/>
      <c r="U291" s="41"/>
      <c r="V291" s="35"/>
      <c r="W291" s="32"/>
      <c r="X291" s="32"/>
    </row>
    <row r="292" spans="1:24" s="33" customFormat="1" x14ac:dyDescent="0.15">
      <c r="A292" s="34"/>
      <c r="B292" s="24" t="str">
        <f t="shared" si="17"/>
        <v/>
      </c>
      <c r="C292" s="34"/>
      <c r="D292" s="34"/>
      <c r="E292" s="36"/>
      <c r="F292" s="65"/>
      <c r="G292" s="66"/>
      <c r="H292" s="34"/>
      <c r="I292" s="37"/>
      <c r="J292" s="28" t="str">
        <f>IF(ISERROR(VLOOKUP(I292,'参照表（2016.6.1時点）'!A:B,2,FALSE)),"",VLOOKUP(I292,'参照表（2016.6.1時点）'!A:B,2,FALSE))</f>
        <v/>
      </c>
      <c r="K292" s="26" t="str">
        <f>IF(ISERROR(VLOOKUP(J292,'参照表（2016.6.1時点）'!B:C,2,FALSE)),"",VLOOKUP(J292,'参照表（2016.6.1時点）'!B:C,2,FALSE))</f>
        <v/>
      </c>
      <c r="L292" s="56" t="str">
        <f t="shared" si="18"/>
        <v/>
      </c>
      <c r="M292" s="26"/>
      <c r="N292" s="57" t="str">
        <f t="shared" si="19"/>
        <v/>
      </c>
      <c r="O292" s="125" t="str">
        <f t="shared" si="16"/>
        <v/>
      </c>
      <c r="P292" s="40"/>
      <c r="Q292" s="37"/>
      <c r="R292" s="11"/>
      <c r="S292" s="37"/>
      <c r="T292" s="40"/>
      <c r="U292" s="41"/>
      <c r="V292" s="35"/>
      <c r="W292" s="32"/>
      <c r="X292" s="32"/>
    </row>
    <row r="293" spans="1:24" s="33" customFormat="1" x14ac:dyDescent="0.15">
      <c r="A293" s="34"/>
      <c r="B293" s="24" t="str">
        <f t="shared" si="17"/>
        <v/>
      </c>
      <c r="C293" s="34"/>
      <c r="D293" s="34"/>
      <c r="E293" s="36"/>
      <c r="F293" s="65"/>
      <c r="G293" s="66"/>
      <c r="H293" s="34"/>
      <c r="I293" s="37"/>
      <c r="J293" s="28" t="str">
        <f>IF(ISERROR(VLOOKUP(I293,'参照表（2016.6.1時点）'!A:B,2,FALSE)),"",VLOOKUP(I293,'参照表（2016.6.1時点）'!A:B,2,FALSE))</f>
        <v/>
      </c>
      <c r="K293" s="26" t="str">
        <f>IF(ISERROR(VLOOKUP(J293,'参照表（2016.6.1時点）'!B:C,2,FALSE)),"",VLOOKUP(J293,'参照表（2016.6.1時点）'!B:C,2,FALSE))</f>
        <v/>
      </c>
      <c r="L293" s="56" t="str">
        <f t="shared" si="18"/>
        <v/>
      </c>
      <c r="M293" s="26"/>
      <c r="N293" s="57" t="str">
        <f t="shared" si="19"/>
        <v/>
      </c>
      <c r="O293" s="125" t="str">
        <f t="shared" si="16"/>
        <v/>
      </c>
      <c r="P293" s="40"/>
      <c r="Q293" s="37"/>
      <c r="R293" s="11"/>
      <c r="S293" s="37"/>
      <c r="T293" s="40"/>
      <c r="U293" s="41"/>
      <c r="V293" s="35"/>
      <c r="W293" s="32"/>
      <c r="X293" s="32"/>
    </row>
    <row r="294" spans="1:24" s="33" customFormat="1" x14ac:dyDescent="0.15">
      <c r="A294" s="34"/>
      <c r="B294" s="24" t="str">
        <f t="shared" si="17"/>
        <v/>
      </c>
      <c r="C294" s="34"/>
      <c r="D294" s="34"/>
      <c r="E294" s="36"/>
      <c r="F294" s="65"/>
      <c r="G294" s="66"/>
      <c r="H294" s="34"/>
      <c r="I294" s="37"/>
      <c r="J294" s="28" t="str">
        <f>IF(ISERROR(VLOOKUP(I294,'参照表（2016.6.1時点）'!A:B,2,FALSE)),"",VLOOKUP(I294,'参照表（2016.6.1時点）'!A:B,2,FALSE))</f>
        <v/>
      </c>
      <c r="K294" s="26" t="str">
        <f>IF(ISERROR(VLOOKUP(J294,'参照表（2016.6.1時点）'!B:C,2,FALSE)),"",VLOOKUP(J294,'参照表（2016.6.1時点）'!B:C,2,FALSE))</f>
        <v/>
      </c>
      <c r="L294" s="56" t="str">
        <f t="shared" si="18"/>
        <v/>
      </c>
      <c r="M294" s="26"/>
      <c r="N294" s="57" t="str">
        <f t="shared" si="19"/>
        <v/>
      </c>
      <c r="O294" s="125" t="str">
        <f t="shared" si="16"/>
        <v/>
      </c>
      <c r="P294" s="40"/>
      <c r="Q294" s="37"/>
      <c r="R294" s="11"/>
      <c r="S294" s="37"/>
      <c r="T294" s="40"/>
      <c r="U294" s="41"/>
      <c r="V294" s="35"/>
      <c r="W294" s="32"/>
      <c r="X294" s="32"/>
    </row>
    <row r="295" spans="1:24" s="33" customFormat="1" x14ac:dyDescent="0.15">
      <c r="A295" s="34"/>
      <c r="B295" s="24" t="str">
        <f t="shared" si="17"/>
        <v/>
      </c>
      <c r="C295" s="34"/>
      <c r="D295" s="34"/>
      <c r="E295" s="36"/>
      <c r="F295" s="65"/>
      <c r="G295" s="66"/>
      <c r="H295" s="34"/>
      <c r="I295" s="37"/>
      <c r="J295" s="28" t="str">
        <f>IF(ISERROR(VLOOKUP(I295,'参照表（2016.6.1時点）'!A:B,2,FALSE)),"",VLOOKUP(I295,'参照表（2016.6.1時点）'!A:B,2,FALSE))</f>
        <v/>
      </c>
      <c r="K295" s="26" t="str">
        <f>IF(ISERROR(VLOOKUP(J295,'参照表（2016.6.1時点）'!B:C,2,FALSE)),"",VLOOKUP(J295,'参照表（2016.6.1時点）'!B:C,2,FALSE))</f>
        <v/>
      </c>
      <c r="L295" s="56" t="str">
        <f t="shared" si="18"/>
        <v/>
      </c>
      <c r="M295" s="26"/>
      <c r="N295" s="57" t="str">
        <f t="shared" si="19"/>
        <v/>
      </c>
      <c r="O295" s="125" t="str">
        <f t="shared" si="16"/>
        <v/>
      </c>
      <c r="P295" s="40"/>
      <c r="Q295" s="37"/>
      <c r="R295" s="11"/>
      <c r="S295" s="37"/>
      <c r="T295" s="40"/>
      <c r="U295" s="41"/>
      <c r="V295" s="35"/>
      <c r="W295" s="32"/>
      <c r="X295" s="32"/>
    </row>
    <row r="296" spans="1:24" s="33" customFormat="1" x14ac:dyDescent="0.15">
      <c r="A296" s="34"/>
      <c r="B296" s="24" t="str">
        <f t="shared" si="17"/>
        <v/>
      </c>
      <c r="C296" s="34"/>
      <c r="D296" s="34"/>
      <c r="E296" s="36"/>
      <c r="F296" s="65"/>
      <c r="G296" s="66"/>
      <c r="H296" s="34"/>
      <c r="I296" s="37"/>
      <c r="J296" s="28" t="str">
        <f>IF(ISERROR(VLOOKUP(I296,'参照表（2016.6.1時点）'!A:B,2,FALSE)),"",VLOOKUP(I296,'参照表（2016.6.1時点）'!A:B,2,FALSE))</f>
        <v/>
      </c>
      <c r="K296" s="26" t="str">
        <f>IF(ISERROR(VLOOKUP(J296,'参照表（2016.6.1時点）'!B:C,2,FALSE)),"",VLOOKUP(J296,'参照表（2016.6.1時点）'!B:C,2,FALSE))</f>
        <v/>
      </c>
      <c r="L296" s="56" t="str">
        <f t="shared" si="18"/>
        <v/>
      </c>
      <c r="M296" s="26"/>
      <c r="N296" s="57" t="str">
        <f t="shared" si="19"/>
        <v/>
      </c>
      <c r="O296" s="125" t="str">
        <f t="shared" si="16"/>
        <v/>
      </c>
      <c r="P296" s="40"/>
      <c r="Q296" s="37"/>
      <c r="R296" s="11"/>
      <c r="S296" s="37"/>
      <c r="T296" s="40"/>
      <c r="U296" s="41"/>
      <c r="V296" s="35"/>
      <c r="W296" s="32"/>
      <c r="X296" s="32"/>
    </row>
    <row r="297" spans="1:24" s="33" customFormat="1" x14ac:dyDescent="0.15">
      <c r="A297" s="34"/>
      <c r="B297" s="24" t="str">
        <f t="shared" si="17"/>
        <v/>
      </c>
      <c r="C297" s="34"/>
      <c r="D297" s="34"/>
      <c r="E297" s="36"/>
      <c r="F297" s="65"/>
      <c r="G297" s="66"/>
      <c r="H297" s="34"/>
      <c r="I297" s="37"/>
      <c r="J297" s="28" t="str">
        <f>IF(ISERROR(VLOOKUP(I297,'参照表（2016.6.1時点）'!A:B,2,FALSE)),"",VLOOKUP(I297,'参照表（2016.6.1時点）'!A:B,2,FALSE))</f>
        <v/>
      </c>
      <c r="K297" s="26" t="str">
        <f>IF(ISERROR(VLOOKUP(J297,'参照表（2016.6.1時点）'!B:C,2,FALSE)),"",VLOOKUP(J297,'参照表（2016.6.1時点）'!B:C,2,FALSE))</f>
        <v/>
      </c>
      <c r="L297" s="56" t="str">
        <f t="shared" si="18"/>
        <v/>
      </c>
      <c r="M297" s="26"/>
      <c r="N297" s="57" t="str">
        <f t="shared" si="19"/>
        <v/>
      </c>
      <c r="O297" s="125" t="str">
        <f t="shared" si="16"/>
        <v/>
      </c>
      <c r="P297" s="40"/>
      <c r="Q297" s="37"/>
      <c r="R297" s="11"/>
      <c r="S297" s="37"/>
      <c r="T297" s="40"/>
      <c r="U297" s="41"/>
      <c r="V297" s="35"/>
      <c r="W297" s="32"/>
      <c r="X297" s="32"/>
    </row>
    <row r="298" spans="1:24" s="33" customFormat="1" x14ac:dyDescent="0.15">
      <c r="A298" s="34"/>
      <c r="B298" s="24" t="str">
        <f t="shared" si="17"/>
        <v/>
      </c>
      <c r="C298" s="34"/>
      <c r="D298" s="34"/>
      <c r="E298" s="36"/>
      <c r="F298" s="65"/>
      <c r="G298" s="66"/>
      <c r="H298" s="34"/>
      <c r="I298" s="37"/>
      <c r="J298" s="28" t="str">
        <f>IF(ISERROR(VLOOKUP(I298,'参照表（2016.6.1時点）'!A:B,2,FALSE)),"",VLOOKUP(I298,'参照表（2016.6.1時点）'!A:B,2,FALSE))</f>
        <v/>
      </c>
      <c r="K298" s="26" t="str">
        <f>IF(ISERROR(VLOOKUP(J298,'参照表（2016.6.1時点）'!B:C,2,FALSE)),"",VLOOKUP(J298,'参照表（2016.6.1時点）'!B:C,2,FALSE))</f>
        <v/>
      </c>
      <c r="L298" s="56" t="str">
        <f t="shared" si="18"/>
        <v/>
      </c>
      <c r="M298" s="26"/>
      <c r="N298" s="57" t="str">
        <f t="shared" si="19"/>
        <v/>
      </c>
      <c r="O298" s="125" t="str">
        <f t="shared" si="16"/>
        <v/>
      </c>
      <c r="P298" s="40"/>
      <c r="Q298" s="37"/>
      <c r="R298" s="11"/>
      <c r="S298" s="37"/>
      <c r="T298" s="40"/>
      <c r="U298" s="41"/>
      <c r="V298" s="35"/>
      <c r="W298" s="32"/>
      <c r="X298" s="32"/>
    </row>
    <row r="299" spans="1:24" s="33" customFormat="1" x14ac:dyDescent="0.15">
      <c r="A299" s="34"/>
      <c r="B299" s="24" t="str">
        <f t="shared" si="17"/>
        <v/>
      </c>
      <c r="C299" s="34"/>
      <c r="D299" s="34"/>
      <c r="E299" s="36"/>
      <c r="F299" s="65"/>
      <c r="G299" s="66"/>
      <c r="H299" s="34"/>
      <c r="I299" s="37"/>
      <c r="J299" s="28" t="str">
        <f>IF(ISERROR(VLOOKUP(I299,'参照表（2016.6.1時点）'!A:B,2,FALSE)),"",VLOOKUP(I299,'参照表（2016.6.1時点）'!A:B,2,FALSE))</f>
        <v/>
      </c>
      <c r="K299" s="26" t="str">
        <f>IF(ISERROR(VLOOKUP(J299,'参照表（2016.6.1時点）'!B:C,2,FALSE)),"",VLOOKUP(J299,'参照表（2016.6.1時点）'!B:C,2,FALSE))</f>
        <v/>
      </c>
      <c r="L299" s="56" t="str">
        <f t="shared" si="18"/>
        <v/>
      </c>
      <c r="M299" s="26"/>
      <c r="N299" s="57" t="str">
        <f t="shared" si="19"/>
        <v/>
      </c>
      <c r="O299" s="125" t="str">
        <f t="shared" si="16"/>
        <v/>
      </c>
      <c r="P299" s="40"/>
      <c r="Q299" s="37"/>
      <c r="R299" s="11"/>
      <c r="S299" s="37"/>
      <c r="T299" s="40"/>
      <c r="U299" s="41"/>
      <c r="V299" s="35"/>
      <c r="W299" s="32"/>
      <c r="X299" s="32"/>
    </row>
    <row r="300" spans="1:24" s="33" customFormat="1" x14ac:dyDescent="0.15">
      <c r="A300" s="34"/>
      <c r="B300" s="24" t="str">
        <f t="shared" si="17"/>
        <v/>
      </c>
      <c r="C300" s="34"/>
      <c r="D300" s="34"/>
      <c r="E300" s="36"/>
      <c r="F300" s="65"/>
      <c r="G300" s="66"/>
      <c r="H300" s="34"/>
      <c r="I300" s="37"/>
      <c r="J300" s="28" t="str">
        <f>IF(ISERROR(VLOOKUP(I300,'参照表（2016.6.1時点）'!A:B,2,FALSE)),"",VLOOKUP(I300,'参照表（2016.6.1時点）'!A:B,2,FALSE))</f>
        <v/>
      </c>
      <c r="K300" s="26" t="str">
        <f>IF(ISERROR(VLOOKUP(J300,'参照表（2016.6.1時点）'!B:C,2,FALSE)),"",VLOOKUP(J300,'参照表（2016.6.1時点）'!B:C,2,FALSE))</f>
        <v/>
      </c>
      <c r="L300" s="56" t="str">
        <f t="shared" si="18"/>
        <v/>
      </c>
      <c r="M300" s="26"/>
      <c r="N300" s="57" t="str">
        <f t="shared" si="19"/>
        <v/>
      </c>
      <c r="O300" s="125" t="str">
        <f t="shared" si="16"/>
        <v/>
      </c>
      <c r="P300" s="40"/>
      <c r="Q300" s="37"/>
      <c r="R300" s="11"/>
      <c r="S300" s="37"/>
      <c r="T300" s="40"/>
      <c r="U300" s="41"/>
      <c r="V300" s="35"/>
      <c r="W300" s="32"/>
      <c r="X300" s="32"/>
    </row>
    <row r="301" spans="1:24" s="33" customFormat="1" x14ac:dyDescent="0.15">
      <c r="A301" s="34"/>
      <c r="B301" s="24" t="str">
        <f t="shared" si="17"/>
        <v/>
      </c>
      <c r="C301" s="34"/>
      <c r="D301" s="34"/>
      <c r="E301" s="36"/>
      <c r="F301" s="65"/>
      <c r="G301" s="66"/>
      <c r="H301" s="34"/>
      <c r="I301" s="37"/>
      <c r="J301" s="28" t="str">
        <f>IF(ISERROR(VLOOKUP(I301,'参照表（2016.6.1時点）'!A:B,2,FALSE)),"",VLOOKUP(I301,'参照表（2016.6.1時点）'!A:B,2,FALSE))</f>
        <v/>
      </c>
      <c r="K301" s="26" t="str">
        <f>IF(ISERROR(VLOOKUP(J301,'参照表（2016.6.1時点）'!B:C,2,FALSE)),"",VLOOKUP(J301,'参照表（2016.6.1時点）'!B:C,2,FALSE))</f>
        <v/>
      </c>
      <c r="L301" s="56" t="str">
        <f t="shared" si="18"/>
        <v/>
      </c>
      <c r="M301" s="26"/>
      <c r="N301" s="57" t="str">
        <f t="shared" si="19"/>
        <v/>
      </c>
      <c r="O301" s="125" t="str">
        <f t="shared" si="16"/>
        <v/>
      </c>
      <c r="P301" s="40"/>
      <c r="Q301" s="37"/>
      <c r="R301" s="11"/>
      <c r="S301" s="37"/>
      <c r="T301" s="40"/>
      <c r="U301" s="41"/>
      <c r="V301" s="35"/>
      <c r="W301" s="32"/>
      <c r="X301" s="32"/>
    </row>
    <row r="302" spans="1:24" s="33" customFormat="1" x14ac:dyDescent="0.15">
      <c r="A302" s="34"/>
      <c r="B302" s="24" t="str">
        <f t="shared" si="17"/>
        <v/>
      </c>
      <c r="C302" s="34"/>
      <c r="D302" s="34"/>
      <c r="E302" s="36"/>
      <c r="F302" s="65"/>
      <c r="G302" s="66"/>
      <c r="H302" s="34"/>
      <c r="I302" s="37"/>
      <c r="J302" s="28" t="str">
        <f>IF(ISERROR(VLOOKUP(I302,'参照表（2016.6.1時点）'!A:B,2,FALSE)),"",VLOOKUP(I302,'参照表（2016.6.1時点）'!A:B,2,FALSE))</f>
        <v/>
      </c>
      <c r="K302" s="26" t="str">
        <f>IF(ISERROR(VLOOKUP(J302,'参照表（2016.6.1時点）'!B:C,2,FALSE)),"",VLOOKUP(J302,'参照表（2016.6.1時点）'!B:C,2,FALSE))</f>
        <v/>
      </c>
      <c r="L302" s="56" t="str">
        <f t="shared" si="18"/>
        <v/>
      </c>
      <c r="M302" s="26"/>
      <c r="N302" s="57" t="str">
        <f t="shared" si="19"/>
        <v/>
      </c>
      <c r="O302" s="125" t="str">
        <f t="shared" si="16"/>
        <v/>
      </c>
      <c r="P302" s="40"/>
      <c r="Q302" s="37"/>
      <c r="R302" s="11"/>
      <c r="S302" s="37"/>
      <c r="T302" s="40"/>
      <c r="U302" s="41"/>
      <c r="V302" s="35"/>
      <c r="W302" s="32"/>
      <c r="X302" s="32"/>
    </row>
    <row r="303" spans="1:24" s="33" customFormat="1" x14ac:dyDescent="0.15">
      <c r="A303" s="34"/>
      <c r="B303" s="24" t="str">
        <f t="shared" si="17"/>
        <v/>
      </c>
      <c r="C303" s="34"/>
      <c r="D303" s="34"/>
      <c r="E303" s="36"/>
      <c r="F303" s="65"/>
      <c r="G303" s="66"/>
      <c r="H303" s="34"/>
      <c r="I303" s="37"/>
      <c r="J303" s="28" t="str">
        <f>IF(ISERROR(VLOOKUP(I303,'参照表（2016.6.1時点）'!A:B,2,FALSE)),"",VLOOKUP(I303,'参照表（2016.6.1時点）'!A:B,2,FALSE))</f>
        <v/>
      </c>
      <c r="K303" s="26" t="str">
        <f>IF(ISERROR(VLOOKUP(J303,'参照表（2016.6.1時点）'!B:C,2,FALSE)),"",VLOOKUP(J303,'参照表（2016.6.1時点）'!B:C,2,FALSE))</f>
        <v/>
      </c>
      <c r="L303" s="56" t="str">
        <f t="shared" si="18"/>
        <v/>
      </c>
      <c r="M303" s="26"/>
      <c r="N303" s="57" t="str">
        <f t="shared" si="19"/>
        <v/>
      </c>
      <c r="O303" s="125" t="str">
        <f t="shared" si="16"/>
        <v/>
      </c>
      <c r="P303" s="40"/>
      <c r="Q303" s="37"/>
      <c r="R303" s="11"/>
      <c r="S303" s="37"/>
      <c r="T303" s="40"/>
      <c r="U303" s="41"/>
      <c r="V303" s="35"/>
      <c r="W303" s="32"/>
      <c r="X303" s="32"/>
    </row>
    <row r="304" spans="1:24" s="33" customFormat="1" x14ac:dyDescent="0.15">
      <c r="A304" s="34"/>
      <c r="B304" s="24" t="str">
        <f t="shared" si="17"/>
        <v/>
      </c>
      <c r="C304" s="34"/>
      <c r="D304" s="34"/>
      <c r="E304" s="36"/>
      <c r="F304" s="65"/>
      <c r="G304" s="66"/>
      <c r="H304" s="34"/>
      <c r="I304" s="37"/>
      <c r="J304" s="28" t="str">
        <f>IF(ISERROR(VLOOKUP(I304,'参照表（2016.6.1時点）'!A:B,2,FALSE)),"",VLOOKUP(I304,'参照表（2016.6.1時点）'!A:B,2,FALSE))</f>
        <v/>
      </c>
      <c r="K304" s="26" t="str">
        <f>IF(ISERROR(VLOOKUP(J304,'参照表（2016.6.1時点）'!B:C,2,FALSE)),"",VLOOKUP(J304,'参照表（2016.6.1時点）'!B:C,2,FALSE))</f>
        <v/>
      </c>
      <c r="L304" s="56" t="str">
        <f t="shared" si="18"/>
        <v/>
      </c>
      <c r="M304" s="26"/>
      <c r="N304" s="57" t="str">
        <f t="shared" si="19"/>
        <v/>
      </c>
      <c r="O304" s="125" t="str">
        <f t="shared" si="16"/>
        <v/>
      </c>
      <c r="P304" s="40"/>
      <c r="Q304" s="37"/>
      <c r="R304" s="11"/>
      <c r="S304" s="37"/>
      <c r="T304" s="40"/>
      <c r="U304" s="41"/>
      <c r="V304" s="35"/>
      <c r="W304" s="32"/>
      <c r="X304" s="32"/>
    </row>
    <row r="305" spans="1:24" s="33" customFormat="1" x14ac:dyDescent="0.15">
      <c r="A305" s="34"/>
      <c r="B305" s="24" t="str">
        <f t="shared" si="17"/>
        <v/>
      </c>
      <c r="C305" s="34"/>
      <c r="D305" s="34"/>
      <c r="E305" s="36"/>
      <c r="F305" s="65"/>
      <c r="G305" s="66"/>
      <c r="H305" s="34"/>
      <c r="I305" s="37"/>
      <c r="J305" s="28" t="str">
        <f>IF(ISERROR(VLOOKUP(I305,'参照表（2016.6.1時点）'!A:B,2,FALSE)),"",VLOOKUP(I305,'参照表（2016.6.1時点）'!A:B,2,FALSE))</f>
        <v/>
      </c>
      <c r="K305" s="26" t="str">
        <f>IF(ISERROR(VLOOKUP(J305,'参照表（2016.6.1時点）'!B:C,2,FALSE)),"",VLOOKUP(J305,'参照表（2016.6.1時点）'!B:C,2,FALSE))</f>
        <v/>
      </c>
      <c r="L305" s="56" t="str">
        <f t="shared" si="18"/>
        <v/>
      </c>
      <c r="M305" s="26"/>
      <c r="N305" s="57" t="str">
        <f t="shared" si="19"/>
        <v/>
      </c>
      <c r="O305" s="125" t="str">
        <f t="shared" si="16"/>
        <v/>
      </c>
      <c r="P305" s="40"/>
      <c r="Q305" s="37"/>
      <c r="R305" s="11"/>
      <c r="S305" s="37"/>
      <c r="T305" s="40"/>
      <c r="U305" s="41"/>
      <c r="V305" s="35"/>
      <c r="W305" s="32"/>
      <c r="X305" s="32"/>
    </row>
    <row r="306" spans="1:24" s="33" customFormat="1" x14ac:dyDescent="0.15">
      <c r="A306" s="34"/>
      <c r="B306" s="24" t="str">
        <f t="shared" si="17"/>
        <v/>
      </c>
      <c r="C306" s="34"/>
      <c r="D306" s="34"/>
      <c r="E306" s="36"/>
      <c r="F306" s="65"/>
      <c r="G306" s="66"/>
      <c r="H306" s="34"/>
      <c r="I306" s="37"/>
      <c r="J306" s="28" t="str">
        <f>IF(ISERROR(VLOOKUP(I306,'参照表（2016.6.1時点）'!A:B,2,FALSE)),"",VLOOKUP(I306,'参照表（2016.6.1時点）'!A:B,2,FALSE))</f>
        <v/>
      </c>
      <c r="K306" s="26" t="str">
        <f>IF(ISERROR(VLOOKUP(J306,'参照表（2016.6.1時点）'!B:C,2,FALSE)),"",VLOOKUP(J306,'参照表（2016.6.1時点）'!B:C,2,FALSE))</f>
        <v/>
      </c>
      <c r="L306" s="56" t="str">
        <f t="shared" si="18"/>
        <v/>
      </c>
      <c r="M306" s="26"/>
      <c r="N306" s="57" t="str">
        <f t="shared" si="19"/>
        <v/>
      </c>
      <c r="O306" s="125" t="str">
        <f t="shared" si="16"/>
        <v/>
      </c>
      <c r="P306" s="40"/>
      <c r="Q306" s="37"/>
      <c r="R306" s="11"/>
      <c r="S306" s="37"/>
      <c r="T306" s="40"/>
      <c r="U306" s="41"/>
      <c r="V306" s="35"/>
      <c r="W306" s="32"/>
      <c r="X306" s="32"/>
    </row>
    <row r="307" spans="1:24" s="33" customFormat="1" x14ac:dyDescent="0.15">
      <c r="A307" s="34"/>
      <c r="B307" s="24" t="str">
        <f t="shared" si="17"/>
        <v/>
      </c>
      <c r="C307" s="34"/>
      <c r="D307" s="34"/>
      <c r="E307" s="36"/>
      <c r="F307" s="65"/>
      <c r="G307" s="66"/>
      <c r="H307" s="34"/>
      <c r="I307" s="37"/>
      <c r="J307" s="28" t="str">
        <f>IF(ISERROR(VLOOKUP(I307,'参照表（2016.6.1時点）'!A:B,2,FALSE)),"",VLOOKUP(I307,'参照表（2016.6.1時点）'!A:B,2,FALSE))</f>
        <v/>
      </c>
      <c r="K307" s="26" t="str">
        <f>IF(ISERROR(VLOOKUP(J307,'参照表（2016.6.1時点）'!B:C,2,FALSE)),"",VLOOKUP(J307,'参照表（2016.6.1時点）'!B:C,2,FALSE))</f>
        <v/>
      </c>
      <c r="L307" s="56" t="str">
        <f t="shared" si="18"/>
        <v/>
      </c>
      <c r="M307" s="26"/>
      <c r="N307" s="57" t="str">
        <f t="shared" si="19"/>
        <v/>
      </c>
      <c r="O307" s="125" t="str">
        <f t="shared" si="16"/>
        <v/>
      </c>
      <c r="P307" s="40"/>
      <c r="Q307" s="37"/>
      <c r="R307" s="11"/>
      <c r="S307" s="37"/>
      <c r="T307" s="40"/>
      <c r="U307" s="41"/>
      <c r="V307" s="35"/>
      <c r="W307" s="32"/>
      <c r="X307" s="32"/>
    </row>
    <row r="308" spans="1:24" s="33" customFormat="1" x14ac:dyDescent="0.15">
      <c r="A308" s="34"/>
      <c r="B308" s="24" t="str">
        <f t="shared" si="17"/>
        <v/>
      </c>
      <c r="C308" s="34"/>
      <c r="D308" s="34"/>
      <c r="E308" s="36"/>
      <c r="F308" s="65"/>
      <c r="G308" s="66"/>
      <c r="H308" s="34"/>
      <c r="I308" s="37"/>
      <c r="J308" s="28" t="str">
        <f>IF(ISERROR(VLOOKUP(I308,'参照表（2016.6.1時点）'!A:B,2,FALSE)),"",VLOOKUP(I308,'参照表（2016.6.1時点）'!A:B,2,FALSE))</f>
        <v/>
      </c>
      <c r="K308" s="26" t="str">
        <f>IF(ISERROR(VLOOKUP(J308,'参照表（2016.6.1時点）'!B:C,2,FALSE)),"",VLOOKUP(J308,'参照表（2016.6.1時点）'!B:C,2,FALSE))</f>
        <v/>
      </c>
      <c r="L308" s="56" t="str">
        <f t="shared" si="18"/>
        <v/>
      </c>
      <c r="M308" s="26"/>
      <c r="N308" s="57" t="str">
        <f t="shared" si="19"/>
        <v/>
      </c>
      <c r="O308" s="125" t="str">
        <f t="shared" si="16"/>
        <v/>
      </c>
      <c r="P308" s="40"/>
      <c r="Q308" s="37"/>
      <c r="R308" s="11"/>
      <c r="S308" s="37"/>
      <c r="T308" s="40"/>
      <c r="U308" s="41"/>
      <c r="V308" s="35"/>
      <c r="W308" s="32"/>
      <c r="X308" s="32"/>
    </row>
    <row r="309" spans="1:24" s="33" customFormat="1" x14ac:dyDescent="0.15">
      <c r="A309" s="34"/>
      <c r="B309" s="24" t="str">
        <f t="shared" si="17"/>
        <v/>
      </c>
      <c r="C309" s="34"/>
      <c r="D309" s="34"/>
      <c r="E309" s="36"/>
      <c r="F309" s="65"/>
      <c r="G309" s="66"/>
      <c r="H309" s="34"/>
      <c r="I309" s="37"/>
      <c r="J309" s="28" t="str">
        <f>IF(ISERROR(VLOOKUP(I309,'参照表（2016.6.1時点）'!A:B,2,FALSE)),"",VLOOKUP(I309,'参照表（2016.6.1時点）'!A:B,2,FALSE))</f>
        <v/>
      </c>
      <c r="K309" s="26" t="str">
        <f>IF(ISERROR(VLOOKUP(J309,'参照表（2016.6.1時点）'!B:C,2,FALSE)),"",VLOOKUP(J309,'参照表（2016.6.1時点）'!B:C,2,FALSE))</f>
        <v/>
      </c>
      <c r="L309" s="56" t="str">
        <f t="shared" si="18"/>
        <v/>
      </c>
      <c r="M309" s="26"/>
      <c r="N309" s="57" t="str">
        <f t="shared" si="19"/>
        <v/>
      </c>
      <c r="O309" s="125" t="str">
        <f t="shared" si="16"/>
        <v/>
      </c>
      <c r="P309" s="40"/>
      <c r="Q309" s="37"/>
      <c r="R309" s="11"/>
      <c r="S309" s="37"/>
      <c r="T309" s="40"/>
      <c r="U309" s="41"/>
      <c r="V309" s="35"/>
      <c r="W309" s="32"/>
      <c r="X309" s="32"/>
    </row>
    <row r="310" spans="1:24" s="33" customFormat="1" x14ac:dyDescent="0.15">
      <c r="A310" s="34"/>
      <c r="B310" s="24" t="str">
        <f t="shared" si="17"/>
        <v/>
      </c>
      <c r="C310" s="34"/>
      <c r="D310" s="34"/>
      <c r="E310" s="36"/>
      <c r="F310" s="65"/>
      <c r="G310" s="66"/>
      <c r="H310" s="34"/>
      <c r="I310" s="37"/>
      <c r="J310" s="28" t="str">
        <f>IF(ISERROR(VLOOKUP(I310,'参照表（2016.6.1時点）'!A:B,2,FALSE)),"",VLOOKUP(I310,'参照表（2016.6.1時点）'!A:B,2,FALSE))</f>
        <v/>
      </c>
      <c r="K310" s="26" t="str">
        <f>IF(ISERROR(VLOOKUP(J310,'参照表（2016.6.1時点）'!B:C,2,FALSE)),"",VLOOKUP(J310,'参照表（2016.6.1時点）'!B:C,2,FALSE))</f>
        <v/>
      </c>
      <c r="L310" s="56" t="str">
        <f t="shared" si="18"/>
        <v/>
      </c>
      <c r="M310" s="26"/>
      <c r="N310" s="57" t="str">
        <f t="shared" si="19"/>
        <v/>
      </c>
      <c r="O310" s="125" t="str">
        <f t="shared" si="16"/>
        <v/>
      </c>
      <c r="P310" s="40"/>
      <c r="Q310" s="37"/>
      <c r="R310" s="11"/>
      <c r="S310" s="37"/>
      <c r="T310" s="40"/>
      <c r="U310" s="41"/>
      <c r="V310" s="35"/>
      <c r="W310" s="32"/>
      <c r="X310" s="32"/>
    </row>
    <row r="311" spans="1:24" s="33" customFormat="1" x14ac:dyDescent="0.15">
      <c r="A311" s="34"/>
      <c r="B311" s="24" t="str">
        <f t="shared" si="17"/>
        <v/>
      </c>
      <c r="C311" s="34"/>
      <c r="D311" s="34"/>
      <c r="E311" s="36"/>
      <c r="F311" s="65"/>
      <c r="G311" s="66"/>
      <c r="H311" s="34"/>
      <c r="I311" s="37"/>
      <c r="J311" s="28" t="str">
        <f>IF(ISERROR(VLOOKUP(I311,'参照表（2016.6.1時点）'!A:B,2,FALSE)),"",VLOOKUP(I311,'参照表（2016.6.1時点）'!A:B,2,FALSE))</f>
        <v/>
      </c>
      <c r="K311" s="26" t="str">
        <f>IF(ISERROR(VLOOKUP(J311,'参照表（2016.6.1時点）'!B:C,2,FALSE)),"",VLOOKUP(J311,'参照表（2016.6.1時点）'!B:C,2,FALSE))</f>
        <v/>
      </c>
      <c r="L311" s="56" t="str">
        <f t="shared" si="18"/>
        <v/>
      </c>
      <c r="M311" s="26"/>
      <c r="N311" s="57" t="str">
        <f t="shared" si="19"/>
        <v/>
      </c>
      <c r="O311" s="125" t="str">
        <f t="shared" si="16"/>
        <v/>
      </c>
      <c r="P311" s="40"/>
      <c r="Q311" s="37"/>
      <c r="R311" s="11"/>
      <c r="S311" s="37"/>
      <c r="T311" s="40"/>
      <c r="U311" s="41"/>
      <c r="V311" s="35"/>
      <c r="W311" s="32"/>
      <c r="X311" s="32"/>
    </row>
    <row r="312" spans="1:24" s="33" customFormat="1" x14ac:dyDescent="0.15">
      <c r="A312" s="34"/>
      <c r="B312" s="24" t="str">
        <f t="shared" si="17"/>
        <v/>
      </c>
      <c r="C312" s="34"/>
      <c r="D312" s="34"/>
      <c r="E312" s="36"/>
      <c r="F312" s="65"/>
      <c r="G312" s="66"/>
      <c r="H312" s="34"/>
      <c r="I312" s="37"/>
      <c r="J312" s="28" t="str">
        <f>IF(ISERROR(VLOOKUP(I312,'参照表（2016.6.1時点）'!A:B,2,FALSE)),"",VLOOKUP(I312,'参照表（2016.6.1時点）'!A:B,2,FALSE))</f>
        <v/>
      </c>
      <c r="K312" s="26" t="str">
        <f>IF(ISERROR(VLOOKUP(J312,'参照表（2016.6.1時点）'!B:C,2,FALSE)),"",VLOOKUP(J312,'参照表（2016.6.1時点）'!B:C,2,FALSE))</f>
        <v/>
      </c>
      <c r="L312" s="56" t="str">
        <f t="shared" si="18"/>
        <v/>
      </c>
      <c r="M312" s="26"/>
      <c r="N312" s="57" t="str">
        <f t="shared" si="19"/>
        <v/>
      </c>
      <c r="O312" s="125" t="str">
        <f t="shared" si="16"/>
        <v/>
      </c>
      <c r="P312" s="40"/>
      <c r="Q312" s="37"/>
      <c r="R312" s="11"/>
      <c r="S312" s="37"/>
      <c r="T312" s="40"/>
      <c r="U312" s="41"/>
      <c r="V312" s="35"/>
      <c r="W312" s="32"/>
      <c r="X312" s="32"/>
    </row>
    <row r="313" spans="1:24" s="33" customFormat="1" x14ac:dyDescent="0.15">
      <c r="A313" s="34"/>
      <c r="B313" s="24" t="str">
        <f t="shared" si="17"/>
        <v/>
      </c>
      <c r="C313" s="34"/>
      <c r="D313" s="34"/>
      <c r="E313" s="36"/>
      <c r="F313" s="65"/>
      <c r="G313" s="66"/>
      <c r="H313" s="34"/>
      <c r="I313" s="37"/>
      <c r="J313" s="28" t="str">
        <f>IF(ISERROR(VLOOKUP(I313,'参照表（2016.6.1時点）'!A:B,2,FALSE)),"",VLOOKUP(I313,'参照表（2016.6.1時点）'!A:B,2,FALSE))</f>
        <v/>
      </c>
      <c r="K313" s="26" t="str">
        <f>IF(ISERROR(VLOOKUP(J313,'参照表（2016.6.1時点）'!B:C,2,FALSE)),"",VLOOKUP(J313,'参照表（2016.6.1時点）'!B:C,2,FALSE))</f>
        <v/>
      </c>
      <c r="L313" s="56" t="str">
        <f t="shared" si="18"/>
        <v/>
      </c>
      <c r="M313" s="26"/>
      <c r="N313" s="57" t="str">
        <f t="shared" si="19"/>
        <v/>
      </c>
      <c r="O313" s="125" t="str">
        <f t="shared" si="16"/>
        <v/>
      </c>
      <c r="P313" s="40"/>
      <c r="Q313" s="37"/>
      <c r="R313" s="11"/>
      <c r="S313" s="37"/>
      <c r="T313" s="40"/>
      <c r="U313" s="41"/>
      <c r="V313" s="35"/>
      <c r="W313" s="32"/>
      <c r="X313" s="32"/>
    </row>
    <row r="314" spans="1:24" s="33" customFormat="1" x14ac:dyDescent="0.15">
      <c r="A314" s="34"/>
      <c r="B314" s="24" t="str">
        <f t="shared" si="17"/>
        <v/>
      </c>
      <c r="C314" s="34"/>
      <c r="D314" s="34"/>
      <c r="E314" s="36"/>
      <c r="F314" s="65"/>
      <c r="G314" s="66"/>
      <c r="H314" s="34"/>
      <c r="I314" s="37"/>
      <c r="J314" s="28" t="str">
        <f>IF(ISERROR(VLOOKUP(I314,'参照表（2016.6.1時点）'!A:B,2,FALSE)),"",VLOOKUP(I314,'参照表（2016.6.1時点）'!A:B,2,FALSE))</f>
        <v/>
      </c>
      <c r="K314" s="26" t="str">
        <f>IF(ISERROR(VLOOKUP(J314,'参照表（2016.6.1時点）'!B:C,2,FALSE)),"",VLOOKUP(J314,'参照表（2016.6.1時点）'!B:C,2,FALSE))</f>
        <v/>
      </c>
      <c r="L314" s="56" t="str">
        <f t="shared" si="18"/>
        <v/>
      </c>
      <c r="M314" s="26"/>
      <c r="N314" s="57" t="str">
        <f t="shared" si="19"/>
        <v/>
      </c>
      <c r="O314" s="125" t="str">
        <f t="shared" si="16"/>
        <v/>
      </c>
      <c r="P314" s="40"/>
      <c r="Q314" s="37"/>
      <c r="R314" s="11"/>
      <c r="S314" s="37"/>
      <c r="T314" s="40"/>
      <c r="U314" s="41"/>
      <c r="V314" s="35"/>
      <c r="W314" s="32"/>
      <c r="X314" s="32"/>
    </row>
    <row r="315" spans="1:24" s="33" customFormat="1" x14ac:dyDescent="0.15">
      <c r="A315" s="34"/>
      <c r="B315" s="24" t="str">
        <f t="shared" si="17"/>
        <v/>
      </c>
      <c r="C315" s="34"/>
      <c r="D315" s="34"/>
      <c r="E315" s="36"/>
      <c r="F315" s="65"/>
      <c r="G315" s="66"/>
      <c r="H315" s="34"/>
      <c r="I315" s="37"/>
      <c r="J315" s="28" t="str">
        <f>IF(ISERROR(VLOOKUP(I315,'参照表（2016.6.1時点）'!A:B,2,FALSE)),"",VLOOKUP(I315,'参照表（2016.6.1時点）'!A:B,2,FALSE))</f>
        <v/>
      </c>
      <c r="K315" s="26" t="str">
        <f>IF(ISERROR(VLOOKUP(J315,'参照表（2016.6.1時点）'!B:C,2,FALSE)),"",VLOOKUP(J315,'参照表（2016.6.1時点）'!B:C,2,FALSE))</f>
        <v/>
      </c>
      <c r="L315" s="56" t="str">
        <f t="shared" si="18"/>
        <v/>
      </c>
      <c r="M315" s="26"/>
      <c r="N315" s="57" t="str">
        <f t="shared" si="19"/>
        <v/>
      </c>
      <c r="O315" s="125" t="str">
        <f t="shared" si="16"/>
        <v/>
      </c>
      <c r="P315" s="40"/>
      <c r="Q315" s="37"/>
      <c r="R315" s="11"/>
      <c r="S315" s="37"/>
      <c r="T315" s="40"/>
      <c r="U315" s="41"/>
      <c r="V315" s="35"/>
      <c r="W315" s="32"/>
      <c r="X315" s="32"/>
    </row>
    <row r="316" spans="1:24" s="33" customFormat="1" x14ac:dyDescent="0.15">
      <c r="A316" s="34"/>
      <c r="B316" s="24" t="str">
        <f t="shared" si="17"/>
        <v/>
      </c>
      <c r="C316" s="34"/>
      <c r="D316" s="34"/>
      <c r="E316" s="36"/>
      <c r="F316" s="65"/>
      <c r="G316" s="66"/>
      <c r="H316" s="34"/>
      <c r="I316" s="37"/>
      <c r="J316" s="28" t="str">
        <f>IF(ISERROR(VLOOKUP(I316,'参照表（2016.6.1時点）'!A:B,2,FALSE)),"",VLOOKUP(I316,'参照表（2016.6.1時点）'!A:B,2,FALSE))</f>
        <v/>
      </c>
      <c r="K316" s="26" t="str">
        <f>IF(ISERROR(VLOOKUP(J316,'参照表（2016.6.1時点）'!B:C,2,FALSE)),"",VLOOKUP(J316,'参照表（2016.6.1時点）'!B:C,2,FALSE))</f>
        <v/>
      </c>
      <c r="L316" s="56" t="str">
        <f t="shared" si="18"/>
        <v/>
      </c>
      <c r="M316" s="26"/>
      <c r="N316" s="57" t="str">
        <f t="shared" si="19"/>
        <v/>
      </c>
      <c r="O316" s="125" t="str">
        <f t="shared" si="16"/>
        <v/>
      </c>
      <c r="P316" s="40"/>
      <c r="Q316" s="37"/>
      <c r="R316" s="11"/>
      <c r="S316" s="37"/>
      <c r="T316" s="40"/>
      <c r="U316" s="41"/>
      <c r="V316" s="35"/>
      <c r="W316" s="32"/>
      <c r="X316" s="32"/>
    </row>
    <row r="317" spans="1:24" s="33" customFormat="1" x14ac:dyDescent="0.15">
      <c r="A317" s="34"/>
      <c r="B317" s="24" t="str">
        <f t="shared" si="17"/>
        <v/>
      </c>
      <c r="C317" s="34"/>
      <c r="D317" s="34"/>
      <c r="E317" s="36"/>
      <c r="F317" s="65"/>
      <c r="G317" s="66"/>
      <c r="H317" s="34"/>
      <c r="I317" s="37"/>
      <c r="J317" s="28" t="str">
        <f>IF(ISERROR(VLOOKUP(I317,'参照表（2016.6.1時点）'!A:B,2,FALSE)),"",VLOOKUP(I317,'参照表（2016.6.1時点）'!A:B,2,FALSE))</f>
        <v/>
      </c>
      <c r="K317" s="26" t="str">
        <f>IF(ISERROR(VLOOKUP(J317,'参照表（2016.6.1時点）'!B:C,2,FALSE)),"",VLOOKUP(J317,'参照表（2016.6.1時点）'!B:C,2,FALSE))</f>
        <v/>
      </c>
      <c r="L317" s="56" t="str">
        <f t="shared" si="18"/>
        <v/>
      </c>
      <c r="M317" s="26"/>
      <c r="N317" s="57" t="str">
        <f t="shared" si="19"/>
        <v/>
      </c>
      <c r="O317" s="125" t="str">
        <f t="shared" si="16"/>
        <v/>
      </c>
      <c r="P317" s="40"/>
      <c r="Q317" s="37"/>
      <c r="R317" s="11"/>
      <c r="S317" s="37"/>
      <c r="T317" s="40"/>
      <c r="U317" s="41"/>
      <c r="V317" s="35"/>
      <c r="W317" s="32"/>
      <c r="X317" s="32"/>
    </row>
    <row r="318" spans="1:24" s="33" customFormat="1" x14ac:dyDescent="0.15">
      <c r="A318" s="34"/>
      <c r="B318" s="24" t="str">
        <f t="shared" si="17"/>
        <v/>
      </c>
      <c r="C318" s="34"/>
      <c r="D318" s="34"/>
      <c r="E318" s="36"/>
      <c r="F318" s="65"/>
      <c r="G318" s="66"/>
      <c r="H318" s="34"/>
      <c r="I318" s="37"/>
      <c r="J318" s="28" t="str">
        <f>IF(ISERROR(VLOOKUP(I318,'参照表（2016.6.1時点）'!A:B,2,FALSE)),"",VLOOKUP(I318,'参照表（2016.6.1時点）'!A:B,2,FALSE))</f>
        <v/>
      </c>
      <c r="K318" s="26" t="str">
        <f>IF(ISERROR(VLOOKUP(J318,'参照表（2016.6.1時点）'!B:C,2,FALSE)),"",VLOOKUP(J318,'参照表（2016.6.1時点）'!B:C,2,FALSE))</f>
        <v/>
      </c>
      <c r="L318" s="56" t="str">
        <f t="shared" si="18"/>
        <v/>
      </c>
      <c r="M318" s="26"/>
      <c r="N318" s="57" t="str">
        <f t="shared" si="19"/>
        <v/>
      </c>
      <c r="O318" s="125" t="str">
        <f t="shared" si="16"/>
        <v/>
      </c>
      <c r="P318" s="40"/>
      <c r="Q318" s="37"/>
      <c r="R318" s="11"/>
      <c r="S318" s="37"/>
      <c r="T318" s="40"/>
      <c r="U318" s="41"/>
      <c r="V318" s="35"/>
      <c r="W318" s="32"/>
      <c r="X318" s="32"/>
    </row>
    <row r="319" spans="1:24" s="33" customFormat="1" x14ac:dyDescent="0.15">
      <c r="A319" s="34"/>
      <c r="B319" s="24" t="str">
        <f t="shared" si="17"/>
        <v/>
      </c>
      <c r="C319" s="34"/>
      <c r="D319" s="34"/>
      <c r="E319" s="36"/>
      <c r="F319" s="65"/>
      <c r="G319" s="66"/>
      <c r="H319" s="34"/>
      <c r="I319" s="37"/>
      <c r="J319" s="28" t="str">
        <f>IF(ISERROR(VLOOKUP(I319,'参照表（2016.6.1時点）'!A:B,2,FALSE)),"",VLOOKUP(I319,'参照表（2016.6.1時点）'!A:B,2,FALSE))</f>
        <v/>
      </c>
      <c r="K319" s="26" t="str">
        <f>IF(ISERROR(VLOOKUP(J319,'参照表（2016.6.1時点）'!B:C,2,FALSE)),"",VLOOKUP(J319,'参照表（2016.6.1時点）'!B:C,2,FALSE))</f>
        <v/>
      </c>
      <c r="L319" s="56" t="str">
        <f t="shared" si="18"/>
        <v/>
      </c>
      <c r="M319" s="26"/>
      <c r="N319" s="57" t="str">
        <f t="shared" si="19"/>
        <v/>
      </c>
      <c r="O319" s="125" t="str">
        <f t="shared" si="16"/>
        <v/>
      </c>
      <c r="P319" s="40"/>
      <c r="Q319" s="37"/>
      <c r="R319" s="11"/>
      <c r="S319" s="37"/>
      <c r="T319" s="40"/>
      <c r="U319" s="41"/>
      <c r="V319" s="35"/>
      <c r="W319" s="32"/>
      <c r="X319" s="32"/>
    </row>
    <row r="320" spans="1:24" s="33" customFormat="1" x14ac:dyDescent="0.15">
      <c r="A320" s="34"/>
      <c r="B320" s="24" t="str">
        <f t="shared" si="17"/>
        <v/>
      </c>
      <c r="C320" s="34"/>
      <c r="D320" s="34"/>
      <c r="E320" s="36"/>
      <c r="F320" s="65"/>
      <c r="G320" s="66"/>
      <c r="H320" s="34"/>
      <c r="I320" s="37"/>
      <c r="J320" s="28" t="str">
        <f>IF(ISERROR(VLOOKUP(I320,'参照表（2016.6.1時点）'!A:B,2,FALSE)),"",VLOOKUP(I320,'参照表（2016.6.1時点）'!A:B,2,FALSE))</f>
        <v/>
      </c>
      <c r="K320" s="26" t="str">
        <f>IF(ISERROR(VLOOKUP(J320,'参照表（2016.6.1時点）'!B:C,2,FALSE)),"",VLOOKUP(J320,'参照表（2016.6.1時点）'!B:C,2,FALSE))</f>
        <v/>
      </c>
      <c r="L320" s="56" t="str">
        <f t="shared" si="18"/>
        <v/>
      </c>
      <c r="M320" s="26"/>
      <c r="N320" s="57" t="str">
        <f t="shared" si="19"/>
        <v/>
      </c>
      <c r="O320" s="125" t="str">
        <f t="shared" si="16"/>
        <v/>
      </c>
      <c r="P320" s="40"/>
      <c r="Q320" s="37"/>
      <c r="R320" s="11"/>
      <c r="S320" s="37"/>
      <c r="T320" s="40"/>
      <c r="U320" s="41"/>
      <c r="V320" s="35"/>
      <c r="W320" s="32"/>
      <c r="X320" s="32"/>
    </row>
    <row r="321" spans="1:24" s="33" customFormat="1" x14ac:dyDescent="0.15">
      <c r="A321" s="34"/>
      <c r="B321" s="24" t="str">
        <f t="shared" si="17"/>
        <v/>
      </c>
      <c r="C321" s="34"/>
      <c r="D321" s="34"/>
      <c r="E321" s="36"/>
      <c r="F321" s="65"/>
      <c r="G321" s="66"/>
      <c r="H321" s="34"/>
      <c r="I321" s="37"/>
      <c r="J321" s="28" t="str">
        <f>IF(ISERROR(VLOOKUP(I321,'参照表（2016.6.1時点）'!A:B,2,FALSE)),"",VLOOKUP(I321,'参照表（2016.6.1時点）'!A:B,2,FALSE))</f>
        <v/>
      </c>
      <c r="K321" s="26" t="str">
        <f>IF(ISERROR(VLOOKUP(J321,'参照表（2016.6.1時点）'!B:C,2,FALSE)),"",VLOOKUP(J321,'参照表（2016.6.1時点）'!B:C,2,FALSE))</f>
        <v/>
      </c>
      <c r="L321" s="56" t="str">
        <f t="shared" si="18"/>
        <v/>
      </c>
      <c r="M321" s="26"/>
      <c r="N321" s="57" t="str">
        <f t="shared" si="19"/>
        <v/>
      </c>
      <c r="O321" s="125" t="str">
        <f t="shared" si="16"/>
        <v/>
      </c>
      <c r="P321" s="40"/>
      <c r="Q321" s="37"/>
      <c r="R321" s="11"/>
      <c r="S321" s="37"/>
      <c r="T321" s="40"/>
      <c r="U321" s="41"/>
      <c r="V321" s="35"/>
      <c r="W321" s="32"/>
      <c r="X321" s="32"/>
    </row>
    <row r="322" spans="1:24" s="33" customFormat="1" x14ac:dyDescent="0.15">
      <c r="A322" s="34"/>
      <c r="B322" s="24" t="str">
        <f t="shared" si="17"/>
        <v/>
      </c>
      <c r="C322" s="34"/>
      <c r="D322" s="34"/>
      <c r="E322" s="36"/>
      <c r="F322" s="65"/>
      <c r="G322" s="66"/>
      <c r="H322" s="34"/>
      <c r="I322" s="37"/>
      <c r="J322" s="28" t="str">
        <f>IF(ISERROR(VLOOKUP(I322,'参照表（2016.6.1時点）'!A:B,2,FALSE)),"",VLOOKUP(I322,'参照表（2016.6.1時点）'!A:B,2,FALSE))</f>
        <v/>
      </c>
      <c r="K322" s="26" t="str">
        <f>IF(ISERROR(VLOOKUP(J322,'参照表（2016.6.1時点）'!B:C,2,FALSE)),"",VLOOKUP(J322,'参照表（2016.6.1時点）'!B:C,2,FALSE))</f>
        <v/>
      </c>
      <c r="L322" s="56" t="str">
        <f t="shared" si="18"/>
        <v/>
      </c>
      <c r="M322" s="26"/>
      <c r="N322" s="57" t="str">
        <f t="shared" si="19"/>
        <v/>
      </c>
      <c r="O322" s="125" t="str">
        <f t="shared" si="16"/>
        <v/>
      </c>
      <c r="P322" s="40"/>
      <c r="Q322" s="37"/>
      <c r="R322" s="11"/>
      <c r="S322" s="37"/>
      <c r="T322" s="40"/>
      <c r="U322" s="41"/>
      <c r="V322" s="35"/>
      <c r="W322" s="32"/>
      <c r="X322" s="32"/>
    </row>
    <row r="323" spans="1:24" s="33" customFormat="1" x14ac:dyDescent="0.15">
      <c r="A323" s="34"/>
      <c r="B323" s="24" t="str">
        <f t="shared" si="17"/>
        <v/>
      </c>
      <c r="C323" s="34"/>
      <c r="D323" s="34"/>
      <c r="E323" s="36"/>
      <c r="F323" s="65"/>
      <c r="G323" s="66"/>
      <c r="H323" s="34"/>
      <c r="I323" s="37"/>
      <c r="J323" s="28" t="str">
        <f>IF(ISERROR(VLOOKUP(I323,'参照表（2016.6.1時点）'!A:B,2,FALSE)),"",VLOOKUP(I323,'参照表（2016.6.1時点）'!A:B,2,FALSE))</f>
        <v/>
      </c>
      <c r="K323" s="26" t="str">
        <f>IF(ISERROR(VLOOKUP(J323,'参照表（2016.6.1時点）'!B:C,2,FALSE)),"",VLOOKUP(J323,'参照表（2016.6.1時点）'!B:C,2,FALSE))</f>
        <v/>
      </c>
      <c r="L323" s="56" t="str">
        <f t="shared" si="18"/>
        <v/>
      </c>
      <c r="M323" s="26"/>
      <c r="N323" s="57" t="str">
        <f t="shared" si="19"/>
        <v/>
      </c>
      <c r="O323" s="125" t="str">
        <f t="shared" si="16"/>
        <v/>
      </c>
      <c r="P323" s="40"/>
      <c r="Q323" s="37"/>
      <c r="R323" s="11"/>
      <c r="S323" s="37"/>
      <c r="T323" s="40"/>
      <c r="U323" s="41"/>
      <c r="V323" s="35"/>
      <c r="W323" s="32"/>
      <c r="X323" s="32"/>
    </row>
    <row r="324" spans="1:24" s="33" customFormat="1" x14ac:dyDescent="0.15">
      <c r="A324" s="34"/>
      <c r="B324" s="24" t="str">
        <f t="shared" si="17"/>
        <v/>
      </c>
      <c r="C324" s="34"/>
      <c r="D324" s="34"/>
      <c r="E324" s="36"/>
      <c r="F324" s="65"/>
      <c r="G324" s="66"/>
      <c r="H324" s="34"/>
      <c r="I324" s="37"/>
      <c r="J324" s="28" t="str">
        <f>IF(ISERROR(VLOOKUP(I324,'参照表（2016.6.1時点）'!A:B,2,FALSE)),"",VLOOKUP(I324,'参照表（2016.6.1時点）'!A:B,2,FALSE))</f>
        <v/>
      </c>
      <c r="K324" s="26" t="str">
        <f>IF(ISERROR(VLOOKUP(J324,'参照表（2016.6.1時点）'!B:C,2,FALSE)),"",VLOOKUP(J324,'参照表（2016.6.1時点）'!B:C,2,FALSE))</f>
        <v/>
      </c>
      <c r="L324" s="56" t="str">
        <f t="shared" si="18"/>
        <v/>
      </c>
      <c r="M324" s="26"/>
      <c r="N324" s="57" t="str">
        <f t="shared" si="19"/>
        <v/>
      </c>
      <c r="O324" s="125" t="str">
        <f t="shared" ref="O324:O387" si="20">IF(F324="","",IF(F324&gt;41967,"経過措置対象外","経過措置対象品目／一般品目を選択"))</f>
        <v/>
      </c>
      <c r="P324" s="40"/>
      <c r="Q324" s="37"/>
      <c r="R324" s="11"/>
      <c r="S324" s="37"/>
      <c r="T324" s="40"/>
      <c r="U324" s="41"/>
      <c r="V324" s="35"/>
      <c r="W324" s="32"/>
      <c r="X324" s="32"/>
    </row>
    <row r="325" spans="1:24" s="33" customFormat="1" x14ac:dyDescent="0.15">
      <c r="A325" s="34"/>
      <c r="B325" s="24" t="str">
        <f t="shared" ref="B325:B388" si="21">IF(C325="","",ROW()-3)</f>
        <v/>
      </c>
      <c r="C325" s="34"/>
      <c r="D325" s="34"/>
      <c r="E325" s="36"/>
      <c r="F325" s="65"/>
      <c r="G325" s="66"/>
      <c r="H325" s="34"/>
      <c r="I325" s="37"/>
      <c r="J325" s="28" t="str">
        <f>IF(ISERROR(VLOOKUP(I325,'参照表（2016.6.1時点）'!A:B,2,FALSE)),"",VLOOKUP(I325,'参照表（2016.6.1時点）'!A:B,2,FALSE))</f>
        <v/>
      </c>
      <c r="K325" s="26" t="str">
        <f>IF(ISERROR(VLOOKUP(J325,'参照表（2016.6.1時点）'!B:C,2,FALSE)),"",VLOOKUP(J325,'参照表（2016.6.1時点）'!B:C,2,FALSE))</f>
        <v/>
      </c>
      <c r="L325" s="56" t="str">
        <f t="shared" ref="L325:L388" si="22">IF(I325="","","別表第２　体外診断用医薬品第１号")</f>
        <v/>
      </c>
      <c r="M325" s="26"/>
      <c r="N325" s="57" t="str">
        <f t="shared" ref="N325:N388" si="23">IF(M325="","",IF(M325="イ","（放射性）","（放射性を除く）"))</f>
        <v/>
      </c>
      <c r="O325" s="125" t="str">
        <f t="shared" si="20"/>
        <v/>
      </c>
      <c r="P325" s="40"/>
      <c r="Q325" s="37"/>
      <c r="R325" s="11"/>
      <c r="S325" s="37"/>
      <c r="T325" s="40"/>
      <c r="U325" s="41"/>
      <c r="V325" s="35"/>
      <c r="W325" s="32"/>
      <c r="X325" s="32"/>
    </row>
    <row r="326" spans="1:24" s="33" customFormat="1" x14ac:dyDescent="0.15">
      <c r="A326" s="34"/>
      <c r="B326" s="24" t="str">
        <f t="shared" si="21"/>
        <v/>
      </c>
      <c r="C326" s="34"/>
      <c r="D326" s="34"/>
      <c r="E326" s="36"/>
      <c r="F326" s="65"/>
      <c r="G326" s="66"/>
      <c r="H326" s="34"/>
      <c r="I326" s="37"/>
      <c r="J326" s="28" t="str">
        <f>IF(ISERROR(VLOOKUP(I326,'参照表（2016.6.1時点）'!A:B,2,FALSE)),"",VLOOKUP(I326,'参照表（2016.6.1時点）'!A:B,2,FALSE))</f>
        <v/>
      </c>
      <c r="K326" s="26" t="str">
        <f>IF(ISERROR(VLOOKUP(J326,'参照表（2016.6.1時点）'!B:C,2,FALSE)),"",VLOOKUP(J326,'参照表（2016.6.1時点）'!B:C,2,FALSE))</f>
        <v/>
      </c>
      <c r="L326" s="56" t="str">
        <f t="shared" si="22"/>
        <v/>
      </c>
      <c r="M326" s="26"/>
      <c r="N326" s="57" t="str">
        <f t="shared" si="23"/>
        <v/>
      </c>
      <c r="O326" s="125" t="str">
        <f t="shared" si="20"/>
        <v/>
      </c>
      <c r="P326" s="40"/>
      <c r="Q326" s="37"/>
      <c r="R326" s="11"/>
      <c r="S326" s="37"/>
      <c r="T326" s="40"/>
      <c r="U326" s="41"/>
      <c r="V326" s="35"/>
      <c r="W326" s="32"/>
      <c r="X326" s="32"/>
    </row>
    <row r="327" spans="1:24" s="33" customFormat="1" x14ac:dyDescent="0.15">
      <c r="A327" s="34"/>
      <c r="B327" s="24" t="str">
        <f t="shared" si="21"/>
        <v/>
      </c>
      <c r="C327" s="34"/>
      <c r="D327" s="34"/>
      <c r="E327" s="36"/>
      <c r="F327" s="65"/>
      <c r="G327" s="66"/>
      <c r="H327" s="34"/>
      <c r="I327" s="37"/>
      <c r="J327" s="28" t="str">
        <f>IF(ISERROR(VLOOKUP(I327,'参照表（2016.6.1時点）'!A:B,2,FALSE)),"",VLOOKUP(I327,'参照表（2016.6.1時点）'!A:B,2,FALSE))</f>
        <v/>
      </c>
      <c r="K327" s="26" t="str">
        <f>IF(ISERROR(VLOOKUP(J327,'参照表（2016.6.1時点）'!B:C,2,FALSE)),"",VLOOKUP(J327,'参照表（2016.6.1時点）'!B:C,2,FALSE))</f>
        <v/>
      </c>
      <c r="L327" s="56" t="str">
        <f t="shared" si="22"/>
        <v/>
      </c>
      <c r="M327" s="26"/>
      <c r="N327" s="57" t="str">
        <f t="shared" si="23"/>
        <v/>
      </c>
      <c r="O327" s="125" t="str">
        <f t="shared" si="20"/>
        <v/>
      </c>
      <c r="P327" s="40"/>
      <c r="Q327" s="37"/>
      <c r="R327" s="11"/>
      <c r="S327" s="37"/>
      <c r="T327" s="40"/>
      <c r="U327" s="41"/>
      <c r="V327" s="35"/>
      <c r="W327" s="32"/>
      <c r="X327" s="32"/>
    </row>
    <row r="328" spans="1:24" s="33" customFormat="1" x14ac:dyDescent="0.15">
      <c r="A328" s="34"/>
      <c r="B328" s="24" t="str">
        <f t="shared" si="21"/>
        <v/>
      </c>
      <c r="C328" s="34"/>
      <c r="D328" s="34"/>
      <c r="E328" s="36"/>
      <c r="F328" s="65"/>
      <c r="G328" s="66"/>
      <c r="H328" s="34"/>
      <c r="I328" s="37"/>
      <c r="J328" s="28" t="str">
        <f>IF(ISERROR(VLOOKUP(I328,'参照表（2016.6.1時点）'!A:B,2,FALSE)),"",VLOOKUP(I328,'参照表（2016.6.1時点）'!A:B,2,FALSE))</f>
        <v/>
      </c>
      <c r="K328" s="26" t="str">
        <f>IF(ISERROR(VLOOKUP(J328,'参照表（2016.6.1時点）'!B:C,2,FALSE)),"",VLOOKUP(J328,'参照表（2016.6.1時点）'!B:C,2,FALSE))</f>
        <v/>
      </c>
      <c r="L328" s="56" t="str">
        <f t="shared" si="22"/>
        <v/>
      </c>
      <c r="M328" s="26"/>
      <c r="N328" s="57" t="str">
        <f t="shared" si="23"/>
        <v/>
      </c>
      <c r="O328" s="125" t="str">
        <f t="shared" si="20"/>
        <v/>
      </c>
      <c r="P328" s="40"/>
      <c r="Q328" s="37"/>
      <c r="R328" s="11"/>
      <c r="S328" s="37"/>
      <c r="T328" s="40"/>
      <c r="U328" s="41"/>
      <c r="V328" s="35"/>
      <c r="W328" s="32"/>
      <c r="X328" s="32"/>
    </row>
    <row r="329" spans="1:24" s="33" customFormat="1" x14ac:dyDescent="0.15">
      <c r="A329" s="34"/>
      <c r="B329" s="24" t="str">
        <f t="shared" si="21"/>
        <v/>
      </c>
      <c r="C329" s="34"/>
      <c r="D329" s="34"/>
      <c r="E329" s="36"/>
      <c r="F329" s="65"/>
      <c r="G329" s="66"/>
      <c r="H329" s="34"/>
      <c r="I329" s="37"/>
      <c r="J329" s="28" t="str">
        <f>IF(ISERROR(VLOOKUP(I329,'参照表（2016.6.1時点）'!A:B,2,FALSE)),"",VLOOKUP(I329,'参照表（2016.6.1時点）'!A:B,2,FALSE))</f>
        <v/>
      </c>
      <c r="K329" s="26" t="str">
        <f>IF(ISERROR(VLOOKUP(J329,'参照表（2016.6.1時点）'!B:C,2,FALSE)),"",VLOOKUP(J329,'参照表（2016.6.1時点）'!B:C,2,FALSE))</f>
        <v/>
      </c>
      <c r="L329" s="56" t="str">
        <f t="shared" si="22"/>
        <v/>
      </c>
      <c r="M329" s="26"/>
      <c r="N329" s="57" t="str">
        <f t="shared" si="23"/>
        <v/>
      </c>
      <c r="O329" s="125" t="str">
        <f t="shared" si="20"/>
        <v/>
      </c>
      <c r="P329" s="40"/>
      <c r="Q329" s="37"/>
      <c r="R329" s="11"/>
      <c r="S329" s="37"/>
      <c r="T329" s="40"/>
      <c r="U329" s="41"/>
      <c r="V329" s="35"/>
      <c r="W329" s="32"/>
      <c r="X329" s="32"/>
    </row>
    <row r="330" spans="1:24" s="33" customFormat="1" x14ac:dyDescent="0.15">
      <c r="A330" s="34"/>
      <c r="B330" s="24" t="str">
        <f t="shared" si="21"/>
        <v/>
      </c>
      <c r="C330" s="34"/>
      <c r="D330" s="34"/>
      <c r="E330" s="36"/>
      <c r="F330" s="65"/>
      <c r="G330" s="66"/>
      <c r="H330" s="34"/>
      <c r="I330" s="37"/>
      <c r="J330" s="28" t="str">
        <f>IF(ISERROR(VLOOKUP(I330,'参照表（2016.6.1時点）'!A:B,2,FALSE)),"",VLOOKUP(I330,'参照表（2016.6.1時点）'!A:B,2,FALSE))</f>
        <v/>
      </c>
      <c r="K330" s="26" t="str">
        <f>IF(ISERROR(VLOOKUP(J330,'参照表（2016.6.1時点）'!B:C,2,FALSE)),"",VLOOKUP(J330,'参照表（2016.6.1時点）'!B:C,2,FALSE))</f>
        <v/>
      </c>
      <c r="L330" s="56" t="str">
        <f t="shared" si="22"/>
        <v/>
      </c>
      <c r="M330" s="26"/>
      <c r="N330" s="57" t="str">
        <f t="shared" si="23"/>
        <v/>
      </c>
      <c r="O330" s="125" t="str">
        <f t="shared" si="20"/>
        <v/>
      </c>
      <c r="P330" s="40"/>
      <c r="Q330" s="37"/>
      <c r="R330" s="11"/>
      <c r="S330" s="37"/>
      <c r="T330" s="40"/>
      <c r="U330" s="41"/>
      <c r="V330" s="35"/>
      <c r="W330" s="32"/>
      <c r="X330" s="32"/>
    </row>
    <row r="331" spans="1:24" s="33" customFormat="1" x14ac:dyDescent="0.15">
      <c r="A331" s="34"/>
      <c r="B331" s="24" t="str">
        <f t="shared" si="21"/>
        <v/>
      </c>
      <c r="C331" s="34"/>
      <c r="D331" s="34"/>
      <c r="E331" s="36"/>
      <c r="F331" s="65"/>
      <c r="G331" s="66"/>
      <c r="H331" s="34"/>
      <c r="I331" s="37"/>
      <c r="J331" s="28" t="str">
        <f>IF(ISERROR(VLOOKUP(I331,'参照表（2016.6.1時点）'!A:B,2,FALSE)),"",VLOOKUP(I331,'参照表（2016.6.1時点）'!A:B,2,FALSE))</f>
        <v/>
      </c>
      <c r="K331" s="26" t="str">
        <f>IF(ISERROR(VLOOKUP(J331,'参照表（2016.6.1時点）'!B:C,2,FALSE)),"",VLOOKUP(J331,'参照表（2016.6.1時点）'!B:C,2,FALSE))</f>
        <v/>
      </c>
      <c r="L331" s="56" t="str">
        <f t="shared" si="22"/>
        <v/>
      </c>
      <c r="M331" s="26"/>
      <c r="N331" s="57" t="str">
        <f t="shared" si="23"/>
        <v/>
      </c>
      <c r="O331" s="125" t="str">
        <f t="shared" si="20"/>
        <v/>
      </c>
      <c r="P331" s="40"/>
      <c r="Q331" s="37"/>
      <c r="R331" s="11"/>
      <c r="S331" s="37"/>
      <c r="T331" s="40"/>
      <c r="U331" s="41"/>
      <c r="V331" s="35"/>
      <c r="W331" s="32"/>
      <c r="X331" s="32"/>
    </row>
    <row r="332" spans="1:24" s="33" customFormat="1" x14ac:dyDescent="0.15">
      <c r="A332" s="34"/>
      <c r="B332" s="24" t="str">
        <f t="shared" si="21"/>
        <v/>
      </c>
      <c r="C332" s="34"/>
      <c r="D332" s="34"/>
      <c r="E332" s="36"/>
      <c r="F332" s="65"/>
      <c r="G332" s="66"/>
      <c r="H332" s="34"/>
      <c r="I332" s="37"/>
      <c r="J332" s="28" t="str">
        <f>IF(ISERROR(VLOOKUP(I332,'参照表（2016.6.1時点）'!A:B,2,FALSE)),"",VLOOKUP(I332,'参照表（2016.6.1時点）'!A:B,2,FALSE))</f>
        <v/>
      </c>
      <c r="K332" s="26" t="str">
        <f>IF(ISERROR(VLOOKUP(J332,'参照表（2016.6.1時点）'!B:C,2,FALSE)),"",VLOOKUP(J332,'参照表（2016.6.1時点）'!B:C,2,FALSE))</f>
        <v/>
      </c>
      <c r="L332" s="56" t="str">
        <f t="shared" si="22"/>
        <v/>
      </c>
      <c r="M332" s="26"/>
      <c r="N332" s="57" t="str">
        <f t="shared" si="23"/>
        <v/>
      </c>
      <c r="O332" s="125" t="str">
        <f t="shared" si="20"/>
        <v/>
      </c>
      <c r="P332" s="40"/>
      <c r="Q332" s="37"/>
      <c r="R332" s="11"/>
      <c r="S332" s="37"/>
      <c r="T332" s="40"/>
      <c r="U332" s="41"/>
      <c r="V332" s="35"/>
      <c r="W332" s="32"/>
      <c r="X332" s="32"/>
    </row>
    <row r="333" spans="1:24" s="33" customFormat="1" x14ac:dyDescent="0.15">
      <c r="A333" s="34"/>
      <c r="B333" s="24" t="str">
        <f t="shared" si="21"/>
        <v/>
      </c>
      <c r="C333" s="34"/>
      <c r="D333" s="34"/>
      <c r="E333" s="36"/>
      <c r="F333" s="65"/>
      <c r="G333" s="66"/>
      <c r="H333" s="34"/>
      <c r="I333" s="37"/>
      <c r="J333" s="28" t="str">
        <f>IF(ISERROR(VLOOKUP(I333,'参照表（2016.6.1時点）'!A:B,2,FALSE)),"",VLOOKUP(I333,'参照表（2016.6.1時点）'!A:B,2,FALSE))</f>
        <v/>
      </c>
      <c r="K333" s="26" t="str">
        <f>IF(ISERROR(VLOOKUP(J333,'参照表（2016.6.1時点）'!B:C,2,FALSE)),"",VLOOKUP(J333,'参照表（2016.6.1時点）'!B:C,2,FALSE))</f>
        <v/>
      </c>
      <c r="L333" s="56" t="str">
        <f t="shared" si="22"/>
        <v/>
      </c>
      <c r="M333" s="26"/>
      <c r="N333" s="57" t="str">
        <f t="shared" si="23"/>
        <v/>
      </c>
      <c r="O333" s="125" t="str">
        <f t="shared" si="20"/>
        <v/>
      </c>
      <c r="P333" s="40"/>
      <c r="Q333" s="37"/>
      <c r="R333" s="11"/>
      <c r="S333" s="37"/>
      <c r="T333" s="40"/>
      <c r="U333" s="41"/>
      <c r="V333" s="35"/>
      <c r="W333" s="32"/>
      <c r="X333" s="32"/>
    </row>
    <row r="334" spans="1:24" s="33" customFormat="1" x14ac:dyDescent="0.15">
      <c r="A334" s="34"/>
      <c r="B334" s="24" t="str">
        <f t="shared" si="21"/>
        <v/>
      </c>
      <c r="C334" s="34"/>
      <c r="D334" s="34"/>
      <c r="E334" s="36"/>
      <c r="F334" s="65"/>
      <c r="G334" s="66"/>
      <c r="H334" s="34"/>
      <c r="I334" s="37"/>
      <c r="J334" s="28" t="str">
        <f>IF(ISERROR(VLOOKUP(I334,'参照表（2016.6.1時点）'!A:B,2,FALSE)),"",VLOOKUP(I334,'参照表（2016.6.1時点）'!A:B,2,FALSE))</f>
        <v/>
      </c>
      <c r="K334" s="26" t="str">
        <f>IF(ISERROR(VLOOKUP(J334,'参照表（2016.6.1時点）'!B:C,2,FALSE)),"",VLOOKUP(J334,'参照表（2016.6.1時点）'!B:C,2,FALSE))</f>
        <v/>
      </c>
      <c r="L334" s="56" t="str">
        <f t="shared" si="22"/>
        <v/>
      </c>
      <c r="M334" s="26"/>
      <c r="N334" s="57" t="str">
        <f t="shared" si="23"/>
        <v/>
      </c>
      <c r="O334" s="125" t="str">
        <f t="shared" si="20"/>
        <v/>
      </c>
      <c r="P334" s="40"/>
      <c r="Q334" s="37"/>
      <c r="R334" s="11"/>
      <c r="S334" s="37"/>
      <c r="T334" s="40"/>
      <c r="U334" s="41"/>
      <c r="V334" s="35"/>
      <c r="W334" s="32"/>
      <c r="X334" s="32"/>
    </row>
    <row r="335" spans="1:24" s="33" customFormat="1" x14ac:dyDescent="0.15">
      <c r="A335" s="34"/>
      <c r="B335" s="24" t="str">
        <f t="shared" si="21"/>
        <v/>
      </c>
      <c r="C335" s="34"/>
      <c r="D335" s="34"/>
      <c r="E335" s="36"/>
      <c r="F335" s="65"/>
      <c r="G335" s="66"/>
      <c r="H335" s="34"/>
      <c r="I335" s="37"/>
      <c r="J335" s="28" t="str">
        <f>IF(ISERROR(VLOOKUP(I335,'参照表（2016.6.1時点）'!A:B,2,FALSE)),"",VLOOKUP(I335,'参照表（2016.6.1時点）'!A:B,2,FALSE))</f>
        <v/>
      </c>
      <c r="K335" s="26" t="str">
        <f>IF(ISERROR(VLOOKUP(J335,'参照表（2016.6.1時点）'!B:C,2,FALSE)),"",VLOOKUP(J335,'参照表（2016.6.1時点）'!B:C,2,FALSE))</f>
        <v/>
      </c>
      <c r="L335" s="56" t="str">
        <f t="shared" si="22"/>
        <v/>
      </c>
      <c r="M335" s="26"/>
      <c r="N335" s="57" t="str">
        <f t="shared" si="23"/>
        <v/>
      </c>
      <c r="O335" s="125" t="str">
        <f t="shared" si="20"/>
        <v/>
      </c>
      <c r="P335" s="40"/>
      <c r="Q335" s="37"/>
      <c r="R335" s="11"/>
      <c r="S335" s="37"/>
      <c r="T335" s="40"/>
      <c r="U335" s="41"/>
      <c r="V335" s="35"/>
      <c r="W335" s="32"/>
      <c r="X335" s="32"/>
    </row>
    <row r="336" spans="1:24" s="33" customFormat="1" x14ac:dyDescent="0.15">
      <c r="A336" s="34"/>
      <c r="B336" s="24" t="str">
        <f t="shared" si="21"/>
        <v/>
      </c>
      <c r="C336" s="34"/>
      <c r="D336" s="34"/>
      <c r="E336" s="36"/>
      <c r="F336" s="65"/>
      <c r="G336" s="66"/>
      <c r="H336" s="34"/>
      <c r="I336" s="37"/>
      <c r="J336" s="28" t="str">
        <f>IF(ISERROR(VLOOKUP(I336,'参照表（2016.6.1時点）'!A:B,2,FALSE)),"",VLOOKUP(I336,'参照表（2016.6.1時点）'!A:B,2,FALSE))</f>
        <v/>
      </c>
      <c r="K336" s="26" t="str">
        <f>IF(ISERROR(VLOOKUP(J336,'参照表（2016.6.1時点）'!B:C,2,FALSE)),"",VLOOKUP(J336,'参照表（2016.6.1時点）'!B:C,2,FALSE))</f>
        <v/>
      </c>
      <c r="L336" s="56" t="str">
        <f t="shared" si="22"/>
        <v/>
      </c>
      <c r="M336" s="26"/>
      <c r="N336" s="57" t="str">
        <f t="shared" si="23"/>
        <v/>
      </c>
      <c r="O336" s="125" t="str">
        <f t="shared" si="20"/>
        <v/>
      </c>
      <c r="P336" s="40"/>
      <c r="Q336" s="37"/>
      <c r="R336" s="11"/>
      <c r="S336" s="37"/>
      <c r="T336" s="40"/>
      <c r="U336" s="41"/>
      <c r="V336" s="35"/>
      <c r="W336" s="32"/>
      <c r="X336" s="32"/>
    </row>
    <row r="337" spans="1:24" s="33" customFormat="1" x14ac:dyDescent="0.15">
      <c r="A337" s="34"/>
      <c r="B337" s="24" t="str">
        <f t="shared" si="21"/>
        <v/>
      </c>
      <c r="C337" s="34"/>
      <c r="D337" s="34"/>
      <c r="E337" s="36"/>
      <c r="F337" s="65"/>
      <c r="G337" s="66"/>
      <c r="H337" s="34"/>
      <c r="I337" s="37"/>
      <c r="J337" s="28" t="str">
        <f>IF(ISERROR(VLOOKUP(I337,'参照表（2016.6.1時点）'!A:B,2,FALSE)),"",VLOOKUP(I337,'参照表（2016.6.1時点）'!A:B,2,FALSE))</f>
        <v/>
      </c>
      <c r="K337" s="26" t="str">
        <f>IF(ISERROR(VLOOKUP(J337,'参照表（2016.6.1時点）'!B:C,2,FALSE)),"",VLOOKUP(J337,'参照表（2016.6.1時点）'!B:C,2,FALSE))</f>
        <v/>
      </c>
      <c r="L337" s="56" t="str">
        <f t="shared" si="22"/>
        <v/>
      </c>
      <c r="M337" s="26"/>
      <c r="N337" s="57" t="str">
        <f t="shared" si="23"/>
        <v/>
      </c>
      <c r="O337" s="125" t="str">
        <f t="shared" si="20"/>
        <v/>
      </c>
      <c r="P337" s="40"/>
      <c r="Q337" s="37"/>
      <c r="R337" s="11"/>
      <c r="S337" s="37"/>
      <c r="T337" s="40"/>
      <c r="U337" s="41"/>
      <c r="V337" s="35"/>
      <c r="W337" s="32"/>
      <c r="X337" s="32"/>
    </row>
    <row r="338" spans="1:24" s="33" customFormat="1" x14ac:dyDescent="0.15">
      <c r="A338" s="34"/>
      <c r="B338" s="24" t="str">
        <f t="shared" si="21"/>
        <v/>
      </c>
      <c r="C338" s="34"/>
      <c r="D338" s="34"/>
      <c r="E338" s="36"/>
      <c r="F338" s="65"/>
      <c r="G338" s="66"/>
      <c r="H338" s="34"/>
      <c r="I338" s="37"/>
      <c r="J338" s="28" t="str">
        <f>IF(ISERROR(VLOOKUP(I338,'参照表（2016.6.1時点）'!A:B,2,FALSE)),"",VLOOKUP(I338,'参照表（2016.6.1時点）'!A:B,2,FALSE))</f>
        <v/>
      </c>
      <c r="K338" s="26" t="str">
        <f>IF(ISERROR(VLOOKUP(J338,'参照表（2016.6.1時点）'!B:C,2,FALSE)),"",VLOOKUP(J338,'参照表（2016.6.1時点）'!B:C,2,FALSE))</f>
        <v/>
      </c>
      <c r="L338" s="56" t="str">
        <f t="shared" si="22"/>
        <v/>
      </c>
      <c r="M338" s="26"/>
      <c r="N338" s="57" t="str">
        <f t="shared" si="23"/>
        <v/>
      </c>
      <c r="O338" s="125" t="str">
        <f t="shared" si="20"/>
        <v/>
      </c>
      <c r="P338" s="40"/>
      <c r="Q338" s="37"/>
      <c r="R338" s="11"/>
      <c r="S338" s="37"/>
      <c r="T338" s="40"/>
      <c r="U338" s="41"/>
      <c r="V338" s="35"/>
      <c r="W338" s="32"/>
      <c r="X338" s="32"/>
    </row>
    <row r="339" spans="1:24" s="33" customFormat="1" x14ac:dyDescent="0.15">
      <c r="A339" s="34"/>
      <c r="B339" s="24" t="str">
        <f t="shared" si="21"/>
        <v/>
      </c>
      <c r="C339" s="34"/>
      <c r="D339" s="34"/>
      <c r="E339" s="36"/>
      <c r="F339" s="65"/>
      <c r="G339" s="66"/>
      <c r="H339" s="34"/>
      <c r="I339" s="37"/>
      <c r="J339" s="28" t="str">
        <f>IF(ISERROR(VLOOKUP(I339,'参照表（2016.6.1時点）'!A:B,2,FALSE)),"",VLOOKUP(I339,'参照表（2016.6.1時点）'!A:B,2,FALSE))</f>
        <v/>
      </c>
      <c r="K339" s="26" t="str">
        <f>IF(ISERROR(VLOOKUP(J339,'参照表（2016.6.1時点）'!B:C,2,FALSE)),"",VLOOKUP(J339,'参照表（2016.6.1時点）'!B:C,2,FALSE))</f>
        <v/>
      </c>
      <c r="L339" s="56" t="str">
        <f t="shared" si="22"/>
        <v/>
      </c>
      <c r="M339" s="26"/>
      <c r="N339" s="57" t="str">
        <f t="shared" si="23"/>
        <v/>
      </c>
      <c r="O339" s="125" t="str">
        <f t="shared" si="20"/>
        <v/>
      </c>
      <c r="P339" s="40"/>
      <c r="Q339" s="37"/>
      <c r="R339" s="11"/>
      <c r="S339" s="37"/>
      <c r="T339" s="40"/>
      <c r="U339" s="41"/>
      <c r="V339" s="35"/>
      <c r="W339" s="32"/>
      <c r="X339" s="32"/>
    </row>
    <row r="340" spans="1:24" s="33" customFormat="1" x14ac:dyDescent="0.15">
      <c r="A340" s="34"/>
      <c r="B340" s="24" t="str">
        <f t="shared" si="21"/>
        <v/>
      </c>
      <c r="C340" s="34"/>
      <c r="D340" s="34"/>
      <c r="E340" s="36"/>
      <c r="F340" s="65"/>
      <c r="G340" s="66"/>
      <c r="H340" s="34"/>
      <c r="I340" s="37"/>
      <c r="J340" s="28" t="str">
        <f>IF(ISERROR(VLOOKUP(I340,'参照表（2016.6.1時点）'!A:B,2,FALSE)),"",VLOOKUP(I340,'参照表（2016.6.1時点）'!A:B,2,FALSE))</f>
        <v/>
      </c>
      <c r="K340" s="26" t="str">
        <f>IF(ISERROR(VLOOKUP(J340,'参照表（2016.6.1時点）'!B:C,2,FALSE)),"",VLOOKUP(J340,'参照表（2016.6.1時点）'!B:C,2,FALSE))</f>
        <v/>
      </c>
      <c r="L340" s="56" t="str">
        <f t="shared" si="22"/>
        <v/>
      </c>
      <c r="M340" s="26"/>
      <c r="N340" s="57" t="str">
        <f t="shared" si="23"/>
        <v/>
      </c>
      <c r="O340" s="125" t="str">
        <f t="shared" si="20"/>
        <v/>
      </c>
      <c r="P340" s="40"/>
      <c r="Q340" s="37"/>
      <c r="R340" s="11"/>
      <c r="S340" s="37"/>
      <c r="T340" s="40"/>
      <c r="U340" s="41"/>
      <c r="V340" s="35"/>
      <c r="W340" s="32"/>
      <c r="X340" s="32"/>
    </row>
    <row r="341" spans="1:24" s="33" customFormat="1" x14ac:dyDescent="0.15">
      <c r="A341" s="34"/>
      <c r="B341" s="24" t="str">
        <f t="shared" si="21"/>
        <v/>
      </c>
      <c r="C341" s="34"/>
      <c r="D341" s="34"/>
      <c r="E341" s="36"/>
      <c r="F341" s="65"/>
      <c r="G341" s="66"/>
      <c r="H341" s="34"/>
      <c r="I341" s="37"/>
      <c r="J341" s="28" t="str">
        <f>IF(ISERROR(VLOOKUP(I341,'参照表（2016.6.1時点）'!A:B,2,FALSE)),"",VLOOKUP(I341,'参照表（2016.6.1時点）'!A:B,2,FALSE))</f>
        <v/>
      </c>
      <c r="K341" s="26" t="str">
        <f>IF(ISERROR(VLOOKUP(J341,'参照表（2016.6.1時点）'!B:C,2,FALSE)),"",VLOOKUP(J341,'参照表（2016.6.1時点）'!B:C,2,FALSE))</f>
        <v/>
      </c>
      <c r="L341" s="56" t="str">
        <f t="shared" si="22"/>
        <v/>
      </c>
      <c r="M341" s="26"/>
      <c r="N341" s="57" t="str">
        <f t="shared" si="23"/>
        <v/>
      </c>
      <c r="O341" s="125" t="str">
        <f t="shared" si="20"/>
        <v/>
      </c>
      <c r="P341" s="40"/>
      <c r="Q341" s="37"/>
      <c r="R341" s="11"/>
      <c r="S341" s="37"/>
      <c r="T341" s="40"/>
      <c r="U341" s="41"/>
      <c r="V341" s="35"/>
      <c r="W341" s="32"/>
      <c r="X341" s="32"/>
    </row>
    <row r="342" spans="1:24" s="33" customFormat="1" x14ac:dyDescent="0.15">
      <c r="A342" s="34"/>
      <c r="B342" s="24" t="str">
        <f t="shared" si="21"/>
        <v/>
      </c>
      <c r="C342" s="34"/>
      <c r="D342" s="34"/>
      <c r="E342" s="36"/>
      <c r="F342" s="65"/>
      <c r="G342" s="66"/>
      <c r="H342" s="34"/>
      <c r="I342" s="37"/>
      <c r="J342" s="28" t="str">
        <f>IF(ISERROR(VLOOKUP(I342,'参照表（2016.6.1時点）'!A:B,2,FALSE)),"",VLOOKUP(I342,'参照表（2016.6.1時点）'!A:B,2,FALSE))</f>
        <v/>
      </c>
      <c r="K342" s="26" t="str">
        <f>IF(ISERROR(VLOOKUP(J342,'参照表（2016.6.1時点）'!B:C,2,FALSE)),"",VLOOKUP(J342,'参照表（2016.6.1時点）'!B:C,2,FALSE))</f>
        <v/>
      </c>
      <c r="L342" s="56" t="str">
        <f t="shared" si="22"/>
        <v/>
      </c>
      <c r="M342" s="26"/>
      <c r="N342" s="57" t="str">
        <f t="shared" si="23"/>
        <v/>
      </c>
      <c r="O342" s="125" t="str">
        <f t="shared" si="20"/>
        <v/>
      </c>
      <c r="P342" s="40"/>
      <c r="Q342" s="37"/>
      <c r="R342" s="11"/>
      <c r="S342" s="37"/>
      <c r="T342" s="40"/>
      <c r="U342" s="41"/>
      <c r="V342" s="35"/>
      <c r="W342" s="32"/>
      <c r="X342" s="32"/>
    </row>
    <row r="343" spans="1:24" s="33" customFormat="1" x14ac:dyDescent="0.15">
      <c r="A343" s="34"/>
      <c r="B343" s="24" t="str">
        <f t="shared" si="21"/>
        <v/>
      </c>
      <c r="C343" s="34"/>
      <c r="D343" s="34"/>
      <c r="E343" s="36"/>
      <c r="F343" s="65"/>
      <c r="G343" s="66"/>
      <c r="H343" s="34"/>
      <c r="I343" s="37"/>
      <c r="J343" s="28" t="str">
        <f>IF(ISERROR(VLOOKUP(I343,'参照表（2016.6.1時点）'!A:B,2,FALSE)),"",VLOOKUP(I343,'参照表（2016.6.1時点）'!A:B,2,FALSE))</f>
        <v/>
      </c>
      <c r="K343" s="26" t="str">
        <f>IF(ISERROR(VLOOKUP(J343,'参照表（2016.6.1時点）'!B:C,2,FALSE)),"",VLOOKUP(J343,'参照表（2016.6.1時点）'!B:C,2,FALSE))</f>
        <v/>
      </c>
      <c r="L343" s="56" t="str">
        <f t="shared" si="22"/>
        <v/>
      </c>
      <c r="M343" s="26"/>
      <c r="N343" s="57" t="str">
        <f t="shared" si="23"/>
        <v/>
      </c>
      <c r="O343" s="125" t="str">
        <f t="shared" si="20"/>
        <v/>
      </c>
      <c r="P343" s="40"/>
      <c r="Q343" s="37"/>
      <c r="R343" s="11"/>
      <c r="S343" s="37"/>
      <c r="T343" s="40"/>
      <c r="U343" s="41"/>
      <c r="V343" s="35"/>
      <c r="W343" s="32"/>
      <c r="X343" s="32"/>
    </row>
    <row r="344" spans="1:24" s="33" customFormat="1" x14ac:dyDescent="0.15">
      <c r="A344" s="34"/>
      <c r="B344" s="24" t="str">
        <f t="shared" si="21"/>
        <v/>
      </c>
      <c r="C344" s="34"/>
      <c r="D344" s="34"/>
      <c r="E344" s="36"/>
      <c r="F344" s="65"/>
      <c r="G344" s="66"/>
      <c r="H344" s="34"/>
      <c r="I344" s="37"/>
      <c r="J344" s="28" t="str">
        <f>IF(ISERROR(VLOOKUP(I344,'参照表（2016.6.1時点）'!A:B,2,FALSE)),"",VLOOKUP(I344,'参照表（2016.6.1時点）'!A:B,2,FALSE))</f>
        <v/>
      </c>
      <c r="K344" s="26" t="str">
        <f>IF(ISERROR(VLOOKUP(J344,'参照表（2016.6.1時点）'!B:C,2,FALSE)),"",VLOOKUP(J344,'参照表（2016.6.1時点）'!B:C,2,FALSE))</f>
        <v/>
      </c>
      <c r="L344" s="56" t="str">
        <f t="shared" si="22"/>
        <v/>
      </c>
      <c r="M344" s="26"/>
      <c r="N344" s="57" t="str">
        <f t="shared" si="23"/>
        <v/>
      </c>
      <c r="O344" s="125" t="str">
        <f t="shared" si="20"/>
        <v/>
      </c>
      <c r="P344" s="40"/>
      <c r="Q344" s="37"/>
      <c r="R344" s="11"/>
      <c r="S344" s="37"/>
      <c r="T344" s="40"/>
      <c r="U344" s="41"/>
      <c r="V344" s="35"/>
      <c r="W344" s="32"/>
      <c r="X344" s="32"/>
    </row>
    <row r="345" spans="1:24" s="33" customFormat="1" x14ac:dyDescent="0.15">
      <c r="A345" s="34"/>
      <c r="B345" s="24" t="str">
        <f t="shared" si="21"/>
        <v/>
      </c>
      <c r="C345" s="34"/>
      <c r="D345" s="34"/>
      <c r="E345" s="36"/>
      <c r="F345" s="65"/>
      <c r="G345" s="66"/>
      <c r="H345" s="34"/>
      <c r="I345" s="37"/>
      <c r="J345" s="28" t="str">
        <f>IF(ISERROR(VLOOKUP(I345,'参照表（2016.6.1時点）'!A:B,2,FALSE)),"",VLOOKUP(I345,'参照表（2016.6.1時点）'!A:B,2,FALSE))</f>
        <v/>
      </c>
      <c r="K345" s="26" t="str">
        <f>IF(ISERROR(VLOOKUP(J345,'参照表（2016.6.1時点）'!B:C,2,FALSE)),"",VLOOKUP(J345,'参照表（2016.6.1時点）'!B:C,2,FALSE))</f>
        <v/>
      </c>
      <c r="L345" s="56" t="str">
        <f t="shared" si="22"/>
        <v/>
      </c>
      <c r="M345" s="26"/>
      <c r="N345" s="57" t="str">
        <f t="shared" si="23"/>
        <v/>
      </c>
      <c r="O345" s="125" t="str">
        <f t="shared" si="20"/>
        <v/>
      </c>
      <c r="P345" s="40"/>
      <c r="Q345" s="37"/>
      <c r="R345" s="11"/>
      <c r="S345" s="37"/>
      <c r="T345" s="40"/>
      <c r="U345" s="41"/>
      <c r="V345" s="35"/>
      <c r="W345" s="32"/>
      <c r="X345" s="32"/>
    </row>
    <row r="346" spans="1:24" s="33" customFormat="1" x14ac:dyDescent="0.15">
      <c r="A346" s="34"/>
      <c r="B346" s="24" t="str">
        <f t="shared" si="21"/>
        <v/>
      </c>
      <c r="C346" s="34"/>
      <c r="D346" s="34"/>
      <c r="E346" s="36"/>
      <c r="F346" s="65"/>
      <c r="G346" s="66"/>
      <c r="H346" s="34"/>
      <c r="I346" s="37"/>
      <c r="J346" s="28" t="str">
        <f>IF(ISERROR(VLOOKUP(I346,'参照表（2016.6.1時点）'!A:B,2,FALSE)),"",VLOOKUP(I346,'参照表（2016.6.1時点）'!A:B,2,FALSE))</f>
        <v/>
      </c>
      <c r="K346" s="26" t="str">
        <f>IF(ISERROR(VLOOKUP(J346,'参照表（2016.6.1時点）'!B:C,2,FALSE)),"",VLOOKUP(J346,'参照表（2016.6.1時点）'!B:C,2,FALSE))</f>
        <v/>
      </c>
      <c r="L346" s="56" t="str">
        <f t="shared" si="22"/>
        <v/>
      </c>
      <c r="M346" s="26"/>
      <c r="N346" s="57" t="str">
        <f t="shared" si="23"/>
        <v/>
      </c>
      <c r="O346" s="125" t="str">
        <f t="shared" si="20"/>
        <v/>
      </c>
      <c r="P346" s="40"/>
      <c r="Q346" s="37"/>
      <c r="R346" s="11"/>
      <c r="S346" s="37"/>
      <c r="T346" s="40"/>
      <c r="U346" s="41"/>
      <c r="V346" s="35"/>
      <c r="W346" s="32"/>
      <c r="X346" s="32"/>
    </row>
    <row r="347" spans="1:24" s="33" customFormat="1" x14ac:dyDescent="0.15">
      <c r="A347" s="34"/>
      <c r="B347" s="24" t="str">
        <f t="shared" si="21"/>
        <v/>
      </c>
      <c r="C347" s="34"/>
      <c r="D347" s="34"/>
      <c r="E347" s="36"/>
      <c r="F347" s="65"/>
      <c r="G347" s="66"/>
      <c r="H347" s="34"/>
      <c r="I347" s="37"/>
      <c r="J347" s="28" t="str">
        <f>IF(ISERROR(VLOOKUP(I347,'参照表（2016.6.1時点）'!A:B,2,FALSE)),"",VLOOKUP(I347,'参照表（2016.6.1時点）'!A:B,2,FALSE))</f>
        <v/>
      </c>
      <c r="K347" s="26" t="str">
        <f>IF(ISERROR(VLOOKUP(J347,'参照表（2016.6.1時点）'!B:C,2,FALSE)),"",VLOOKUP(J347,'参照表（2016.6.1時点）'!B:C,2,FALSE))</f>
        <v/>
      </c>
      <c r="L347" s="56" t="str">
        <f t="shared" si="22"/>
        <v/>
      </c>
      <c r="M347" s="26"/>
      <c r="N347" s="57" t="str">
        <f t="shared" si="23"/>
        <v/>
      </c>
      <c r="O347" s="125" t="str">
        <f t="shared" si="20"/>
        <v/>
      </c>
      <c r="P347" s="40"/>
      <c r="Q347" s="37"/>
      <c r="R347" s="11"/>
      <c r="S347" s="37"/>
      <c r="T347" s="40"/>
      <c r="U347" s="41"/>
      <c r="V347" s="35"/>
      <c r="W347" s="32"/>
      <c r="X347" s="32"/>
    </row>
    <row r="348" spans="1:24" s="33" customFormat="1" x14ac:dyDescent="0.15">
      <c r="A348" s="34"/>
      <c r="B348" s="24" t="str">
        <f t="shared" si="21"/>
        <v/>
      </c>
      <c r="C348" s="34"/>
      <c r="D348" s="34"/>
      <c r="E348" s="36"/>
      <c r="F348" s="65"/>
      <c r="G348" s="66"/>
      <c r="H348" s="34"/>
      <c r="I348" s="37"/>
      <c r="J348" s="28" t="str">
        <f>IF(ISERROR(VLOOKUP(I348,'参照表（2016.6.1時点）'!A:B,2,FALSE)),"",VLOOKUP(I348,'参照表（2016.6.1時点）'!A:B,2,FALSE))</f>
        <v/>
      </c>
      <c r="K348" s="26" t="str">
        <f>IF(ISERROR(VLOOKUP(J348,'参照表（2016.6.1時点）'!B:C,2,FALSE)),"",VLOOKUP(J348,'参照表（2016.6.1時点）'!B:C,2,FALSE))</f>
        <v/>
      </c>
      <c r="L348" s="56" t="str">
        <f t="shared" si="22"/>
        <v/>
      </c>
      <c r="M348" s="26"/>
      <c r="N348" s="57" t="str">
        <f t="shared" si="23"/>
        <v/>
      </c>
      <c r="O348" s="125" t="str">
        <f t="shared" si="20"/>
        <v/>
      </c>
      <c r="P348" s="40"/>
      <c r="Q348" s="37"/>
      <c r="R348" s="11"/>
      <c r="S348" s="37"/>
      <c r="T348" s="40"/>
      <c r="U348" s="41"/>
      <c r="V348" s="35"/>
      <c r="W348" s="32"/>
      <c r="X348" s="32"/>
    </row>
    <row r="349" spans="1:24" s="33" customFormat="1" x14ac:dyDescent="0.15">
      <c r="A349" s="34"/>
      <c r="B349" s="24" t="str">
        <f t="shared" si="21"/>
        <v/>
      </c>
      <c r="C349" s="34"/>
      <c r="D349" s="34"/>
      <c r="E349" s="36"/>
      <c r="F349" s="65"/>
      <c r="G349" s="66"/>
      <c r="H349" s="34"/>
      <c r="I349" s="37"/>
      <c r="J349" s="28" t="str">
        <f>IF(ISERROR(VLOOKUP(I349,'参照表（2016.6.1時点）'!A:B,2,FALSE)),"",VLOOKUP(I349,'参照表（2016.6.1時点）'!A:B,2,FALSE))</f>
        <v/>
      </c>
      <c r="K349" s="26" t="str">
        <f>IF(ISERROR(VLOOKUP(J349,'参照表（2016.6.1時点）'!B:C,2,FALSE)),"",VLOOKUP(J349,'参照表（2016.6.1時点）'!B:C,2,FALSE))</f>
        <v/>
      </c>
      <c r="L349" s="56" t="str">
        <f t="shared" si="22"/>
        <v/>
      </c>
      <c r="M349" s="26"/>
      <c r="N349" s="57" t="str">
        <f t="shared" si="23"/>
        <v/>
      </c>
      <c r="O349" s="125" t="str">
        <f t="shared" si="20"/>
        <v/>
      </c>
      <c r="P349" s="40"/>
      <c r="Q349" s="37"/>
      <c r="R349" s="11"/>
      <c r="S349" s="37"/>
      <c r="T349" s="40"/>
      <c r="U349" s="41"/>
      <c r="V349" s="35"/>
      <c r="W349" s="32"/>
      <c r="X349" s="32"/>
    </row>
    <row r="350" spans="1:24" s="33" customFormat="1" x14ac:dyDescent="0.15">
      <c r="A350" s="34"/>
      <c r="B350" s="24" t="str">
        <f t="shared" si="21"/>
        <v/>
      </c>
      <c r="C350" s="34"/>
      <c r="D350" s="34"/>
      <c r="E350" s="36"/>
      <c r="F350" s="65"/>
      <c r="G350" s="66"/>
      <c r="H350" s="34"/>
      <c r="I350" s="37"/>
      <c r="J350" s="28" t="str">
        <f>IF(ISERROR(VLOOKUP(I350,'参照表（2016.6.1時点）'!A:B,2,FALSE)),"",VLOOKUP(I350,'参照表（2016.6.1時点）'!A:B,2,FALSE))</f>
        <v/>
      </c>
      <c r="K350" s="26" t="str">
        <f>IF(ISERROR(VLOOKUP(J350,'参照表（2016.6.1時点）'!B:C,2,FALSE)),"",VLOOKUP(J350,'参照表（2016.6.1時点）'!B:C,2,FALSE))</f>
        <v/>
      </c>
      <c r="L350" s="56" t="str">
        <f t="shared" si="22"/>
        <v/>
      </c>
      <c r="M350" s="26"/>
      <c r="N350" s="57" t="str">
        <f t="shared" si="23"/>
        <v/>
      </c>
      <c r="O350" s="125" t="str">
        <f t="shared" si="20"/>
        <v/>
      </c>
      <c r="P350" s="40"/>
      <c r="Q350" s="37"/>
      <c r="R350" s="11"/>
      <c r="S350" s="37"/>
      <c r="T350" s="40"/>
      <c r="U350" s="41"/>
      <c r="V350" s="35"/>
      <c r="W350" s="32"/>
      <c r="X350" s="32"/>
    </row>
    <row r="351" spans="1:24" s="33" customFormat="1" x14ac:dyDescent="0.15">
      <c r="A351" s="34"/>
      <c r="B351" s="24" t="str">
        <f t="shared" si="21"/>
        <v/>
      </c>
      <c r="C351" s="34"/>
      <c r="D351" s="34"/>
      <c r="E351" s="36"/>
      <c r="F351" s="65"/>
      <c r="G351" s="66"/>
      <c r="H351" s="34"/>
      <c r="I351" s="37"/>
      <c r="J351" s="28" t="str">
        <f>IF(ISERROR(VLOOKUP(I351,'参照表（2016.6.1時点）'!A:B,2,FALSE)),"",VLOOKUP(I351,'参照表（2016.6.1時点）'!A:B,2,FALSE))</f>
        <v/>
      </c>
      <c r="K351" s="26" t="str">
        <f>IF(ISERROR(VLOOKUP(J351,'参照表（2016.6.1時点）'!B:C,2,FALSE)),"",VLOOKUP(J351,'参照表（2016.6.1時点）'!B:C,2,FALSE))</f>
        <v/>
      </c>
      <c r="L351" s="56" t="str">
        <f t="shared" si="22"/>
        <v/>
      </c>
      <c r="M351" s="26"/>
      <c r="N351" s="57" t="str">
        <f t="shared" si="23"/>
        <v/>
      </c>
      <c r="O351" s="125" t="str">
        <f t="shared" si="20"/>
        <v/>
      </c>
      <c r="P351" s="40"/>
      <c r="Q351" s="37"/>
      <c r="R351" s="11"/>
      <c r="S351" s="37"/>
      <c r="T351" s="40"/>
      <c r="U351" s="41"/>
      <c r="V351" s="35"/>
      <c r="W351" s="32"/>
      <c r="X351" s="32"/>
    </row>
    <row r="352" spans="1:24" s="33" customFormat="1" x14ac:dyDescent="0.15">
      <c r="A352" s="34"/>
      <c r="B352" s="24" t="str">
        <f t="shared" si="21"/>
        <v/>
      </c>
      <c r="C352" s="34"/>
      <c r="D352" s="34"/>
      <c r="E352" s="36"/>
      <c r="F352" s="65"/>
      <c r="G352" s="66"/>
      <c r="H352" s="34"/>
      <c r="I352" s="37"/>
      <c r="J352" s="28" t="str">
        <f>IF(ISERROR(VLOOKUP(I352,'参照表（2016.6.1時点）'!A:B,2,FALSE)),"",VLOOKUP(I352,'参照表（2016.6.1時点）'!A:B,2,FALSE))</f>
        <v/>
      </c>
      <c r="K352" s="26" t="str">
        <f>IF(ISERROR(VLOOKUP(J352,'参照表（2016.6.1時点）'!B:C,2,FALSE)),"",VLOOKUP(J352,'参照表（2016.6.1時点）'!B:C,2,FALSE))</f>
        <v/>
      </c>
      <c r="L352" s="56" t="str">
        <f t="shared" si="22"/>
        <v/>
      </c>
      <c r="M352" s="26"/>
      <c r="N352" s="57" t="str">
        <f t="shared" si="23"/>
        <v/>
      </c>
      <c r="O352" s="125" t="str">
        <f t="shared" si="20"/>
        <v/>
      </c>
      <c r="P352" s="40"/>
      <c r="Q352" s="37"/>
      <c r="R352" s="11"/>
      <c r="S352" s="37"/>
      <c r="T352" s="40"/>
      <c r="U352" s="41"/>
      <c r="V352" s="35"/>
      <c r="W352" s="32"/>
      <c r="X352" s="32"/>
    </row>
    <row r="353" spans="1:24" s="33" customFormat="1" x14ac:dyDescent="0.15">
      <c r="A353" s="34"/>
      <c r="B353" s="24" t="str">
        <f t="shared" si="21"/>
        <v/>
      </c>
      <c r="C353" s="34"/>
      <c r="D353" s="34"/>
      <c r="E353" s="36"/>
      <c r="F353" s="65"/>
      <c r="G353" s="66"/>
      <c r="H353" s="34"/>
      <c r="I353" s="37"/>
      <c r="J353" s="28" t="str">
        <f>IF(ISERROR(VLOOKUP(I353,'参照表（2016.6.1時点）'!A:B,2,FALSE)),"",VLOOKUP(I353,'参照表（2016.6.1時点）'!A:B,2,FALSE))</f>
        <v/>
      </c>
      <c r="K353" s="26" t="str">
        <f>IF(ISERROR(VLOOKUP(J353,'参照表（2016.6.1時点）'!B:C,2,FALSE)),"",VLOOKUP(J353,'参照表（2016.6.1時点）'!B:C,2,FALSE))</f>
        <v/>
      </c>
      <c r="L353" s="56" t="str">
        <f t="shared" si="22"/>
        <v/>
      </c>
      <c r="M353" s="26"/>
      <c r="N353" s="57" t="str">
        <f t="shared" si="23"/>
        <v/>
      </c>
      <c r="O353" s="125" t="str">
        <f t="shared" si="20"/>
        <v/>
      </c>
      <c r="P353" s="40"/>
      <c r="Q353" s="37"/>
      <c r="R353" s="11"/>
      <c r="S353" s="37"/>
      <c r="T353" s="40"/>
      <c r="U353" s="41"/>
      <c r="V353" s="35"/>
      <c r="W353" s="32"/>
      <c r="X353" s="32"/>
    </row>
    <row r="354" spans="1:24" s="33" customFormat="1" x14ac:dyDescent="0.15">
      <c r="A354" s="34"/>
      <c r="B354" s="24" t="str">
        <f t="shared" si="21"/>
        <v/>
      </c>
      <c r="C354" s="34"/>
      <c r="D354" s="34"/>
      <c r="E354" s="36"/>
      <c r="F354" s="65"/>
      <c r="G354" s="66"/>
      <c r="H354" s="34"/>
      <c r="I354" s="37"/>
      <c r="J354" s="28" t="str">
        <f>IF(ISERROR(VLOOKUP(I354,'参照表（2016.6.1時点）'!A:B,2,FALSE)),"",VLOOKUP(I354,'参照表（2016.6.1時点）'!A:B,2,FALSE))</f>
        <v/>
      </c>
      <c r="K354" s="26" t="str">
        <f>IF(ISERROR(VLOOKUP(J354,'参照表（2016.6.1時点）'!B:C,2,FALSE)),"",VLOOKUP(J354,'参照表（2016.6.1時点）'!B:C,2,FALSE))</f>
        <v/>
      </c>
      <c r="L354" s="56" t="str">
        <f t="shared" si="22"/>
        <v/>
      </c>
      <c r="M354" s="26"/>
      <c r="N354" s="57" t="str">
        <f t="shared" si="23"/>
        <v/>
      </c>
      <c r="O354" s="125" t="str">
        <f t="shared" si="20"/>
        <v/>
      </c>
      <c r="P354" s="40"/>
      <c r="Q354" s="37"/>
      <c r="R354" s="11"/>
      <c r="S354" s="37"/>
      <c r="T354" s="40"/>
      <c r="U354" s="41"/>
      <c r="V354" s="35"/>
      <c r="W354" s="32"/>
      <c r="X354" s="32"/>
    </row>
    <row r="355" spans="1:24" s="33" customFormat="1" x14ac:dyDescent="0.15">
      <c r="A355" s="34"/>
      <c r="B355" s="24" t="str">
        <f t="shared" si="21"/>
        <v/>
      </c>
      <c r="C355" s="34"/>
      <c r="D355" s="34"/>
      <c r="E355" s="36"/>
      <c r="F355" s="65"/>
      <c r="G355" s="66"/>
      <c r="H355" s="34"/>
      <c r="I355" s="37"/>
      <c r="J355" s="28" t="str">
        <f>IF(ISERROR(VLOOKUP(I355,'参照表（2016.6.1時点）'!A:B,2,FALSE)),"",VLOOKUP(I355,'参照表（2016.6.1時点）'!A:B,2,FALSE))</f>
        <v/>
      </c>
      <c r="K355" s="26" t="str">
        <f>IF(ISERROR(VLOOKUP(J355,'参照表（2016.6.1時点）'!B:C,2,FALSE)),"",VLOOKUP(J355,'参照表（2016.6.1時点）'!B:C,2,FALSE))</f>
        <v/>
      </c>
      <c r="L355" s="56" t="str">
        <f t="shared" si="22"/>
        <v/>
      </c>
      <c r="M355" s="26"/>
      <c r="N355" s="57" t="str">
        <f t="shared" si="23"/>
        <v/>
      </c>
      <c r="O355" s="125" t="str">
        <f t="shared" si="20"/>
        <v/>
      </c>
      <c r="P355" s="40"/>
      <c r="Q355" s="37"/>
      <c r="R355" s="11"/>
      <c r="S355" s="37"/>
      <c r="T355" s="40"/>
      <c r="U355" s="41"/>
      <c r="V355" s="35"/>
      <c r="W355" s="32"/>
      <c r="X355" s="32"/>
    </row>
    <row r="356" spans="1:24" s="33" customFormat="1" x14ac:dyDescent="0.15">
      <c r="A356" s="34"/>
      <c r="B356" s="24" t="str">
        <f t="shared" si="21"/>
        <v/>
      </c>
      <c r="C356" s="34"/>
      <c r="D356" s="34"/>
      <c r="E356" s="36"/>
      <c r="F356" s="65"/>
      <c r="G356" s="66"/>
      <c r="H356" s="34"/>
      <c r="I356" s="37"/>
      <c r="J356" s="28" t="str">
        <f>IF(ISERROR(VLOOKUP(I356,'参照表（2016.6.1時点）'!A:B,2,FALSE)),"",VLOOKUP(I356,'参照表（2016.6.1時点）'!A:B,2,FALSE))</f>
        <v/>
      </c>
      <c r="K356" s="26" t="str">
        <f>IF(ISERROR(VLOOKUP(J356,'参照表（2016.6.1時点）'!B:C,2,FALSE)),"",VLOOKUP(J356,'参照表（2016.6.1時点）'!B:C,2,FALSE))</f>
        <v/>
      </c>
      <c r="L356" s="56" t="str">
        <f t="shared" si="22"/>
        <v/>
      </c>
      <c r="M356" s="26"/>
      <c r="N356" s="57" t="str">
        <f t="shared" si="23"/>
        <v/>
      </c>
      <c r="O356" s="125" t="str">
        <f t="shared" si="20"/>
        <v/>
      </c>
      <c r="P356" s="40"/>
      <c r="Q356" s="37"/>
      <c r="R356" s="11"/>
      <c r="S356" s="37"/>
      <c r="T356" s="40"/>
      <c r="U356" s="41"/>
      <c r="V356" s="35"/>
      <c r="W356" s="32"/>
      <c r="X356" s="32"/>
    </row>
    <row r="357" spans="1:24" s="33" customFormat="1" x14ac:dyDescent="0.15">
      <c r="A357" s="34"/>
      <c r="B357" s="24" t="str">
        <f t="shared" si="21"/>
        <v/>
      </c>
      <c r="C357" s="34"/>
      <c r="D357" s="34"/>
      <c r="E357" s="36"/>
      <c r="F357" s="65"/>
      <c r="G357" s="66"/>
      <c r="H357" s="34"/>
      <c r="I357" s="37"/>
      <c r="J357" s="28" t="str">
        <f>IF(ISERROR(VLOOKUP(I357,'参照表（2016.6.1時点）'!A:B,2,FALSE)),"",VLOOKUP(I357,'参照表（2016.6.1時点）'!A:B,2,FALSE))</f>
        <v/>
      </c>
      <c r="K357" s="26" t="str">
        <f>IF(ISERROR(VLOOKUP(J357,'参照表（2016.6.1時点）'!B:C,2,FALSE)),"",VLOOKUP(J357,'参照表（2016.6.1時点）'!B:C,2,FALSE))</f>
        <v/>
      </c>
      <c r="L357" s="56" t="str">
        <f t="shared" si="22"/>
        <v/>
      </c>
      <c r="M357" s="26"/>
      <c r="N357" s="57" t="str">
        <f t="shared" si="23"/>
        <v/>
      </c>
      <c r="O357" s="125" t="str">
        <f t="shared" si="20"/>
        <v/>
      </c>
      <c r="P357" s="40"/>
      <c r="Q357" s="37"/>
      <c r="R357" s="11"/>
      <c r="S357" s="37"/>
      <c r="T357" s="40"/>
      <c r="U357" s="41"/>
      <c r="V357" s="35"/>
      <c r="W357" s="32"/>
      <c r="X357" s="32"/>
    </row>
    <row r="358" spans="1:24" s="33" customFormat="1" x14ac:dyDescent="0.15">
      <c r="A358" s="34"/>
      <c r="B358" s="24" t="str">
        <f t="shared" si="21"/>
        <v/>
      </c>
      <c r="C358" s="34"/>
      <c r="D358" s="34"/>
      <c r="E358" s="36"/>
      <c r="F358" s="65"/>
      <c r="G358" s="66"/>
      <c r="H358" s="34"/>
      <c r="I358" s="37"/>
      <c r="J358" s="28" t="str">
        <f>IF(ISERROR(VLOOKUP(I358,'参照表（2016.6.1時点）'!A:B,2,FALSE)),"",VLOOKUP(I358,'参照表（2016.6.1時点）'!A:B,2,FALSE))</f>
        <v/>
      </c>
      <c r="K358" s="26" t="str">
        <f>IF(ISERROR(VLOOKUP(J358,'参照表（2016.6.1時点）'!B:C,2,FALSE)),"",VLOOKUP(J358,'参照表（2016.6.1時点）'!B:C,2,FALSE))</f>
        <v/>
      </c>
      <c r="L358" s="56" t="str">
        <f t="shared" si="22"/>
        <v/>
      </c>
      <c r="M358" s="26"/>
      <c r="N358" s="57" t="str">
        <f t="shared" si="23"/>
        <v/>
      </c>
      <c r="O358" s="125" t="str">
        <f t="shared" si="20"/>
        <v/>
      </c>
      <c r="P358" s="40"/>
      <c r="Q358" s="37"/>
      <c r="R358" s="11"/>
      <c r="S358" s="37"/>
      <c r="T358" s="40"/>
      <c r="U358" s="41"/>
      <c r="V358" s="35"/>
      <c r="W358" s="32"/>
      <c r="X358" s="32"/>
    </row>
    <row r="359" spans="1:24" s="33" customFormat="1" x14ac:dyDescent="0.15">
      <c r="A359" s="34"/>
      <c r="B359" s="24" t="str">
        <f t="shared" si="21"/>
        <v/>
      </c>
      <c r="C359" s="34"/>
      <c r="D359" s="34"/>
      <c r="E359" s="36"/>
      <c r="F359" s="65"/>
      <c r="G359" s="66"/>
      <c r="H359" s="34"/>
      <c r="I359" s="37"/>
      <c r="J359" s="28" t="str">
        <f>IF(ISERROR(VLOOKUP(I359,'参照表（2016.6.1時点）'!A:B,2,FALSE)),"",VLOOKUP(I359,'参照表（2016.6.1時点）'!A:B,2,FALSE))</f>
        <v/>
      </c>
      <c r="K359" s="26" t="str">
        <f>IF(ISERROR(VLOOKUP(J359,'参照表（2016.6.1時点）'!B:C,2,FALSE)),"",VLOOKUP(J359,'参照表（2016.6.1時点）'!B:C,2,FALSE))</f>
        <v/>
      </c>
      <c r="L359" s="56" t="str">
        <f t="shared" si="22"/>
        <v/>
      </c>
      <c r="M359" s="26"/>
      <c r="N359" s="57" t="str">
        <f t="shared" si="23"/>
        <v/>
      </c>
      <c r="O359" s="125" t="str">
        <f t="shared" si="20"/>
        <v/>
      </c>
      <c r="P359" s="40"/>
      <c r="Q359" s="37"/>
      <c r="R359" s="11"/>
      <c r="S359" s="37"/>
      <c r="T359" s="40"/>
      <c r="U359" s="41"/>
      <c r="V359" s="35"/>
      <c r="W359" s="32"/>
      <c r="X359" s="32"/>
    </row>
    <row r="360" spans="1:24" s="33" customFormat="1" x14ac:dyDescent="0.15">
      <c r="A360" s="34"/>
      <c r="B360" s="24" t="str">
        <f t="shared" si="21"/>
        <v/>
      </c>
      <c r="C360" s="34"/>
      <c r="D360" s="34"/>
      <c r="E360" s="36"/>
      <c r="F360" s="65"/>
      <c r="G360" s="66"/>
      <c r="H360" s="34"/>
      <c r="I360" s="37"/>
      <c r="J360" s="28" t="str">
        <f>IF(ISERROR(VLOOKUP(I360,'参照表（2016.6.1時点）'!A:B,2,FALSE)),"",VLOOKUP(I360,'参照表（2016.6.1時点）'!A:B,2,FALSE))</f>
        <v/>
      </c>
      <c r="K360" s="26" t="str">
        <f>IF(ISERROR(VLOOKUP(J360,'参照表（2016.6.1時点）'!B:C,2,FALSE)),"",VLOOKUP(J360,'参照表（2016.6.1時点）'!B:C,2,FALSE))</f>
        <v/>
      </c>
      <c r="L360" s="56" t="str">
        <f t="shared" si="22"/>
        <v/>
      </c>
      <c r="M360" s="26"/>
      <c r="N360" s="57" t="str">
        <f t="shared" si="23"/>
        <v/>
      </c>
      <c r="O360" s="125" t="str">
        <f t="shared" si="20"/>
        <v/>
      </c>
      <c r="P360" s="40"/>
      <c r="Q360" s="37"/>
      <c r="R360" s="11"/>
      <c r="S360" s="37"/>
      <c r="T360" s="40"/>
      <c r="U360" s="41"/>
      <c r="V360" s="35"/>
      <c r="W360" s="32"/>
      <c r="X360" s="32"/>
    </row>
    <row r="361" spans="1:24" s="33" customFormat="1" x14ac:dyDescent="0.15">
      <c r="A361" s="34"/>
      <c r="B361" s="24" t="str">
        <f t="shared" si="21"/>
        <v/>
      </c>
      <c r="C361" s="34"/>
      <c r="D361" s="34"/>
      <c r="E361" s="36"/>
      <c r="F361" s="65"/>
      <c r="G361" s="66"/>
      <c r="H361" s="34"/>
      <c r="I361" s="37"/>
      <c r="J361" s="28" t="str">
        <f>IF(ISERROR(VLOOKUP(I361,'参照表（2016.6.1時点）'!A:B,2,FALSE)),"",VLOOKUP(I361,'参照表（2016.6.1時点）'!A:B,2,FALSE))</f>
        <v/>
      </c>
      <c r="K361" s="26" t="str">
        <f>IF(ISERROR(VLOOKUP(J361,'参照表（2016.6.1時点）'!B:C,2,FALSE)),"",VLOOKUP(J361,'参照表（2016.6.1時点）'!B:C,2,FALSE))</f>
        <v/>
      </c>
      <c r="L361" s="56" t="str">
        <f t="shared" si="22"/>
        <v/>
      </c>
      <c r="M361" s="26"/>
      <c r="N361" s="57" t="str">
        <f t="shared" si="23"/>
        <v/>
      </c>
      <c r="O361" s="125" t="str">
        <f t="shared" si="20"/>
        <v/>
      </c>
      <c r="P361" s="40"/>
      <c r="Q361" s="37"/>
      <c r="R361" s="11"/>
      <c r="S361" s="37"/>
      <c r="T361" s="40"/>
      <c r="U361" s="41"/>
      <c r="V361" s="35"/>
      <c r="W361" s="32"/>
      <c r="X361" s="32"/>
    </row>
    <row r="362" spans="1:24" s="33" customFormat="1" x14ac:dyDescent="0.15">
      <c r="A362" s="34"/>
      <c r="B362" s="24" t="str">
        <f t="shared" si="21"/>
        <v/>
      </c>
      <c r="C362" s="34"/>
      <c r="D362" s="34"/>
      <c r="E362" s="36"/>
      <c r="F362" s="65"/>
      <c r="G362" s="66"/>
      <c r="H362" s="34"/>
      <c r="I362" s="37"/>
      <c r="J362" s="28" t="str">
        <f>IF(ISERROR(VLOOKUP(I362,'参照表（2016.6.1時点）'!A:B,2,FALSE)),"",VLOOKUP(I362,'参照表（2016.6.1時点）'!A:B,2,FALSE))</f>
        <v/>
      </c>
      <c r="K362" s="26" t="str">
        <f>IF(ISERROR(VLOOKUP(J362,'参照表（2016.6.1時点）'!B:C,2,FALSE)),"",VLOOKUP(J362,'参照表（2016.6.1時点）'!B:C,2,FALSE))</f>
        <v/>
      </c>
      <c r="L362" s="56" t="str">
        <f t="shared" si="22"/>
        <v/>
      </c>
      <c r="M362" s="26"/>
      <c r="N362" s="57" t="str">
        <f t="shared" si="23"/>
        <v/>
      </c>
      <c r="O362" s="125" t="str">
        <f t="shared" si="20"/>
        <v/>
      </c>
      <c r="P362" s="40"/>
      <c r="Q362" s="37"/>
      <c r="R362" s="11"/>
      <c r="S362" s="37"/>
      <c r="T362" s="40"/>
      <c r="U362" s="41"/>
      <c r="V362" s="35"/>
      <c r="W362" s="32"/>
      <c r="X362" s="32"/>
    </row>
    <row r="363" spans="1:24" s="33" customFormat="1" x14ac:dyDescent="0.15">
      <c r="A363" s="34"/>
      <c r="B363" s="24" t="str">
        <f t="shared" si="21"/>
        <v/>
      </c>
      <c r="C363" s="34"/>
      <c r="D363" s="34"/>
      <c r="E363" s="36"/>
      <c r="F363" s="65"/>
      <c r="G363" s="66"/>
      <c r="H363" s="34"/>
      <c r="I363" s="37"/>
      <c r="J363" s="28" t="str">
        <f>IF(ISERROR(VLOOKUP(I363,'参照表（2016.6.1時点）'!A:B,2,FALSE)),"",VLOOKUP(I363,'参照表（2016.6.1時点）'!A:B,2,FALSE))</f>
        <v/>
      </c>
      <c r="K363" s="26" t="str">
        <f>IF(ISERROR(VLOOKUP(J363,'参照表（2016.6.1時点）'!B:C,2,FALSE)),"",VLOOKUP(J363,'参照表（2016.6.1時点）'!B:C,2,FALSE))</f>
        <v/>
      </c>
      <c r="L363" s="56" t="str">
        <f t="shared" si="22"/>
        <v/>
      </c>
      <c r="M363" s="26"/>
      <c r="N363" s="57" t="str">
        <f t="shared" si="23"/>
        <v/>
      </c>
      <c r="O363" s="125" t="str">
        <f t="shared" si="20"/>
        <v/>
      </c>
      <c r="P363" s="40"/>
      <c r="Q363" s="37"/>
      <c r="R363" s="11"/>
      <c r="S363" s="37"/>
      <c r="T363" s="40"/>
      <c r="U363" s="41"/>
      <c r="V363" s="35"/>
      <c r="W363" s="32"/>
      <c r="X363" s="32"/>
    </row>
    <row r="364" spans="1:24" s="33" customFormat="1" x14ac:dyDescent="0.15">
      <c r="A364" s="34"/>
      <c r="B364" s="24" t="str">
        <f t="shared" si="21"/>
        <v/>
      </c>
      <c r="C364" s="34"/>
      <c r="D364" s="34"/>
      <c r="E364" s="36"/>
      <c r="F364" s="65"/>
      <c r="G364" s="66"/>
      <c r="H364" s="34"/>
      <c r="I364" s="37"/>
      <c r="J364" s="28" t="str">
        <f>IF(ISERROR(VLOOKUP(I364,'参照表（2016.6.1時点）'!A:B,2,FALSE)),"",VLOOKUP(I364,'参照表（2016.6.1時点）'!A:B,2,FALSE))</f>
        <v/>
      </c>
      <c r="K364" s="26" t="str">
        <f>IF(ISERROR(VLOOKUP(J364,'参照表（2016.6.1時点）'!B:C,2,FALSE)),"",VLOOKUP(J364,'参照表（2016.6.1時点）'!B:C,2,FALSE))</f>
        <v/>
      </c>
      <c r="L364" s="56" t="str">
        <f t="shared" si="22"/>
        <v/>
      </c>
      <c r="M364" s="26"/>
      <c r="N364" s="57" t="str">
        <f t="shared" si="23"/>
        <v/>
      </c>
      <c r="O364" s="125" t="str">
        <f t="shared" si="20"/>
        <v/>
      </c>
      <c r="P364" s="40"/>
      <c r="Q364" s="37"/>
      <c r="R364" s="11"/>
      <c r="S364" s="37"/>
      <c r="T364" s="40"/>
      <c r="U364" s="41"/>
      <c r="V364" s="35"/>
      <c r="W364" s="32"/>
      <c r="X364" s="32"/>
    </row>
    <row r="365" spans="1:24" s="33" customFormat="1" x14ac:dyDescent="0.15">
      <c r="A365" s="34"/>
      <c r="B365" s="24" t="str">
        <f t="shared" si="21"/>
        <v/>
      </c>
      <c r="C365" s="34"/>
      <c r="D365" s="34"/>
      <c r="E365" s="36"/>
      <c r="F365" s="65"/>
      <c r="G365" s="66"/>
      <c r="H365" s="34"/>
      <c r="I365" s="37"/>
      <c r="J365" s="28" t="str">
        <f>IF(ISERROR(VLOOKUP(I365,'参照表（2016.6.1時点）'!A:B,2,FALSE)),"",VLOOKUP(I365,'参照表（2016.6.1時点）'!A:B,2,FALSE))</f>
        <v/>
      </c>
      <c r="K365" s="26" t="str">
        <f>IF(ISERROR(VLOOKUP(J365,'参照表（2016.6.1時点）'!B:C,2,FALSE)),"",VLOOKUP(J365,'参照表（2016.6.1時点）'!B:C,2,FALSE))</f>
        <v/>
      </c>
      <c r="L365" s="56" t="str">
        <f t="shared" si="22"/>
        <v/>
      </c>
      <c r="M365" s="26"/>
      <c r="N365" s="57" t="str">
        <f t="shared" si="23"/>
        <v/>
      </c>
      <c r="O365" s="125" t="str">
        <f t="shared" si="20"/>
        <v/>
      </c>
      <c r="P365" s="40"/>
      <c r="Q365" s="37"/>
      <c r="R365" s="11"/>
      <c r="S365" s="37"/>
      <c r="T365" s="40"/>
      <c r="U365" s="41"/>
      <c r="V365" s="35"/>
      <c r="W365" s="32"/>
      <c r="X365" s="32"/>
    </row>
    <row r="366" spans="1:24" s="33" customFormat="1" x14ac:dyDescent="0.15">
      <c r="A366" s="34"/>
      <c r="B366" s="24" t="str">
        <f t="shared" si="21"/>
        <v/>
      </c>
      <c r="C366" s="34"/>
      <c r="D366" s="34"/>
      <c r="E366" s="36"/>
      <c r="F366" s="65"/>
      <c r="G366" s="66"/>
      <c r="H366" s="34"/>
      <c r="I366" s="37"/>
      <c r="J366" s="28" t="str">
        <f>IF(ISERROR(VLOOKUP(I366,'参照表（2016.6.1時点）'!A:B,2,FALSE)),"",VLOOKUP(I366,'参照表（2016.6.1時点）'!A:B,2,FALSE))</f>
        <v/>
      </c>
      <c r="K366" s="26" t="str">
        <f>IF(ISERROR(VLOOKUP(J366,'参照表（2016.6.1時点）'!B:C,2,FALSE)),"",VLOOKUP(J366,'参照表（2016.6.1時点）'!B:C,2,FALSE))</f>
        <v/>
      </c>
      <c r="L366" s="56" t="str">
        <f t="shared" si="22"/>
        <v/>
      </c>
      <c r="M366" s="26"/>
      <c r="N366" s="57" t="str">
        <f t="shared" si="23"/>
        <v/>
      </c>
      <c r="O366" s="125" t="str">
        <f t="shared" si="20"/>
        <v/>
      </c>
      <c r="P366" s="40"/>
      <c r="Q366" s="37"/>
      <c r="R366" s="11"/>
      <c r="S366" s="37"/>
      <c r="T366" s="40"/>
      <c r="U366" s="41"/>
      <c r="V366" s="35"/>
      <c r="W366" s="32"/>
      <c r="X366" s="32"/>
    </row>
    <row r="367" spans="1:24" s="33" customFormat="1" x14ac:dyDescent="0.15">
      <c r="A367" s="34"/>
      <c r="B367" s="24" t="str">
        <f t="shared" si="21"/>
        <v/>
      </c>
      <c r="C367" s="34"/>
      <c r="D367" s="34"/>
      <c r="E367" s="36"/>
      <c r="F367" s="65"/>
      <c r="G367" s="66"/>
      <c r="H367" s="34"/>
      <c r="I367" s="37"/>
      <c r="J367" s="28" t="str">
        <f>IF(ISERROR(VLOOKUP(I367,'参照表（2016.6.1時点）'!A:B,2,FALSE)),"",VLOOKUP(I367,'参照表（2016.6.1時点）'!A:B,2,FALSE))</f>
        <v/>
      </c>
      <c r="K367" s="26" t="str">
        <f>IF(ISERROR(VLOOKUP(J367,'参照表（2016.6.1時点）'!B:C,2,FALSE)),"",VLOOKUP(J367,'参照表（2016.6.1時点）'!B:C,2,FALSE))</f>
        <v/>
      </c>
      <c r="L367" s="56" t="str">
        <f t="shared" si="22"/>
        <v/>
      </c>
      <c r="M367" s="26"/>
      <c r="N367" s="57" t="str">
        <f t="shared" si="23"/>
        <v/>
      </c>
      <c r="O367" s="125" t="str">
        <f t="shared" si="20"/>
        <v/>
      </c>
      <c r="P367" s="40"/>
      <c r="Q367" s="37"/>
      <c r="R367" s="11"/>
      <c r="S367" s="37"/>
      <c r="T367" s="40"/>
      <c r="U367" s="41"/>
      <c r="V367" s="35"/>
      <c r="W367" s="32"/>
      <c r="X367" s="32"/>
    </row>
    <row r="368" spans="1:24" s="33" customFormat="1" x14ac:dyDescent="0.15">
      <c r="A368" s="34"/>
      <c r="B368" s="24" t="str">
        <f t="shared" si="21"/>
        <v/>
      </c>
      <c r="C368" s="34"/>
      <c r="D368" s="34"/>
      <c r="E368" s="36"/>
      <c r="F368" s="65"/>
      <c r="G368" s="66"/>
      <c r="H368" s="34"/>
      <c r="I368" s="37"/>
      <c r="J368" s="28" t="str">
        <f>IF(ISERROR(VLOOKUP(I368,'参照表（2016.6.1時点）'!A:B,2,FALSE)),"",VLOOKUP(I368,'参照表（2016.6.1時点）'!A:B,2,FALSE))</f>
        <v/>
      </c>
      <c r="K368" s="26" t="str">
        <f>IF(ISERROR(VLOOKUP(J368,'参照表（2016.6.1時点）'!B:C,2,FALSE)),"",VLOOKUP(J368,'参照表（2016.6.1時点）'!B:C,2,FALSE))</f>
        <v/>
      </c>
      <c r="L368" s="56" t="str">
        <f t="shared" si="22"/>
        <v/>
      </c>
      <c r="M368" s="26"/>
      <c r="N368" s="57" t="str">
        <f t="shared" si="23"/>
        <v/>
      </c>
      <c r="O368" s="125" t="str">
        <f t="shared" si="20"/>
        <v/>
      </c>
      <c r="P368" s="40"/>
      <c r="Q368" s="37"/>
      <c r="R368" s="11"/>
      <c r="S368" s="37"/>
      <c r="T368" s="40"/>
      <c r="U368" s="41"/>
      <c r="V368" s="35"/>
      <c r="W368" s="32"/>
      <c r="X368" s="32"/>
    </row>
    <row r="369" spans="1:24" s="33" customFormat="1" x14ac:dyDescent="0.15">
      <c r="A369" s="34"/>
      <c r="B369" s="24" t="str">
        <f t="shared" si="21"/>
        <v/>
      </c>
      <c r="C369" s="34"/>
      <c r="D369" s="34"/>
      <c r="E369" s="36"/>
      <c r="F369" s="65"/>
      <c r="G369" s="66"/>
      <c r="H369" s="34"/>
      <c r="I369" s="37"/>
      <c r="J369" s="28" t="str">
        <f>IF(ISERROR(VLOOKUP(I369,'参照表（2016.6.1時点）'!A:B,2,FALSE)),"",VLOOKUP(I369,'参照表（2016.6.1時点）'!A:B,2,FALSE))</f>
        <v/>
      </c>
      <c r="K369" s="26" t="str">
        <f>IF(ISERROR(VLOOKUP(J369,'参照表（2016.6.1時点）'!B:C,2,FALSE)),"",VLOOKUP(J369,'参照表（2016.6.1時点）'!B:C,2,FALSE))</f>
        <v/>
      </c>
      <c r="L369" s="56" t="str">
        <f t="shared" si="22"/>
        <v/>
      </c>
      <c r="M369" s="26"/>
      <c r="N369" s="57" t="str">
        <f t="shared" si="23"/>
        <v/>
      </c>
      <c r="O369" s="125" t="str">
        <f t="shared" si="20"/>
        <v/>
      </c>
      <c r="P369" s="40"/>
      <c r="Q369" s="37"/>
      <c r="R369" s="11"/>
      <c r="S369" s="37"/>
      <c r="T369" s="40"/>
      <c r="U369" s="41"/>
      <c r="V369" s="35"/>
      <c r="W369" s="32"/>
      <c r="X369" s="32"/>
    </row>
    <row r="370" spans="1:24" s="33" customFormat="1" x14ac:dyDescent="0.15">
      <c r="A370" s="34"/>
      <c r="B370" s="24" t="str">
        <f t="shared" si="21"/>
        <v/>
      </c>
      <c r="C370" s="34"/>
      <c r="D370" s="34"/>
      <c r="E370" s="36"/>
      <c r="F370" s="65"/>
      <c r="G370" s="66"/>
      <c r="H370" s="34"/>
      <c r="I370" s="37"/>
      <c r="J370" s="28" t="str">
        <f>IF(ISERROR(VLOOKUP(I370,'参照表（2016.6.1時点）'!A:B,2,FALSE)),"",VLOOKUP(I370,'参照表（2016.6.1時点）'!A:B,2,FALSE))</f>
        <v/>
      </c>
      <c r="K370" s="26" t="str">
        <f>IF(ISERROR(VLOOKUP(J370,'参照表（2016.6.1時点）'!B:C,2,FALSE)),"",VLOOKUP(J370,'参照表（2016.6.1時点）'!B:C,2,FALSE))</f>
        <v/>
      </c>
      <c r="L370" s="56" t="str">
        <f t="shared" si="22"/>
        <v/>
      </c>
      <c r="M370" s="26"/>
      <c r="N370" s="57" t="str">
        <f t="shared" si="23"/>
        <v/>
      </c>
      <c r="O370" s="125" t="str">
        <f t="shared" si="20"/>
        <v/>
      </c>
      <c r="P370" s="40"/>
      <c r="Q370" s="37"/>
      <c r="R370" s="11"/>
      <c r="S370" s="37"/>
      <c r="T370" s="40"/>
      <c r="U370" s="41"/>
      <c r="V370" s="35"/>
      <c r="W370" s="32"/>
      <c r="X370" s="32"/>
    </row>
    <row r="371" spans="1:24" s="33" customFormat="1" x14ac:dyDescent="0.15">
      <c r="A371" s="34"/>
      <c r="B371" s="24" t="str">
        <f t="shared" si="21"/>
        <v/>
      </c>
      <c r="C371" s="34"/>
      <c r="D371" s="34"/>
      <c r="E371" s="36"/>
      <c r="F371" s="65"/>
      <c r="G371" s="66"/>
      <c r="H371" s="34"/>
      <c r="I371" s="37"/>
      <c r="J371" s="28" t="str">
        <f>IF(ISERROR(VLOOKUP(I371,'参照表（2016.6.1時点）'!A:B,2,FALSE)),"",VLOOKUP(I371,'参照表（2016.6.1時点）'!A:B,2,FALSE))</f>
        <v/>
      </c>
      <c r="K371" s="26" t="str">
        <f>IF(ISERROR(VLOOKUP(J371,'参照表（2016.6.1時点）'!B:C,2,FALSE)),"",VLOOKUP(J371,'参照表（2016.6.1時点）'!B:C,2,FALSE))</f>
        <v/>
      </c>
      <c r="L371" s="56" t="str">
        <f t="shared" si="22"/>
        <v/>
      </c>
      <c r="M371" s="26"/>
      <c r="N371" s="57" t="str">
        <f t="shared" si="23"/>
        <v/>
      </c>
      <c r="O371" s="125" t="str">
        <f t="shared" si="20"/>
        <v/>
      </c>
      <c r="P371" s="40"/>
      <c r="Q371" s="37"/>
      <c r="R371" s="11"/>
      <c r="S371" s="37"/>
      <c r="T371" s="40"/>
      <c r="U371" s="41"/>
      <c r="V371" s="35"/>
      <c r="W371" s="32"/>
      <c r="X371" s="32"/>
    </row>
    <row r="372" spans="1:24" s="33" customFormat="1" x14ac:dyDescent="0.15">
      <c r="A372" s="34"/>
      <c r="B372" s="24" t="str">
        <f t="shared" si="21"/>
        <v/>
      </c>
      <c r="C372" s="34"/>
      <c r="D372" s="34"/>
      <c r="E372" s="36"/>
      <c r="F372" s="65"/>
      <c r="G372" s="66"/>
      <c r="H372" s="34"/>
      <c r="I372" s="37"/>
      <c r="J372" s="28" t="str">
        <f>IF(ISERROR(VLOOKUP(I372,'参照表（2016.6.1時点）'!A:B,2,FALSE)),"",VLOOKUP(I372,'参照表（2016.6.1時点）'!A:B,2,FALSE))</f>
        <v/>
      </c>
      <c r="K372" s="26" t="str">
        <f>IF(ISERROR(VLOOKUP(J372,'参照表（2016.6.1時点）'!B:C,2,FALSE)),"",VLOOKUP(J372,'参照表（2016.6.1時点）'!B:C,2,FALSE))</f>
        <v/>
      </c>
      <c r="L372" s="56" t="str">
        <f t="shared" si="22"/>
        <v/>
      </c>
      <c r="M372" s="26"/>
      <c r="N372" s="57" t="str">
        <f t="shared" si="23"/>
        <v/>
      </c>
      <c r="O372" s="125" t="str">
        <f t="shared" si="20"/>
        <v/>
      </c>
      <c r="P372" s="40"/>
      <c r="Q372" s="37"/>
      <c r="R372" s="11"/>
      <c r="S372" s="37"/>
      <c r="T372" s="40"/>
      <c r="U372" s="41"/>
      <c r="V372" s="35"/>
      <c r="W372" s="32"/>
      <c r="X372" s="32"/>
    </row>
    <row r="373" spans="1:24" s="33" customFormat="1" x14ac:dyDescent="0.15">
      <c r="A373" s="34"/>
      <c r="B373" s="24" t="str">
        <f t="shared" si="21"/>
        <v/>
      </c>
      <c r="C373" s="34"/>
      <c r="D373" s="34"/>
      <c r="E373" s="36"/>
      <c r="F373" s="65"/>
      <c r="G373" s="66"/>
      <c r="H373" s="34"/>
      <c r="I373" s="37"/>
      <c r="J373" s="28" t="str">
        <f>IF(ISERROR(VLOOKUP(I373,'参照表（2016.6.1時点）'!A:B,2,FALSE)),"",VLOOKUP(I373,'参照表（2016.6.1時点）'!A:B,2,FALSE))</f>
        <v/>
      </c>
      <c r="K373" s="26" t="str">
        <f>IF(ISERROR(VLOOKUP(J373,'参照表（2016.6.1時点）'!B:C,2,FALSE)),"",VLOOKUP(J373,'参照表（2016.6.1時点）'!B:C,2,FALSE))</f>
        <v/>
      </c>
      <c r="L373" s="56" t="str">
        <f t="shared" si="22"/>
        <v/>
      </c>
      <c r="M373" s="26"/>
      <c r="N373" s="57" t="str">
        <f t="shared" si="23"/>
        <v/>
      </c>
      <c r="O373" s="125" t="str">
        <f t="shared" si="20"/>
        <v/>
      </c>
      <c r="P373" s="40"/>
      <c r="Q373" s="37"/>
      <c r="R373" s="11"/>
      <c r="S373" s="37"/>
      <c r="T373" s="40"/>
      <c r="U373" s="41"/>
      <c r="V373" s="35"/>
      <c r="W373" s="32"/>
      <c r="X373" s="32"/>
    </row>
    <row r="374" spans="1:24" s="33" customFormat="1" x14ac:dyDescent="0.15">
      <c r="A374" s="34"/>
      <c r="B374" s="24" t="str">
        <f t="shared" si="21"/>
        <v/>
      </c>
      <c r="C374" s="34"/>
      <c r="D374" s="34"/>
      <c r="E374" s="36"/>
      <c r="F374" s="65"/>
      <c r="G374" s="66"/>
      <c r="H374" s="34"/>
      <c r="I374" s="37"/>
      <c r="J374" s="28" t="str">
        <f>IF(ISERROR(VLOOKUP(I374,'参照表（2016.6.1時点）'!A:B,2,FALSE)),"",VLOOKUP(I374,'参照表（2016.6.1時点）'!A:B,2,FALSE))</f>
        <v/>
      </c>
      <c r="K374" s="26" t="str">
        <f>IF(ISERROR(VLOOKUP(J374,'参照表（2016.6.1時点）'!B:C,2,FALSE)),"",VLOOKUP(J374,'参照表（2016.6.1時点）'!B:C,2,FALSE))</f>
        <v/>
      </c>
      <c r="L374" s="56" t="str">
        <f t="shared" si="22"/>
        <v/>
      </c>
      <c r="M374" s="26"/>
      <c r="N374" s="57" t="str">
        <f t="shared" si="23"/>
        <v/>
      </c>
      <c r="O374" s="125" t="str">
        <f t="shared" si="20"/>
        <v/>
      </c>
      <c r="P374" s="40"/>
      <c r="Q374" s="37"/>
      <c r="R374" s="11"/>
      <c r="S374" s="37"/>
      <c r="T374" s="40"/>
      <c r="U374" s="41"/>
      <c r="V374" s="35"/>
      <c r="W374" s="32"/>
      <c r="X374" s="32"/>
    </row>
    <row r="375" spans="1:24" s="33" customFormat="1" x14ac:dyDescent="0.15">
      <c r="A375" s="34"/>
      <c r="B375" s="24" t="str">
        <f t="shared" si="21"/>
        <v/>
      </c>
      <c r="C375" s="34"/>
      <c r="D375" s="34"/>
      <c r="E375" s="36"/>
      <c r="F375" s="65"/>
      <c r="G375" s="66"/>
      <c r="H375" s="34"/>
      <c r="I375" s="37"/>
      <c r="J375" s="28" t="str">
        <f>IF(ISERROR(VLOOKUP(I375,'参照表（2016.6.1時点）'!A:B,2,FALSE)),"",VLOOKUP(I375,'参照表（2016.6.1時点）'!A:B,2,FALSE))</f>
        <v/>
      </c>
      <c r="K375" s="26" t="str">
        <f>IF(ISERROR(VLOOKUP(J375,'参照表（2016.6.1時点）'!B:C,2,FALSE)),"",VLOOKUP(J375,'参照表（2016.6.1時点）'!B:C,2,FALSE))</f>
        <v/>
      </c>
      <c r="L375" s="56" t="str">
        <f t="shared" si="22"/>
        <v/>
      </c>
      <c r="M375" s="26"/>
      <c r="N375" s="57" t="str">
        <f t="shared" si="23"/>
        <v/>
      </c>
      <c r="O375" s="125" t="str">
        <f t="shared" si="20"/>
        <v/>
      </c>
      <c r="P375" s="40"/>
      <c r="Q375" s="37"/>
      <c r="R375" s="11"/>
      <c r="S375" s="37"/>
      <c r="T375" s="40"/>
      <c r="U375" s="41"/>
      <c r="V375" s="35"/>
      <c r="W375" s="32"/>
      <c r="X375" s="32"/>
    </row>
    <row r="376" spans="1:24" s="33" customFormat="1" x14ac:dyDescent="0.15">
      <c r="A376" s="34"/>
      <c r="B376" s="24" t="str">
        <f t="shared" si="21"/>
        <v/>
      </c>
      <c r="C376" s="34"/>
      <c r="D376" s="34"/>
      <c r="E376" s="36"/>
      <c r="F376" s="65"/>
      <c r="G376" s="66"/>
      <c r="H376" s="34"/>
      <c r="I376" s="37"/>
      <c r="J376" s="28" t="str">
        <f>IF(ISERROR(VLOOKUP(I376,'参照表（2016.6.1時点）'!A:B,2,FALSE)),"",VLOOKUP(I376,'参照表（2016.6.1時点）'!A:B,2,FALSE))</f>
        <v/>
      </c>
      <c r="K376" s="26" t="str">
        <f>IF(ISERROR(VLOOKUP(J376,'参照表（2016.6.1時点）'!B:C,2,FALSE)),"",VLOOKUP(J376,'参照表（2016.6.1時点）'!B:C,2,FALSE))</f>
        <v/>
      </c>
      <c r="L376" s="56" t="str">
        <f t="shared" si="22"/>
        <v/>
      </c>
      <c r="M376" s="26"/>
      <c r="N376" s="57" t="str">
        <f t="shared" si="23"/>
        <v/>
      </c>
      <c r="O376" s="125" t="str">
        <f t="shared" si="20"/>
        <v/>
      </c>
      <c r="P376" s="40"/>
      <c r="Q376" s="37"/>
      <c r="R376" s="11"/>
      <c r="S376" s="37"/>
      <c r="T376" s="40"/>
      <c r="U376" s="41"/>
      <c r="V376" s="35"/>
      <c r="W376" s="32"/>
      <c r="X376" s="32"/>
    </row>
    <row r="377" spans="1:24" s="33" customFormat="1" x14ac:dyDescent="0.15">
      <c r="A377" s="34"/>
      <c r="B377" s="24" t="str">
        <f t="shared" si="21"/>
        <v/>
      </c>
      <c r="C377" s="34"/>
      <c r="D377" s="34"/>
      <c r="E377" s="36"/>
      <c r="F377" s="65"/>
      <c r="G377" s="66"/>
      <c r="H377" s="34"/>
      <c r="I377" s="37"/>
      <c r="J377" s="28" t="str">
        <f>IF(ISERROR(VLOOKUP(I377,'参照表（2016.6.1時点）'!A:B,2,FALSE)),"",VLOOKUP(I377,'参照表（2016.6.1時点）'!A:B,2,FALSE))</f>
        <v/>
      </c>
      <c r="K377" s="26" t="str">
        <f>IF(ISERROR(VLOOKUP(J377,'参照表（2016.6.1時点）'!B:C,2,FALSE)),"",VLOOKUP(J377,'参照表（2016.6.1時点）'!B:C,2,FALSE))</f>
        <v/>
      </c>
      <c r="L377" s="56" t="str">
        <f t="shared" si="22"/>
        <v/>
      </c>
      <c r="M377" s="26"/>
      <c r="N377" s="57" t="str">
        <f t="shared" si="23"/>
        <v/>
      </c>
      <c r="O377" s="125" t="str">
        <f t="shared" si="20"/>
        <v/>
      </c>
      <c r="P377" s="40"/>
      <c r="Q377" s="37"/>
      <c r="R377" s="11"/>
      <c r="S377" s="37"/>
      <c r="T377" s="40"/>
      <c r="U377" s="41"/>
      <c r="V377" s="35"/>
      <c r="W377" s="32"/>
      <c r="X377" s="32"/>
    </row>
    <row r="378" spans="1:24" s="33" customFormat="1" x14ac:dyDescent="0.15">
      <c r="A378" s="34"/>
      <c r="B378" s="24" t="str">
        <f t="shared" si="21"/>
        <v/>
      </c>
      <c r="C378" s="34"/>
      <c r="D378" s="34"/>
      <c r="E378" s="36"/>
      <c r="F378" s="65"/>
      <c r="G378" s="66"/>
      <c r="H378" s="34"/>
      <c r="I378" s="37"/>
      <c r="J378" s="28" t="str">
        <f>IF(ISERROR(VLOOKUP(I378,'参照表（2016.6.1時点）'!A:B,2,FALSE)),"",VLOOKUP(I378,'参照表（2016.6.1時点）'!A:B,2,FALSE))</f>
        <v/>
      </c>
      <c r="K378" s="26" t="str">
        <f>IF(ISERROR(VLOOKUP(J378,'参照表（2016.6.1時点）'!B:C,2,FALSE)),"",VLOOKUP(J378,'参照表（2016.6.1時点）'!B:C,2,FALSE))</f>
        <v/>
      </c>
      <c r="L378" s="56" t="str">
        <f t="shared" si="22"/>
        <v/>
      </c>
      <c r="M378" s="26"/>
      <c r="N378" s="57" t="str">
        <f t="shared" si="23"/>
        <v/>
      </c>
      <c r="O378" s="125" t="str">
        <f t="shared" si="20"/>
        <v/>
      </c>
      <c r="P378" s="40"/>
      <c r="Q378" s="37"/>
      <c r="R378" s="11"/>
      <c r="S378" s="37"/>
      <c r="T378" s="40"/>
      <c r="U378" s="41"/>
      <c r="V378" s="35"/>
      <c r="W378" s="32"/>
      <c r="X378" s="32"/>
    </row>
    <row r="379" spans="1:24" s="33" customFormat="1" x14ac:dyDescent="0.15">
      <c r="A379" s="34"/>
      <c r="B379" s="24" t="str">
        <f t="shared" si="21"/>
        <v/>
      </c>
      <c r="C379" s="34"/>
      <c r="D379" s="34"/>
      <c r="E379" s="36"/>
      <c r="F379" s="65"/>
      <c r="G379" s="66"/>
      <c r="H379" s="34"/>
      <c r="I379" s="37"/>
      <c r="J379" s="28" t="str">
        <f>IF(ISERROR(VLOOKUP(I379,'参照表（2016.6.1時点）'!A:B,2,FALSE)),"",VLOOKUP(I379,'参照表（2016.6.1時点）'!A:B,2,FALSE))</f>
        <v/>
      </c>
      <c r="K379" s="26" t="str">
        <f>IF(ISERROR(VLOOKUP(J379,'参照表（2016.6.1時点）'!B:C,2,FALSE)),"",VLOOKUP(J379,'参照表（2016.6.1時点）'!B:C,2,FALSE))</f>
        <v/>
      </c>
      <c r="L379" s="56" t="str">
        <f t="shared" si="22"/>
        <v/>
      </c>
      <c r="M379" s="26"/>
      <c r="N379" s="57" t="str">
        <f t="shared" si="23"/>
        <v/>
      </c>
      <c r="O379" s="125" t="str">
        <f t="shared" si="20"/>
        <v/>
      </c>
      <c r="P379" s="40"/>
      <c r="Q379" s="37"/>
      <c r="R379" s="11"/>
      <c r="S379" s="37"/>
      <c r="T379" s="40"/>
      <c r="U379" s="41"/>
      <c r="V379" s="35"/>
      <c r="W379" s="32"/>
      <c r="X379" s="32"/>
    </row>
    <row r="380" spans="1:24" s="33" customFormat="1" x14ac:dyDescent="0.15">
      <c r="A380" s="34"/>
      <c r="B380" s="24" t="str">
        <f t="shared" si="21"/>
        <v/>
      </c>
      <c r="C380" s="34"/>
      <c r="D380" s="34"/>
      <c r="E380" s="36"/>
      <c r="F380" s="65"/>
      <c r="G380" s="66"/>
      <c r="H380" s="34"/>
      <c r="I380" s="37"/>
      <c r="J380" s="28" t="str">
        <f>IF(ISERROR(VLOOKUP(I380,'参照表（2016.6.1時点）'!A:B,2,FALSE)),"",VLOOKUP(I380,'参照表（2016.6.1時点）'!A:B,2,FALSE))</f>
        <v/>
      </c>
      <c r="K380" s="26" t="str">
        <f>IF(ISERROR(VLOOKUP(J380,'参照表（2016.6.1時点）'!B:C,2,FALSE)),"",VLOOKUP(J380,'参照表（2016.6.1時点）'!B:C,2,FALSE))</f>
        <v/>
      </c>
      <c r="L380" s="56" t="str">
        <f t="shared" si="22"/>
        <v/>
      </c>
      <c r="M380" s="26"/>
      <c r="N380" s="57" t="str">
        <f t="shared" si="23"/>
        <v/>
      </c>
      <c r="O380" s="125" t="str">
        <f t="shared" si="20"/>
        <v/>
      </c>
      <c r="P380" s="40"/>
      <c r="Q380" s="37"/>
      <c r="R380" s="11"/>
      <c r="S380" s="37"/>
      <c r="T380" s="40"/>
      <c r="U380" s="41"/>
      <c r="V380" s="35"/>
      <c r="W380" s="32"/>
      <c r="X380" s="32"/>
    </row>
    <row r="381" spans="1:24" s="33" customFormat="1" x14ac:dyDescent="0.15">
      <c r="A381" s="34"/>
      <c r="B381" s="24" t="str">
        <f t="shared" si="21"/>
        <v/>
      </c>
      <c r="C381" s="34"/>
      <c r="D381" s="34"/>
      <c r="E381" s="36"/>
      <c r="F381" s="65"/>
      <c r="G381" s="66"/>
      <c r="H381" s="34"/>
      <c r="I381" s="37"/>
      <c r="J381" s="28" t="str">
        <f>IF(ISERROR(VLOOKUP(I381,'参照表（2016.6.1時点）'!A:B,2,FALSE)),"",VLOOKUP(I381,'参照表（2016.6.1時点）'!A:B,2,FALSE))</f>
        <v/>
      </c>
      <c r="K381" s="26" t="str">
        <f>IF(ISERROR(VLOOKUP(J381,'参照表（2016.6.1時点）'!B:C,2,FALSE)),"",VLOOKUP(J381,'参照表（2016.6.1時点）'!B:C,2,FALSE))</f>
        <v/>
      </c>
      <c r="L381" s="56" t="str">
        <f t="shared" si="22"/>
        <v/>
      </c>
      <c r="M381" s="26"/>
      <c r="N381" s="57" t="str">
        <f t="shared" si="23"/>
        <v/>
      </c>
      <c r="O381" s="125" t="str">
        <f t="shared" si="20"/>
        <v/>
      </c>
      <c r="P381" s="40"/>
      <c r="Q381" s="37"/>
      <c r="R381" s="11"/>
      <c r="S381" s="37"/>
      <c r="T381" s="40"/>
      <c r="U381" s="41"/>
      <c r="V381" s="35"/>
      <c r="W381" s="32"/>
      <c r="X381" s="32"/>
    </row>
    <row r="382" spans="1:24" s="33" customFormat="1" x14ac:dyDescent="0.15">
      <c r="A382" s="34"/>
      <c r="B382" s="24" t="str">
        <f t="shared" si="21"/>
        <v/>
      </c>
      <c r="C382" s="34"/>
      <c r="D382" s="34"/>
      <c r="E382" s="36"/>
      <c r="F382" s="65"/>
      <c r="G382" s="66"/>
      <c r="H382" s="34"/>
      <c r="I382" s="37"/>
      <c r="J382" s="28" t="str">
        <f>IF(ISERROR(VLOOKUP(I382,'参照表（2016.6.1時点）'!A:B,2,FALSE)),"",VLOOKUP(I382,'参照表（2016.6.1時点）'!A:B,2,FALSE))</f>
        <v/>
      </c>
      <c r="K382" s="26" t="str">
        <f>IF(ISERROR(VLOOKUP(J382,'参照表（2016.6.1時点）'!B:C,2,FALSE)),"",VLOOKUP(J382,'参照表（2016.6.1時点）'!B:C,2,FALSE))</f>
        <v/>
      </c>
      <c r="L382" s="56" t="str">
        <f t="shared" si="22"/>
        <v/>
      </c>
      <c r="M382" s="26"/>
      <c r="N382" s="57" t="str">
        <f t="shared" si="23"/>
        <v/>
      </c>
      <c r="O382" s="125" t="str">
        <f t="shared" si="20"/>
        <v/>
      </c>
      <c r="P382" s="40"/>
      <c r="Q382" s="37"/>
      <c r="R382" s="11"/>
      <c r="S382" s="37"/>
      <c r="T382" s="40"/>
      <c r="U382" s="41"/>
      <c r="V382" s="35"/>
      <c r="W382" s="32"/>
      <c r="X382" s="32"/>
    </row>
    <row r="383" spans="1:24" s="33" customFormat="1" x14ac:dyDescent="0.15">
      <c r="A383" s="34"/>
      <c r="B383" s="24" t="str">
        <f t="shared" si="21"/>
        <v/>
      </c>
      <c r="C383" s="34"/>
      <c r="D383" s="34"/>
      <c r="E383" s="36"/>
      <c r="F383" s="65"/>
      <c r="G383" s="66"/>
      <c r="H383" s="34"/>
      <c r="I383" s="37"/>
      <c r="J383" s="28" t="str">
        <f>IF(ISERROR(VLOOKUP(I383,'参照表（2016.6.1時点）'!A:B,2,FALSE)),"",VLOOKUP(I383,'参照表（2016.6.1時点）'!A:B,2,FALSE))</f>
        <v/>
      </c>
      <c r="K383" s="26" t="str">
        <f>IF(ISERROR(VLOOKUP(J383,'参照表（2016.6.1時点）'!B:C,2,FALSE)),"",VLOOKUP(J383,'参照表（2016.6.1時点）'!B:C,2,FALSE))</f>
        <v/>
      </c>
      <c r="L383" s="56" t="str">
        <f t="shared" si="22"/>
        <v/>
      </c>
      <c r="M383" s="26"/>
      <c r="N383" s="57" t="str">
        <f t="shared" si="23"/>
        <v/>
      </c>
      <c r="O383" s="125" t="str">
        <f t="shared" si="20"/>
        <v/>
      </c>
      <c r="P383" s="40"/>
      <c r="Q383" s="37"/>
      <c r="R383" s="11"/>
      <c r="S383" s="37"/>
      <c r="T383" s="40"/>
      <c r="U383" s="41"/>
      <c r="V383" s="35"/>
      <c r="W383" s="32"/>
      <c r="X383" s="32"/>
    </row>
    <row r="384" spans="1:24" s="33" customFormat="1" x14ac:dyDescent="0.15">
      <c r="A384" s="34"/>
      <c r="B384" s="24" t="str">
        <f t="shared" si="21"/>
        <v/>
      </c>
      <c r="C384" s="34"/>
      <c r="D384" s="34"/>
      <c r="E384" s="36"/>
      <c r="F384" s="65"/>
      <c r="G384" s="66"/>
      <c r="H384" s="34"/>
      <c r="I384" s="37"/>
      <c r="J384" s="28" t="str">
        <f>IF(ISERROR(VLOOKUP(I384,'参照表（2016.6.1時点）'!A:B,2,FALSE)),"",VLOOKUP(I384,'参照表（2016.6.1時点）'!A:B,2,FALSE))</f>
        <v/>
      </c>
      <c r="K384" s="26" t="str">
        <f>IF(ISERROR(VLOOKUP(J384,'参照表（2016.6.1時点）'!B:C,2,FALSE)),"",VLOOKUP(J384,'参照表（2016.6.1時点）'!B:C,2,FALSE))</f>
        <v/>
      </c>
      <c r="L384" s="56" t="str">
        <f t="shared" si="22"/>
        <v/>
      </c>
      <c r="M384" s="26"/>
      <c r="N384" s="57" t="str">
        <f t="shared" si="23"/>
        <v/>
      </c>
      <c r="O384" s="125" t="str">
        <f t="shared" si="20"/>
        <v/>
      </c>
      <c r="P384" s="40"/>
      <c r="Q384" s="37"/>
      <c r="R384" s="11"/>
      <c r="S384" s="37"/>
      <c r="T384" s="40"/>
      <c r="U384" s="41"/>
      <c r="V384" s="35"/>
      <c r="W384" s="32"/>
      <c r="X384" s="32"/>
    </row>
    <row r="385" spans="1:24" s="33" customFormat="1" x14ac:dyDescent="0.15">
      <c r="A385" s="34"/>
      <c r="B385" s="24" t="str">
        <f t="shared" si="21"/>
        <v/>
      </c>
      <c r="C385" s="34"/>
      <c r="D385" s="34"/>
      <c r="E385" s="36"/>
      <c r="F385" s="65"/>
      <c r="G385" s="66"/>
      <c r="H385" s="34"/>
      <c r="I385" s="37"/>
      <c r="J385" s="28" t="str">
        <f>IF(ISERROR(VLOOKUP(I385,'参照表（2016.6.1時点）'!A:B,2,FALSE)),"",VLOOKUP(I385,'参照表（2016.6.1時点）'!A:B,2,FALSE))</f>
        <v/>
      </c>
      <c r="K385" s="26" t="str">
        <f>IF(ISERROR(VLOOKUP(J385,'参照表（2016.6.1時点）'!B:C,2,FALSE)),"",VLOOKUP(J385,'参照表（2016.6.1時点）'!B:C,2,FALSE))</f>
        <v/>
      </c>
      <c r="L385" s="56" t="str">
        <f t="shared" si="22"/>
        <v/>
      </c>
      <c r="M385" s="26"/>
      <c r="N385" s="57" t="str">
        <f t="shared" si="23"/>
        <v/>
      </c>
      <c r="O385" s="125" t="str">
        <f t="shared" si="20"/>
        <v/>
      </c>
      <c r="P385" s="40"/>
      <c r="Q385" s="37"/>
      <c r="R385" s="11"/>
      <c r="S385" s="37"/>
      <c r="T385" s="40"/>
      <c r="U385" s="41"/>
      <c r="V385" s="35"/>
      <c r="W385" s="32"/>
      <c r="X385" s="32"/>
    </row>
    <row r="386" spans="1:24" s="33" customFormat="1" x14ac:dyDescent="0.15">
      <c r="A386" s="34"/>
      <c r="B386" s="24" t="str">
        <f t="shared" si="21"/>
        <v/>
      </c>
      <c r="C386" s="34"/>
      <c r="D386" s="34"/>
      <c r="E386" s="36"/>
      <c r="F386" s="65"/>
      <c r="G386" s="66"/>
      <c r="H386" s="34"/>
      <c r="I386" s="37"/>
      <c r="J386" s="28" t="str">
        <f>IF(ISERROR(VLOOKUP(I386,'参照表（2016.6.1時点）'!A:B,2,FALSE)),"",VLOOKUP(I386,'参照表（2016.6.1時点）'!A:B,2,FALSE))</f>
        <v/>
      </c>
      <c r="K386" s="26" t="str">
        <f>IF(ISERROR(VLOOKUP(J386,'参照表（2016.6.1時点）'!B:C,2,FALSE)),"",VLOOKUP(J386,'参照表（2016.6.1時点）'!B:C,2,FALSE))</f>
        <v/>
      </c>
      <c r="L386" s="56" t="str">
        <f t="shared" si="22"/>
        <v/>
      </c>
      <c r="M386" s="26"/>
      <c r="N386" s="57" t="str">
        <f t="shared" si="23"/>
        <v/>
      </c>
      <c r="O386" s="125" t="str">
        <f t="shared" si="20"/>
        <v/>
      </c>
      <c r="P386" s="40"/>
      <c r="Q386" s="37"/>
      <c r="R386" s="11"/>
      <c r="S386" s="37"/>
      <c r="T386" s="40"/>
      <c r="U386" s="41"/>
      <c r="V386" s="35"/>
      <c r="W386" s="32"/>
      <c r="X386" s="32"/>
    </row>
    <row r="387" spans="1:24" s="33" customFormat="1" x14ac:dyDescent="0.15">
      <c r="A387" s="34"/>
      <c r="B387" s="24" t="str">
        <f t="shared" si="21"/>
        <v/>
      </c>
      <c r="C387" s="34"/>
      <c r="D387" s="34"/>
      <c r="E387" s="36"/>
      <c r="F387" s="65"/>
      <c r="G387" s="66"/>
      <c r="H387" s="34"/>
      <c r="I387" s="37"/>
      <c r="J387" s="28" t="str">
        <f>IF(ISERROR(VLOOKUP(I387,'参照表（2016.6.1時点）'!A:B,2,FALSE)),"",VLOOKUP(I387,'参照表（2016.6.1時点）'!A:B,2,FALSE))</f>
        <v/>
      </c>
      <c r="K387" s="26" t="str">
        <f>IF(ISERROR(VLOOKUP(J387,'参照表（2016.6.1時点）'!B:C,2,FALSE)),"",VLOOKUP(J387,'参照表（2016.6.1時点）'!B:C,2,FALSE))</f>
        <v/>
      </c>
      <c r="L387" s="56" t="str">
        <f t="shared" si="22"/>
        <v/>
      </c>
      <c r="M387" s="26"/>
      <c r="N387" s="57" t="str">
        <f t="shared" si="23"/>
        <v/>
      </c>
      <c r="O387" s="125" t="str">
        <f t="shared" si="20"/>
        <v/>
      </c>
      <c r="P387" s="40"/>
      <c r="Q387" s="37"/>
      <c r="R387" s="11"/>
      <c r="S387" s="37"/>
      <c r="T387" s="40"/>
      <c r="U387" s="41"/>
      <c r="V387" s="35"/>
      <c r="W387" s="32"/>
      <c r="X387" s="32"/>
    </row>
    <row r="388" spans="1:24" s="33" customFormat="1" x14ac:dyDescent="0.15">
      <c r="A388" s="34"/>
      <c r="B388" s="24" t="str">
        <f t="shared" si="21"/>
        <v/>
      </c>
      <c r="C388" s="34"/>
      <c r="D388" s="34"/>
      <c r="E388" s="36"/>
      <c r="F388" s="65"/>
      <c r="G388" s="66"/>
      <c r="H388" s="34"/>
      <c r="I388" s="37"/>
      <c r="J388" s="28" t="str">
        <f>IF(ISERROR(VLOOKUP(I388,'参照表（2016.6.1時点）'!A:B,2,FALSE)),"",VLOOKUP(I388,'参照表（2016.6.1時点）'!A:B,2,FALSE))</f>
        <v/>
      </c>
      <c r="K388" s="26" t="str">
        <f>IF(ISERROR(VLOOKUP(J388,'参照表（2016.6.1時点）'!B:C,2,FALSE)),"",VLOOKUP(J388,'参照表（2016.6.1時点）'!B:C,2,FALSE))</f>
        <v/>
      </c>
      <c r="L388" s="56" t="str">
        <f t="shared" si="22"/>
        <v/>
      </c>
      <c r="M388" s="26"/>
      <c r="N388" s="57" t="str">
        <f t="shared" si="23"/>
        <v/>
      </c>
      <c r="O388" s="125" t="str">
        <f t="shared" ref="O388:O452" si="24">IF(F388="","",IF(F388&gt;41967,"経過措置対象外","経過措置対象品目／一般品目を選択"))</f>
        <v/>
      </c>
      <c r="P388" s="40"/>
      <c r="Q388" s="37"/>
      <c r="R388" s="11"/>
      <c r="S388" s="37"/>
      <c r="T388" s="40"/>
      <c r="U388" s="41"/>
      <c r="V388" s="35"/>
      <c r="W388" s="32"/>
      <c r="X388" s="32"/>
    </row>
    <row r="389" spans="1:24" s="33" customFormat="1" x14ac:dyDescent="0.15">
      <c r="A389" s="34"/>
      <c r="B389" s="24" t="str">
        <f t="shared" ref="B389:B452" si="25">IF(C389="","",ROW()-3)</f>
        <v/>
      </c>
      <c r="C389" s="34"/>
      <c r="D389" s="34"/>
      <c r="E389" s="36"/>
      <c r="F389" s="65"/>
      <c r="G389" s="66"/>
      <c r="H389" s="34"/>
      <c r="I389" s="37"/>
      <c r="J389" s="28" t="str">
        <f>IF(ISERROR(VLOOKUP(I389,'参照表（2016.6.1時点）'!A:B,2,FALSE)),"",VLOOKUP(I389,'参照表（2016.6.1時点）'!A:B,2,FALSE))</f>
        <v/>
      </c>
      <c r="K389" s="26" t="str">
        <f>IF(ISERROR(VLOOKUP(J389,'参照表（2016.6.1時点）'!B:C,2,FALSE)),"",VLOOKUP(J389,'参照表（2016.6.1時点）'!B:C,2,FALSE))</f>
        <v/>
      </c>
      <c r="L389" s="56" t="str">
        <f t="shared" ref="L389:L452" si="26">IF(I389="","","別表第２　体外診断用医薬品第１号")</f>
        <v/>
      </c>
      <c r="M389" s="26"/>
      <c r="N389" s="57" t="str">
        <f t="shared" ref="N389:N452" si="27">IF(M389="","",IF(M389="イ","（放射性）","（放射性を除く）"))</f>
        <v/>
      </c>
      <c r="O389" s="125" t="str">
        <f t="shared" si="24"/>
        <v/>
      </c>
      <c r="P389" s="40"/>
      <c r="Q389" s="37"/>
      <c r="R389" s="11"/>
      <c r="S389" s="37"/>
      <c r="T389" s="40"/>
      <c r="U389" s="41"/>
      <c r="V389" s="35"/>
      <c r="W389" s="32"/>
      <c r="X389" s="32"/>
    </row>
    <row r="390" spans="1:24" s="33" customFormat="1" x14ac:dyDescent="0.15">
      <c r="A390" s="34"/>
      <c r="B390" s="24" t="str">
        <f t="shared" si="25"/>
        <v/>
      </c>
      <c r="C390" s="34"/>
      <c r="D390" s="34"/>
      <c r="E390" s="36"/>
      <c r="F390" s="65"/>
      <c r="G390" s="66"/>
      <c r="H390" s="34"/>
      <c r="I390" s="37"/>
      <c r="J390" s="28" t="str">
        <f>IF(ISERROR(VLOOKUP(I390,'参照表（2016.6.1時点）'!A:B,2,FALSE)),"",VLOOKUP(I390,'参照表（2016.6.1時点）'!A:B,2,FALSE))</f>
        <v/>
      </c>
      <c r="K390" s="26" t="str">
        <f>IF(ISERROR(VLOOKUP(J390,'参照表（2016.6.1時点）'!B:C,2,FALSE)),"",VLOOKUP(J390,'参照表（2016.6.1時点）'!B:C,2,FALSE))</f>
        <v/>
      </c>
      <c r="L390" s="56" t="str">
        <f t="shared" si="26"/>
        <v/>
      </c>
      <c r="M390" s="26"/>
      <c r="N390" s="57" t="str">
        <f t="shared" si="27"/>
        <v/>
      </c>
      <c r="O390" s="125" t="str">
        <f t="shared" si="24"/>
        <v/>
      </c>
      <c r="P390" s="40"/>
      <c r="Q390" s="37"/>
      <c r="R390" s="11"/>
      <c r="S390" s="37"/>
      <c r="T390" s="40"/>
      <c r="U390" s="41"/>
      <c r="V390" s="35"/>
      <c r="W390" s="32"/>
      <c r="X390" s="32"/>
    </row>
    <row r="391" spans="1:24" s="33" customFormat="1" x14ac:dyDescent="0.15">
      <c r="A391" s="34"/>
      <c r="B391" s="24" t="str">
        <f t="shared" si="25"/>
        <v/>
      </c>
      <c r="C391" s="34"/>
      <c r="D391" s="34"/>
      <c r="E391" s="36"/>
      <c r="F391" s="65"/>
      <c r="G391" s="66"/>
      <c r="H391" s="34"/>
      <c r="I391" s="37"/>
      <c r="J391" s="28" t="str">
        <f>IF(ISERROR(VLOOKUP(I391,'参照表（2016.6.1時点）'!A:B,2,FALSE)),"",VLOOKUP(I391,'参照表（2016.6.1時点）'!A:B,2,FALSE))</f>
        <v/>
      </c>
      <c r="K391" s="26" t="str">
        <f>IF(ISERROR(VLOOKUP(J391,'参照表（2016.6.1時点）'!B:C,2,FALSE)),"",VLOOKUP(J391,'参照表（2016.6.1時点）'!B:C,2,FALSE))</f>
        <v/>
      </c>
      <c r="L391" s="56" t="str">
        <f t="shared" si="26"/>
        <v/>
      </c>
      <c r="M391" s="26"/>
      <c r="N391" s="57" t="str">
        <f t="shared" si="27"/>
        <v/>
      </c>
      <c r="O391" s="125" t="str">
        <f t="shared" si="24"/>
        <v/>
      </c>
      <c r="P391" s="40"/>
      <c r="Q391" s="37"/>
      <c r="R391" s="11"/>
      <c r="S391" s="37"/>
      <c r="T391" s="40"/>
      <c r="U391" s="41"/>
      <c r="V391" s="35"/>
      <c r="W391" s="32"/>
      <c r="X391" s="32"/>
    </row>
    <row r="392" spans="1:24" s="33" customFormat="1" x14ac:dyDescent="0.15">
      <c r="A392" s="34"/>
      <c r="B392" s="24" t="str">
        <f t="shared" si="25"/>
        <v/>
      </c>
      <c r="C392" s="34"/>
      <c r="D392" s="34"/>
      <c r="E392" s="36"/>
      <c r="F392" s="65"/>
      <c r="G392" s="66"/>
      <c r="H392" s="34"/>
      <c r="I392" s="37"/>
      <c r="J392" s="28" t="str">
        <f>IF(ISERROR(VLOOKUP(I392,'参照表（2016.6.1時点）'!A:B,2,FALSE)),"",VLOOKUP(I392,'参照表（2016.6.1時点）'!A:B,2,FALSE))</f>
        <v/>
      </c>
      <c r="K392" s="26" t="str">
        <f>IF(ISERROR(VLOOKUP(J392,'参照表（2016.6.1時点）'!B:C,2,FALSE)),"",VLOOKUP(J392,'参照表（2016.6.1時点）'!B:C,2,FALSE))</f>
        <v/>
      </c>
      <c r="L392" s="56" t="str">
        <f t="shared" si="26"/>
        <v/>
      </c>
      <c r="M392" s="26"/>
      <c r="N392" s="57" t="str">
        <f t="shared" si="27"/>
        <v/>
      </c>
      <c r="O392" s="125" t="str">
        <f t="shared" si="24"/>
        <v/>
      </c>
      <c r="P392" s="40"/>
      <c r="Q392" s="37"/>
      <c r="R392" s="11"/>
      <c r="S392" s="37"/>
      <c r="T392" s="40"/>
      <c r="U392" s="41"/>
      <c r="V392" s="35"/>
      <c r="W392" s="32"/>
      <c r="X392" s="32"/>
    </row>
    <row r="393" spans="1:24" s="33" customFormat="1" x14ac:dyDescent="0.15">
      <c r="A393" s="34"/>
      <c r="B393" s="24" t="str">
        <f t="shared" si="25"/>
        <v/>
      </c>
      <c r="C393" s="34"/>
      <c r="D393" s="34"/>
      <c r="E393" s="36"/>
      <c r="F393" s="65"/>
      <c r="G393" s="66"/>
      <c r="H393" s="34"/>
      <c r="I393" s="37"/>
      <c r="J393" s="28" t="str">
        <f>IF(ISERROR(VLOOKUP(I393,'参照表（2016.6.1時点）'!A:B,2,FALSE)),"",VLOOKUP(I393,'参照表（2016.6.1時点）'!A:B,2,FALSE))</f>
        <v/>
      </c>
      <c r="K393" s="26" t="str">
        <f>IF(ISERROR(VLOOKUP(J393,'参照表（2016.6.1時点）'!B:C,2,FALSE)),"",VLOOKUP(J393,'参照表（2016.6.1時点）'!B:C,2,FALSE))</f>
        <v/>
      </c>
      <c r="L393" s="56" t="str">
        <f t="shared" si="26"/>
        <v/>
      </c>
      <c r="M393" s="26"/>
      <c r="N393" s="57" t="str">
        <f t="shared" si="27"/>
        <v/>
      </c>
      <c r="O393" s="125" t="str">
        <f t="shared" si="24"/>
        <v/>
      </c>
      <c r="P393" s="40"/>
      <c r="Q393" s="37"/>
      <c r="R393" s="11"/>
      <c r="S393" s="37"/>
      <c r="T393" s="40"/>
      <c r="U393" s="41"/>
      <c r="V393" s="35"/>
      <c r="W393" s="32"/>
      <c r="X393" s="32"/>
    </row>
    <row r="394" spans="1:24" s="33" customFormat="1" x14ac:dyDescent="0.15">
      <c r="A394" s="34"/>
      <c r="B394" s="24" t="str">
        <f t="shared" si="25"/>
        <v/>
      </c>
      <c r="C394" s="34"/>
      <c r="D394" s="34"/>
      <c r="E394" s="36"/>
      <c r="F394" s="65"/>
      <c r="G394" s="66"/>
      <c r="H394" s="34"/>
      <c r="I394" s="37"/>
      <c r="J394" s="28" t="str">
        <f>IF(ISERROR(VLOOKUP(I394,'参照表（2016.6.1時点）'!A:B,2,FALSE)),"",VLOOKUP(I394,'参照表（2016.6.1時点）'!A:B,2,FALSE))</f>
        <v/>
      </c>
      <c r="K394" s="26" t="str">
        <f>IF(ISERROR(VLOOKUP(J394,'参照表（2016.6.1時点）'!B:C,2,FALSE)),"",VLOOKUP(J394,'参照表（2016.6.1時点）'!B:C,2,FALSE))</f>
        <v/>
      </c>
      <c r="L394" s="56" t="str">
        <f t="shared" si="26"/>
        <v/>
      </c>
      <c r="M394" s="26"/>
      <c r="N394" s="57" t="str">
        <f t="shared" si="27"/>
        <v/>
      </c>
      <c r="O394" s="125" t="str">
        <f t="shared" si="24"/>
        <v/>
      </c>
      <c r="P394" s="40"/>
      <c r="Q394" s="37"/>
      <c r="R394" s="11"/>
      <c r="S394" s="37"/>
      <c r="T394" s="40"/>
      <c r="U394" s="41"/>
      <c r="V394" s="35"/>
      <c r="W394" s="32"/>
      <c r="X394" s="32"/>
    </row>
    <row r="395" spans="1:24" s="33" customFormat="1" x14ac:dyDescent="0.15">
      <c r="A395" s="34"/>
      <c r="B395" s="24" t="str">
        <f t="shared" si="25"/>
        <v/>
      </c>
      <c r="C395" s="34"/>
      <c r="D395" s="34"/>
      <c r="E395" s="36"/>
      <c r="F395" s="65"/>
      <c r="G395" s="66"/>
      <c r="H395" s="34"/>
      <c r="I395" s="37"/>
      <c r="J395" s="28" t="str">
        <f>IF(ISERROR(VLOOKUP(I395,'参照表（2016.6.1時点）'!A:B,2,FALSE)),"",VLOOKUP(I395,'参照表（2016.6.1時点）'!A:B,2,FALSE))</f>
        <v/>
      </c>
      <c r="K395" s="26" t="str">
        <f>IF(ISERROR(VLOOKUP(J395,'参照表（2016.6.1時点）'!B:C,2,FALSE)),"",VLOOKUP(J395,'参照表（2016.6.1時点）'!B:C,2,FALSE))</f>
        <v/>
      </c>
      <c r="L395" s="56" t="str">
        <f t="shared" si="26"/>
        <v/>
      </c>
      <c r="M395" s="26"/>
      <c r="N395" s="57" t="str">
        <f t="shared" si="27"/>
        <v/>
      </c>
      <c r="O395" s="125" t="str">
        <f t="shared" si="24"/>
        <v/>
      </c>
      <c r="P395" s="40"/>
      <c r="Q395" s="37"/>
      <c r="R395" s="11"/>
      <c r="S395" s="37"/>
      <c r="T395" s="40"/>
      <c r="U395" s="41"/>
      <c r="V395" s="35"/>
      <c r="W395" s="32"/>
      <c r="X395" s="32"/>
    </row>
    <row r="396" spans="1:24" s="33" customFormat="1" x14ac:dyDescent="0.15">
      <c r="A396" s="34"/>
      <c r="B396" s="24" t="str">
        <f t="shared" si="25"/>
        <v/>
      </c>
      <c r="C396" s="34"/>
      <c r="D396" s="34"/>
      <c r="E396" s="36"/>
      <c r="F396" s="65"/>
      <c r="G396" s="66"/>
      <c r="H396" s="34"/>
      <c r="I396" s="37"/>
      <c r="J396" s="28" t="str">
        <f>IF(ISERROR(VLOOKUP(I396,'参照表（2016.6.1時点）'!A:B,2,FALSE)),"",VLOOKUP(I396,'参照表（2016.6.1時点）'!A:B,2,FALSE))</f>
        <v/>
      </c>
      <c r="K396" s="26" t="str">
        <f>IF(ISERROR(VLOOKUP(J396,'参照表（2016.6.1時点）'!B:C,2,FALSE)),"",VLOOKUP(J396,'参照表（2016.6.1時点）'!B:C,2,FALSE))</f>
        <v/>
      </c>
      <c r="L396" s="56" t="str">
        <f t="shared" si="26"/>
        <v/>
      </c>
      <c r="M396" s="26"/>
      <c r="N396" s="57" t="str">
        <f t="shared" si="27"/>
        <v/>
      </c>
      <c r="O396" s="125" t="str">
        <f t="shared" si="24"/>
        <v/>
      </c>
      <c r="P396" s="40"/>
      <c r="Q396" s="37"/>
      <c r="R396" s="11"/>
      <c r="S396" s="37"/>
      <c r="T396" s="40"/>
      <c r="U396" s="41"/>
      <c r="V396" s="35"/>
      <c r="W396" s="32"/>
      <c r="X396" s="32"/>
    </row>
    <row r="397" spans="1:24" s="33" customFormat="1" x14ac:dyDescent="0.15">
      <c r="A397" s="34"/>
      <c r="B397" s="24" t="str">
        <f t="shared" si="25"/>
        <v/>
      </c>
      <c r="C397" s="34"/>
      <c r="D397" s="34"/>
      <c r="E397" s="36"/>
      <c r="F397" s="65"/>
      <c r="G397" s="66"/>
      <c r="H397" s="34"/>
      <c r="I397" s="37"/>
      <c r="J397" s="28" t="str">
        <f>IF(ISERROR(VLOOKUP(I397,'参照表（2016.6.1時点）'!A:B,2,FALSE)),"",VLOOKUP(I397,'参照表（2016.6.1時点）'!A:B,2,FALSE))</f>
        <v/>
      </c>
      <c r="K397" s="26" t="str">
        <f>IF(ISERROR(VLOOKUP(J397,'参照表（2016.6.1時点）'!B:C,2,FALSE)),"",VLOOKUP(J397,'参照表（2016.6.1時点）'!B:C,2,FALSE))</f>
        <v/>
      </c>
      <c r="L397" s="56" t="str">
        <f t="shared" si="26"/>
        <v/>
      </c>
      <c r="M397" s="26"/>
      <c r="N397" s="57" t="str">
        <f t="shared" si="27"/>
        <v/>
      </c>
      <c r="O397" s="125" t="str">
        <f t="shared" si="24"/>
        <v/>
      </c>
      <c r="P397" s="40"/>
      <c r="Q397" s="37"/>
      <c r="R397" s="11"/>
      <c r="S397" s="37"/>
      <c r="T397" s="40"/>
      <c r="U397" s="41"/>
      <c r="V397" s="35"/>
      <c r="W397" s="32"/>
      <c r="X397" s="32"/>
    </row>
    <row r="398" spans="1:24" s="33" customFormat="1" x14ac:dyDescent="0.15">
      <c r="A398" s="34"/>
      <c r="B398" s="24" t="str">
        <f t="shared" si="25"/>
        <v/>
      </c>
      <c r="C398" s="34"/>
      <c r="D398" s="34"/>
      <c r="E398" s="36"/>
      <c r="F398" s="65"/>
      <c r="G398" s="66"/>
      <c r="H398" s="34"/>
      <c r="I398" s="37"/>
      <c r="J398" s="28" t="str">
        <f>IF(ISERROR(VLOOKUP(I398,'参照表（2016.6.1時点）'!A:B,2,FALSE)),"",VLOOKUP(I398,'参照表（2016.6.1時点）'!A:B,2,FALSE))</f>
        <v/>
      </c>
      <c r="K398" s="26" t="str">
        <f>IF(ISERROR(VLOOKUP(J398,'参照表（2016.6.1時点）'!B:C,2,FALSE)),"",VLOOKUP(J398,'参照表（2016.6.1時点）'!B:C,2,FALSE))</f>
        <v/>
      </c>
      <c r="L398" s="56" t="str">
        <f t="shared" si="26"/>
        <v/>
      </c>
      <c r="M398" s="26"/>
      <c r="N398" s="57" t="str">
        <f t="shared" si="27"/>
        <v/>
      </c>
      <c r="O398" s="125" t="str">
        <f t="shared" si="24"/>
        <v/>
      </c>
      <c r="P398" s="40"/>
      <c r="Q398" s="37"/>
      <c r="R398" s="11"/>
      <c r="S398" s="37"/>
      <c r="T398" s="40"/>
      <c r="U398" s="41"/>
      <c r="V398" s="35"/>
      <c r="W398" s="32"/>
      <c r="X398" s="32"/>
    </row>
    <row r="399" spans="1:24" s="33" customFormat="1" x14ac:dyDescent="0.15">
      <c r="A399" s="34"/>
      <c r="B399" s="24" t="str">
        <f t="shared" si="25"/>
        <v/>
      </c>
      <c r="C399" s="34"/>
      <c r="D399" s="34"/>
      <c r="E399" s="36"/>
      <c r="F399" s="65"/>
      <c r="G399" s="66"/>
      <c r="H399" s="34"/>
      <c r="I399" s="37"/>
      <c r="J399" s="28" t="str">
        <f>IF(ISERROR(VLOOKUP(I399,'参照表（2016.6.1時点）'!A:B,2,FALSE)),"",VLOOKUP(I399,'参照表（2016.6.1時点）'!A:B,2,FALSE))</f>
        <v/>
      </c>
      <c r="K399" s="26" t="str">
        <f>IF(ISERROR(VLOOKUP(J399,'参照表（2016.6.1時点）'!B:C,2,FALSE)),"",VLOOKUP(J399,'参照表（2016.6.1時点）'!B:C,2,FALSE))</f>
        <v/>
      </c>
      <c r="L399" s="56" t="str">
        <f t="shared" si="26"/>
        <v/>
      </c>
      <c r="M399" s="26"/>
      <c r="N399" s="57" t="str">
        <f t="shared" si="27"/>
        <v/>
      </c>
      <c r="O399" s="125" t="str">
        <f t="shared" si="24"/>
        <v/>
      </c>
      <c r="P399" s="40"/>
      <c r="Q399" s="37"/>
      <c r="R399" s="11"/>
      <c r="S399" s="37"/>
      <c r="T399" s="40"/>
      <c r="U399" s="41"/>
      <c r="V399" s="35"/>
      <c r="W399" s="32"/>
      <c r="X399" s="32"/>
    </row>
    <row r="400" spans="1:24" s="33" customFormat="1" x14ac:dyDescent="0.15">
      <c r="A400" s="34"/>
      <c r="B400" s="24" t="str">
        <f t="shared" si="25"/>
        <v/>
      </c>
      <c r="C400" s="34"/>
      <c r="D400" s="34"/>
      <c r="E400" s="36"/>
      <c r="F400" s="65"/>
      <c r="G400" s="66"/>
      <c r="H400" s="34"/>
      <c r="I400" s="37"/>
      <c r="J400" s="28" t="str">
        <f>IF(ISERROR(VLOOKUP(I400,'参照表（2016.6.1時点）'!A:B,2,FALSE)),"",VLOOKUP(I400,'参照表（2016.6.1時点）'!A:B,2,FALSE))</f>
        <v/>
      </c>
      <c r="K400" s="26" t="str">
        <f>IF(ISERROR(VLOOKUP(J400,'参照表（2016.6.1時点）'!B:C,2,FALSE)),"",VLOOKUP(J400,'参照表（2016.6.1時点）'!B:C,2,FALSE))</f>
        <v/>
      </c>
      <c r="L400" s="56" t="str">
        <f t="shared" si="26"/>
        <v/>
      </c>
      <c r="M400" s="26"/>
      <c r="N400" s="57" t="str">
        <f t="shared" si="27"/>
        <v/>
      </c>
      <c r="O400" s="125" t="str">
        <f t="shared" si="24"/>
        <v/>
      </c>
      <c r="P400" s="40"/>
      <c r="Q400" s="37"/>
      <c r="R400" s="11"/>
      <c r="S400" s="37"/>
      <c r="T400" s="40"/>
      <c r="U400" s="41"/>
      <c r="V400" s="35"/>
      <c r="W400" s="32"/>
      <c r="X400" s="32"/>
    </row>
    <row r="401" spans="1:24" s="33" customFormat="1" x14ac:dyDescent="0.15">
      <c r="A401" s="34"/>
      <c r="B401" s="24" t="str">
        <f t="shared" si="25"/>
        <v/>
      </c>
      <c r="C401" s="34"/>
      <c r="D401" s="34"/>
      <c r="E401" s="36"/>
      <c r="F401" s="65"/>
      <c r="G401" s="66"/>
      <c r="H401" s="34"/>
      <c r="I401" s="37"/>
      <c r="J401" s="28" t="str">
        <f>IF(ISERROR(VLOOKUP(I401,'参照表（2016.6.1時点）'!A:B,2,FALSE)),"",VLOOKUP(I401,'参照表（2016.6.1時点）'!A:B,2,FALSE))</f>
        <v/>
      </c>
      <c r="K401" s="26" t="str">
        <f>IF(ISERROR(VLOOKUP(J401,'参照表（2016.6.1時点）'!B:C,2,FALSE)),"",VLOOKUP(J401,'参照表（2016.6.1時点）'!B:C,2,FALSE))</f>
        <v/>
      </c>
      <c r="L401" s="56" t="str">
        <f t="shared" si="26"/>
        <v/>
      </c>
      <c r="M401" s="26"/>
      <c r="N401" s="57" t="str">
        <f t="shared" si="27"/>
        <v/>
      </c>
      <c r="O401" s="125" t="str">
        <f t="shared" si="24"/>
        <v/>
      </c>
      <c r="P401" s="40"/>
      <c r="Q401" s="37"/>
      <c r="R401" s="11"/>
      <c r="S401" s="37"/>
      <c r="T401" s="40"/>
      <c r="U401" s="41"/>
      <c r="V401" s="35"/>
      <c r="W401" s="32"/>
      <c r="X401" s="32"/>
    </row>
    <row r="402" spans="1:24" s="33" customFormat="1" x14ac:dyDescent="0.15">
      <c r="A402" s="34"/>
      <c r="B402" s="24" t="str">
        <f t="shared" si="25"/>
        <v/>
      </c>
      <c r="C402" s="34"/>
      <c r="D402" s="34"/>
      <c r="E402" s="36"/>
      <c r="F402" s="65"/>
      <c r="G402" s="66"/>
      <c r="H402" s="34"/>
      <c r="I402" s="37"/>
      <c r="J402" s="28" t="str">
        <f>IF(ISERROR(VLOOKUP(I402,'参照表（2016.6.1時点）'!A:B,2,FALSE)),"",VLOOKUP(I402,'参照表（2016.6.1時点）'!A:B,2,FALSE))</f>
        <v/>
      </c>
      <c r="K402" s="26" t="str">
        <f>IF(ISERROR(VLOOKUP(J402,'参照表（2016.6.1時点）'!B:C,2,FALSE)),"",VLOOKUP(J402,'参照表（2016.6.1時点）'!B:C,2,FALSE))</f>
        <v/>
      </c>
      <c r="L402" s="56" t="str">
        <f t="shared" si="26"/>
        <v/>
      </c>
      <c r="M402" s="26"/>
      <c r="N402" s="57" t="str">
        <f t="shared" si="27"/>
        <v/>
      </c>
      <c r="O402" s="125" t="str">
        <f t="shared" si="24"/>
        <v/>
      </c>
      <c r="P402" s="40"/>
      <c r="Q402" s="37"/>
      <c r="R402" s="11"/>
      <c r="S402" s="37"/>
      <c r="T402" s="40"/>
      <c r="U402" s="41"/>
      <c r="V402" s="35"/>
      <c r="W402" s="32"/>
      <c r="X402" s="32"/>
    </row>
    <row r="403" spans="1:24" s="33" customFormat="1" x14ac:dyDescent="0.15">
      <c r="A403" s="34"/>
      <c r="B403" s="24" t="str">
        <f t="shared" si="25"/>
        <v/>
      </c>
      <c r="C403" s="34"/>
      <c r="D403" s="34"/>
      <c r="E403" s="36"/>
      <c r="F403" s="65"/>
      <c r="G403" s="66"/>
      <c r="H403" s="34"/>
      <c r="I403" s="37"/>
      <c r="J403" s="28" t="str">
        <f>IF(ISERROR(VLOOKUP(I403,'参照表（2016.6.1時点）'!A:B,2,FALSE)),"",VLOOKUP(I403,'参照表（2016.6.1時点）'!A:B,2,FALSE))</f>
        <v/>
      </c>
      <c r="K403" s="26" t="str">
        <f>IF(ISERROR(VLOOKUP(J403,'参照表（2016.6.1時点）'!B:C,2,FALSE)),"",VLOOKUP(J403,'参照表（2016.6.1時点）'!B:C,2,FALSE))</f>
        <v/>
      </c>
      <c r="L403" s="56" t="str">
        <f t="shared" si="26"/>
        <v/>
      </c>
      <c r="M403" s="26"/>
      <c r="N403" s="57" t="str">
        <f t="shared" si="27"/>
        <v/>
      </c>
      <c r="O403" s="125" t="str">
        <f t="shared" si="24"/>
        <v/>
      </c>
      <c r="P403" s="40"/>
      <c r="Q403" s="37"/>
      <c r="R403" s="11"/>
      <c r="S403" s="37"/>
      <c r="T403" s="40"/>
      <c r="U403" s="41"/>
      <c r="V403" s="35"/>
      <c r="W403" s="32"/>
      <c r="X403" s="32"/>
    </row>
    <row r="404" spans="1:24" s="33" customFormat="1" x14ac:dyDescent="0.15">
      <c r="A404" s="34"/>
      <c r="B404" s="24" t="str">
        <f t="shared" si="25"/>
        <v/>
      </c>
      <c r="C404" s="34"/>
      <c r="D404" s="34"/>
      <c r="E404" s="36"/>
      <c r="F404" s="65"/>
      <c r="G404" s="66"/>
      <c r="H404" s="34"/>
      <c r="I404" s="37"/>
      <c r="J404" s="28" t="str">
        <f>IF(ISERROR(VLOOKUP(I404,'参照表（2016.6.1時点）'!A:B,2,FALSE)),"",VLOOKUP(I404,'参照表（2016.6.1時点）'!A:B,2,FALSE))</f>
        <v/>
      </c>
      <c r="K404" s="26" t="str">
        <f>IF(ISERROR(VLOOKUP(J404,'参照表（2016.6.1時点）'!B:C,2,FALSE)),"",VLOOKUP(J404,'参照表（2016.6.1時点）'!B:C,2,FALSE))</f>
        <v/>
      </c>
      <c r="L404" s="56" t="str">
        <f t="shared" si="26"/>
        <v/>
      </c>
      <c r="M404" s="26"/>
      <c r="N404" s="57" t="str">
        <f t="shared" si="27"/>
        <v/>
      </c>
      <c r="O404" s="125" t="str">
        <f t="shared" si="24"/>
        <v/>
      </c>
      <c r="P404" s="40"/>
      <c r="Q404" s="37"/>
      <c r="R404" s="11"/>
      <c r="S404" s="37"/>
      <c r="T404" s="40"/>
      <c r="U404" s="41"/>
      <c r="V404" s="35"/>
      <c r="W404" s="32"/>
      <c r="X404" s="32"/>
    </row>
    <row r="405" spans="1:24" s="33" customFormat="1" x14ac:dyDescent="0.15">
      <c r="A405" s="34"/>
      <c r="B405" s="24" t="str">
        <f t="shared" si="25"/>
        <v/>
      </c>
      <c r="C405" s="34"/>
      <c r="D405" s="34"/>
      <c r="E405" s="36"/>
      <c r="F405" s="65"/>
      <c r="G405" s="66"/>
      <c r="H405" s="34"/>
      <c r="I405" s="37"/>
      <c r="J405" s="28" t="str">
        <f>IF(ISERROR(VLOOKUP(I405,'参照表（2016.6.1時点）'!A:B,2,FALSE)),"",VLOOKUP(I405,'参照表（2016.6.1時点）'!A:B,2,FALSE))</f>
        <v/>
      </c>
      <c r="K405" s="26" t="str">
        <f>IF(ISERROR(VLOOKUP(J405,'参照表（2016.6.1時点）'!B:C,2,FALSE)),"",VLOOKUP(J405,'参照表（2016.6.1時点）'!B:C,2,FALSE))</f>
        <v/>
      </c>
      <c r="L405" s="56" t="str">
        <f t="shared" si="26"/>
        <v/>
      </c>
      <c r="M405" s="26"/>
      <c r="N405" s="57" t="str">
        <f t="shared" si="27"/>
        <v/>
      </c>
      <c r="O405" s="125" t="str">
        <f t="shared" si="24"/>
        <v/>
      </c>
      <c r="P405" s="40"/>
      <c r="Q405" s="37"/>
      <c r="R405" s="11"/>
      <c r="S405" s="37"/>
      <c r="T405" s="40"/>
      <c r="U405" s="41"/>
      <c r="V405" s="35"/>
      <c r="W405" s="32"/>
      <c r="X405" s="32"/>
    </row>
    <row r="406" spans="1:24" s="33" customFormat="1" x14ac:dyDescent="0.15">
      <c r="A406" s="34"/>
      <c r="B406" s="24" t="str">
        <f t="shared" si="25"/>
        <v/>
      </c>
      <c r="C406" s="34"/>
      <c r="D406" s="34"/>
      <c r="E406" s="36"/>
      <c r="F406" s="65"/>
      <c r="G406" s="66"/>
      <c r="H406" s="34"/>
      <c r="I406" s="37"/>
      <c r="J406" s="28" t="str">
        <f>IF(ISERROR(VLOOKUP(I406,'参照表（2016.6.1時点）'!A:B,2,FALSE)),"",VLOOKUP(I406,'参照表（2016.6.1時点）'!A:B,2,FALSE))</f>
        <v/>
      </c>
      <c r="K406" s="26" t="str">
        <f>IF(ISERROR(VLOOKUP(J406,'参照表（2016.6.1時点）'!B:C,2,FALSE)),"",VLOOKUP(J406,'参照表（2016.6.1時点）'!B:C,2,FALSE))</f>
        <v/>
      </c>
      <c r="L406" s="56" t="str">
        <f t="shared" si="26"/>
        <v/>
      </c>
      <c r="M406" s="26"/>
      <c r="N406" s="57" t="str">
        <f t="shared" si="27"/>
        <v/>
      </c>
      <c r="O406" s="125" t="str">
        <f t="shared" si="24"/>
        <v/>
      </c>
      <c r="P406" s="40"/>
      <c r="Q406" s="37"/>
      <c r="R406" s="11"/>
      <c r="S406" s="37"/>
      <c r="T406" s="40"/>
      <c r="U406" s="41"/>
      <c r="V406" s="35"/>
      <c r="W406" s="32"/>
      <c r="X406" s="32"/>
    </row>
    <row r="407" spans="1:24" s="33" customFormat="1" x14ac:dyDescent="0.15">
      <c r="A407" s="34"/>
      <c r="B407" s="24" t="str">
        <f t="shared" si="25"/>
        <v/>
      </c>
      <c r="C407" s="34"/>
      <c r="D407" s="34"/>
      <c r="E407" s="36"/>
      <c r="F407" s="65"/>
      <c r="G407" s="66"/>
      <c r="H407" s="34"/>
      <c r="I407" s="37"/>
      <c r="J407" s="28" t="str">
        <f>IF(ISERROR(VLOOKUP(I407,'参照表（2016.6.1時点）'!A:B,2,FALSE)),"",VLOOKUP(I407,'参照表（2016.6.1時点）'!A:B,2,FALSE))</f>
        <v/>
      </c>
      <c r="K407" s="26" t="str">
        <f>IF(ISERROR(VLOOKUP(J407,'参照表（2016.6.1時点）'!B:C,2,FALSE)),"",VLOOKUP(J407,'参照表（2016.6.1時点）'!B:C,2,FALSE))</f>
        <v/>
      </c>
      <c r="L407" s="56" t="str">
        <f t="shared" si="26"/>
        <v/>
      </c>
      <c r="M407" s="26"/>
      <c r="N407" s="57" t="str">
        <f t="shared" si="27"/>
        <v/>
      </c>
      <c r="O407" s="125" t="str">
        <f t="shared" si="24"/>
        <v/>
      </c>
      <c r="P407" s="40"/>
      <c r="Q407" s="37"/>
      <c r="R407" s="11"/>
      <c r="S407" s="37"/>
      <c r="T407" s="40"/>
      <c r="U407" s="41"/>
      <c r="V407" s="35"/>
      <c r="W407" s="32"/>
      <c r="X407" s="32"/>
    </row>
    <row r="408" spans="1:24" s="33" customFormat="1" x14ac:dyDescent="0.15">
      <c r="A408" s="34"/>
      <c r="B408" s="24" t="str">
        <f t="shared" si="25"/>
        <v/>
      </c>
      <c r="C408" s="34"/>
      <c r="D408" s="34"/>
      <c r="E408" s="36"/>
      <c r="F408" s="65"/>
      <c r="G408" s="66"/>
      <c r="H408" s="34"/>
      <c r="I408" s="37"/>
      <c r="J408" s="28" t="str">
        <f>IF(ISERROR(VLOOKUP(I408,'参照表（2016.6.1時点）'!A:B,2,FALSE)),"",VLOOKUP(I408,'参照表（2016.6.1時点）'!A:B,2,FALSE))</f>
        <v/>
      </c>
      <c r="K408" s="26" t="str">
        <f>IF(ISERROR(VLOOKUP(J408,'参照表（2016.6.1時点）'!B:C,2,FALSE)),"",VLOOKUP(J408,'参照表（2016.6.1時点）'!B:C,2,FALSE))</f>
        <v/>
      </c>
      <c r="L408" s="56" t="str">
        <f t="shared" si="26"/>
        <v/>
      </c>
      <c r="M408" s="26"/>
      <c r="N408" s="57" t="str">
        <f t="shared" si="27"/>
        <v/>
      </c>
      <c r="O408" s="125" t="str">
        <f t="shared" si="24"/>
        <v/>
      </c>
      <c r="P408" s="40"/>
      <c r="Q408" s="37"/>
      <c r="R408" s="11"/>
      <c r="S408" s="37"/>
      <c r="T408" s="40"/>
      <c r="U408" s="41"/>
      <c r="V408" s="35"/>
      <c r="W408" s="32"/>
      <c r="X408" s="32"/>
    </row>
    <row r="409" spans="1:24" s="33" customFormat="1" x14ac:dyDescent="0.15">
      <c r="A409" s="34"/>
      <c r="B409" s="24" t="str">
        <f t="shared" si="25"/>
        <v/>
      </c>
      <c r="C409" s="34"/>
      <c r="D409" s="34"/>
      <c r="E409" s="36"/>
      <c r="F409" s="65"/>
      <c r="G409" s="66"/>
      <c r="H409" s="34"/>
      <c r="I409" s="37"/>
      <c r="J409" s="28" t="str">
        <f>IF(ISERROR(VLOOKUP(I409,'参照表（2016.6.1時点）'!A:B,2,FALSE)),"",VLOOKUP(I409,'参照表（2016.6.1時点）'!A:B,2,FALSE))</f>
        <v/>
      </c>
      <c r="K409" s="26" t="str">
        <f>IF(ISERROR(VLOOKUP(J409,'参照表（2016.6.1時点）'!B:C,2,FALSE)),"",VLOOKUP(J409,'参照表（2016.6.1時点）'!B:C,2,FALSE))</f>
        <v/>
      </c>
      <c r="L409" s="56" t="str">
        <f t="shared" si="26"/>
        <v/>
      </c>
      <c r="M409" s="26"/>
      <c r="N409" s="57" t="str">
        <f t="shared" si="27"/>
        <v/>
      </c>
      <c r="O409" s="125" t="str">
        <f t="shared" si="24"/>
        <v/>
      </c>
      <c r="P409" s="40"/>
      <c r="Q409" s="37"/>
      <c r="R409" s="11"/>
      <c r="S409" s="37"/>
      <c r="T409" s="40"/>
      <c r="U409" s="41"/>
      <c r="V409" s="35"/>
      <c r="W409" s="32"/>
      <c r="X409" s="32"/>
    </row>
    <row r="410" spans="1:24" s="33" customFormat="1" x14ac:dyDescent="0.15">
      <c r="A410" s="34"/>
      <c r="B410" s="24" t="str">
        <f t="shared" si="25"/>
        <v/>
      </c>
      <c r="C410" s="34"/>
      <c r="D410" s="34"/>
      <c r="E410" s="36"/>
      <c r="F410" s="65"/>
      <c r="G410" s="66"/>
      <c r="H410" s="34"/>
      <c r="I410" s="37"/>
      <c r="J410" s="28" t="str">
        <f>IF(ISERROR(VLOOKUP(I410,'参照表（2016.6.1時点）'!A:B,2,FALSE)),"",VLOOKUP(I410,'参照表（2016.6.1時点）'!A:B,2,FALSE))</f>
        <v/>
      </c>
      <c r="K410" s="26" t="str">
        <f>IF(ISERROR(VLOOKUP(J410,'参照表（2016.6.1時点）'!B:C,2,FALSE)),"",VLOOKUP(J410,'参照表（2016.6.1時点）'!B:C,2,FALSE))</f>
        <v/>
      </c>
      <c r="L410" s="56" t="str">
        <f t="shared" si="26"/>
        <v/>
      </c>
      <c r="M410" s="26"/>
      <c r="N410" s="57" t="str">
        <f t="shared" si="27"/>
        <v/>
      </c>
      <c r="O410" s="125" t="str">
        <f t="shared" si="24"/>
        <v/>
      </c>
      <c r="P410" s="40"/>
      <c r="Q410" s="37"/>
      <c r="R410" s="11"/>
      <c r="S410" s="37"/>
      <c r="T410" s="40"/>
      <c r="U410" s="41"/>
      <c r="V410" s="35"/>
      <c r="W410" s="32"/>
      <c r="X410" s="32"/>
    </row>
    <row r="411" spans="1:24" s="33" customFormat="1" x14ac:dyDescent="0.15">
      <c r="A411" s="34"/>
      <c r="B411" s="24" t="str">
        <f t="shared" si="25"/>
        <v/>
      </c>
      <c r="C411" s="34"/>
      <c r="D411" s="34"/>
      <c r="E411" s="36"/>
      <c r="F411" s="65"/>
      <c r="G411" s="66"/>
      <c r="H411" s="34"/>
      <c r="I411" s="37"/>
      <c r="J411" s="28" t="str">
        <f>IF(ISERROR(VLOOKUP(I411,'参照表（2016.6.1時点）'!A:B,2,FALSE)),"",VLOOKUP(I411,'参照表（2016.6.1時点）'!A:B,2,FALSE))</f>
        <v/>
      </c>
      <c r="K411" s="26" t="str">
        <f>IF(ISERROR(VLOOKUP(J411,'参照表（2016.6.1時点）'!B:C,2,FALSE)),"",VLOOKUP(J411,'参照表（2016.6.1時点）'!B:C,2,FALSE))</f>
        <v/>
      </c>
      <c r="L411" s="56" t="str">
        <f t="shared" si="26"/>
        <v/>
      </c>
      <c r="M411" s="26"/>
      <c r="N411" s="57" t="str">
        <f t="shared" si="27"/>
        <v/>
      </c>
      <c r="O411" s="125" t="str">
        <f t="shared" si="24"/>
        <v/>
      </c>
      <c r="P411" s="40"/>
      <c r="Q411" s="37"/>
      <c r="R411" s="11"/>
      <c r="S411" s="37"/>
      <c r="T411" s="40"/>
      <c r="U411" s="41"/>
      <c r="V411" s="35"/>
      <c r="W411" s="32"/>
      <c r="X411" s="32"/>
    </row>
    <row r="412" spans="1:24" s="33" customFormat="1" x14ac:dyDescent="0.15">
      <c r="A412" s="34"/>
      <c r="B412" s="24" t="str">
        <f t="shared" si="25"/>
        <v/>
      </c>
      <c r="C412" s="34"/>
      <c r="D412" s="34"/>
      <c r="E412" s="36"/>
      <c r="F412" s="65"/>
      <c r="G412" s="66"/>
      <c r="H412" s="34"/>
      <c r="I412" s="37"/>
      <c r="J412" s="28" t="str">
        <f>IF(ISERROR(VLOOKUP(I412,'参照表（2016.6.1時点）'!A:B,2,FALSE)),"",VLOOKUP(I412,'参照表（2016.6.1時点）'!A:B,2,FALSE))</f>
        <v/>
      </c>
      <c r="K412" s="26" t="str">
        <f>IF(ISERROR(VLOOKUP(J412,'参照表（2016.6.1時点）'!B:C,2,FALSE)),"",VLOOKUP(J412,'参照表（2016.6.1時点）'!B:C,2,FALSE))</f>
        <v/>
      </c>
      <c r="L412" s="56" t="str">
        <f t="shared" si="26"/>
        <v/>
      </c>
      <c r="M412" s="26"/>
      <c r="N412" s="57" t="str">
        <f t="shared" si="27"/>
        <v/>
      </c>
      <c r="O412" s="125" t="str">
        <f t="shared" si="24"/>
        <v/>
      </c>
      <c r="P412" s="40"/>
      <c r="Q412" s="37"/>
      <c r="R412" s="11"/>
      <c r="S412" s="37"/>
      <c r="T412" s="40"/>
      <c r="U412" s="41"/>
      <c r="V412" s="35"/>
      <c r="W412" s="32"/>
      <c r="X412" s="32"/>
    </row>
    <row r="413" spans="1:24" s="33" customFormat="1" x14ac:dyDescent="0.15">
      <c r="A413" s="34"/>
      <c r="B413" s="24" t="str">
        <f t="shared" si="25"/>
        <v/>
      </c>
      <c r="C413" s="34"/>
      <c r="D413" s="34"/>
      <c r="E413" s="36"/>
      <c r="F413" s="65"/>
      <c r="G413" s="66"/>
      <c r="H413" s="34"/>
      <c r="I413" s="37"/>
      <c r="J413" s="28" t="str">
        <f>IF(ISERROR(VLOOKUP(I413,'参照表（2016.6.1時点）'!A:B,2,FALSE)),"",VLOOKUP(I413,'参照表（2016.6.1時点）'!A:B,2,FALSE))</f>
        <v/>
      </c>
      <c r="K413" s="26" t="str">
        <f>IF(ISERROR(VLOOKUP(J413,'参照表（2016.6.1時点）'!B:C,2,FALSE)),"",VLOOKUP(J413,'参照表（2016.6.1時点）'!B:C,2,FALSE))</f>
        <v/>
      </c>
      <c r="L413" s="56" t="str">
        <f t="shared" si="26"/>
        <v/>
      </c>
      <c r="M413" s="26"/>
      <c r="N413" s="57" t="str">
        <f t="shared" si="27"/>
        <v/>
      </c>
      <c r="O413" s="125" t="str">
        <f t="shared" si="24"/>
        <v/>
      </c>
      <c r="P413" s="40"/>
      <c r="Q413" s="37"/>
      <c r="R413" s="11"/>
      <c r="S413" s="37"/>
      <c r="T413" s="40"/>
      <c r="U413" s="41"/>
      <c r="V413" s="35"/>
      <c r="W413" s="32"/>
      <c r="X413" s="32"/>
    </row>
    <row r="414" spans="1:24" s="33" customFormat="1" x14ac:dyDescent="0.15">
      <c r="A414" s="34"/>
      <c r="B414" s="24" t="str">
        <f t="shared" si="25"/>
        <v/>
      </c>
      <c r="C414" s="34"/>
      <c r="D414" s="34"/>
      <c r="E414" s="36"/>
      <c r="F414" s="65"/>
      <c r="G414" s="66"/>
      <c r="H414" s="34"/>
      <c r="I414" s="37"/>
      <c r="J414" s="28" t="str">
        <f>IF(ISERROR(VLOOKUP(I414,'参照表（2016.6.1時点）'!A:B,2,FALSE)),"",VLOOKUP(I414,'参照表（2016.6.1時点）'!A:B,2,FALSE))</f>
        <v/>
      </c>
      <c r="K414" s="26" t="str">
        <f>IF(ISERROR(VLOOKUP(J414,'参照表（2016.6.1時点）'!B:C,2,FALSE)),"",VLOOKUP(J414,'参照表（2016.6.1時点）'!B:C,2,FALSE))</f>
        <v/>
      </c>
      <c r="L414" s="56" t="str">
        <f t="shared" si="26"/>
        <v/>
      </c>
      <c r="M414" s="26"/>
      <c r="N414" s="57" t="str">
        <f t="shared" si="27"/>
        <v/>
      </c>
      <c r="O414" s="125" t="str">
        <f t="shared" si="24"/>
        <v/>
      </c>
      <c r="P414" s="40"/>
      <c r="Q414" s="37"/>
      <c r="R414" s="11"/>
      <c r="S414" s="37"/>
      <c r="T414" s="40"/>
      <c r="U414" s="41"/>
      <c r="V414" s="35"/>
      <c r="W414" s="32"/>
      <c r="X414" s="32"/>
    </row>
    <row r="415" spans="1:24" s="33" customFormat="1" x14ac:dyDescent="0.15">
      <c r="A415" s="34"/>
      <c r="B415" s="24" t="str">
        <f t="shared" si="25"/>
        <v/>
      </c>
      <c r="C415" s="34"/>
      <c r="D415" s="34"/>
      <c r="E415" s="36"/>
      <c r="F415" s="65"/>
      <c r="G415" s="66"/>
      <c r="H415" s="34"/>
      <c r="I415" s="37"/>
      <c r="J415" s="28" t="str">
        <f>IF(ISERROR(VLOOKUP(I415,'参照表（2016.6.1時点）'!A:B,2,FALSE)),"",VLOOKUP(I415,'参照表（2016.6.1時点）'!A:B,2,FALSE))</f>
        <v/>
      </c>
      <c r="K415" s="26" t="str">
        <f>IF(ISERROR(VLOOKUP(J415,'参照表（2016.6.1時点）'!B:C,2,FALSE)),"",VLOOKUP(J415,'参照表（2016.6.1時点）'!B:C,2,FALSE))</f>
        <v/>
      </c>
      <c r="L415" s="56" t="str">
        <f t="shared" si="26"/>
        <v/>
      </c>
      <c r="M415" s="26"/>
      <c r="N415" s="57" t="str">
        <f t="shared" si="27"/>
        <v/>
      </c>
      <c r="O415" s="125" t="str">
        <f t="shared" si="24"/>
        <v/>
      </c>
      <c r="P415" s="40"/>
      <c r="Q415" s="37"/>
      <c r="R415" s="11"/>
      <c r="S415" s="37"/>
      <c r="T415" s="40"/>
      <c r="U415" s="41"/>
      <c r="V415" s="35"/>
      <c r="W415" s="32"/>
      <c r="X415" s="32"/>
    </row>
    <row r="416" spans="1:24" s="33" customFormat="1" x14ac:dyDescent="0.15">
      <c r="A416" s="34"/>
      <c r="B416" s="24" t="str">
        <f t="shared" si="25"/>
        <v/>
      </c>
      <c r="C416" s="34"/>
      <c r="D416" s="34"/>
      <c r="E416" s="36"/>
      <c r="F416" s="65"/>
      <c r="G416" s="66"/>
      <c r="H416" s="34"/>
      <c r="I416" s="37"/>
      <c r="J416" s="28" t="str">
        <f>IF(ISERROR(VLOOKUP(I416,'参照表（2016.6.1時点）'!A:B,2,FALSE)),"",VLOOKUP(I416,'参照表（2016.6.1時点）'!A:B,2,FALSE))</f>
        <v/>
      </c>
      <c r="K416" s="26" t="str">
        <f>IF(ISERROR(VLOOKUP(J416,'参照表（2016.6.1時点）'!B:C,2,FALSE)),"",VLOOKUP(J416,'参照表（2016.6.1時点）'!B:C,2,FALSE))</f>
        <v/>
      </c>
      <c r="L416" s="56" t="str">
        <f t="shared" si="26"/>
        <v/>
      </c>
      <c r="M416" s="26"/>
      <c r="N416" s="57" t="str">
        <f t="shared" si="27"/>
        <v/>
      </c>
      <c r="O416" s="125" t="str">
        <f t="shared" si="24"/>
        <v/>
      </c>
      <c r="P416" s="40"/>
      <c r="Q416" s="37"/>
      <c r="R416" s="11"/>
      <c r="S416" s="37"/>
      <c r="T416" s="40"/>
      <c r="U416" s="41"/>
      <c r="V416" s="35"/>
      <c r="W416" s="32"/>
      <c r="X416" s="32"/>
    </row>
    <row r="417" spans="1:24" s="33" customFormat="1" x14ac:dyDescent="0.15">
      <c r="A417" s="34"/>
      <c r="B417" s="24" t="str">
        <f t="shared" si="25"/>
        <v/>
      </c>
      <c r="C417" s="34"/>
      <c r="D417" s="34"/>
      <c r="E417" s="36"/>
      <c r="F417" s="65"/>
      <c r="G417" s="66"/>
      <c r="H417" s="34"/>
      <c r="I417" s="37"/>
      <c r="J417" s="28" t="str">
        <f>IF(ISERROR(VLOOKUP(I417,'参照表（2016.6.1時点）'!A:B,2,FALSE)),"",VLOOKUP(I417,'参照表（2016.6.1時点）'!A:B,2,FALSE))</f>
        <v/>
      </c>
      <c r="K417" s="26" t="str">
        <f>IF(ISERROR(VLOOKUP(J417,'参照表（2016.6.1時点）'!B:C,2,FALSE)),"",VLOOKUP(J417,'参照表（2016.6.1時点）'!B:C,2,FALSE))</f>
        <v/>
      </c>
      <c r="L417" s="56" t="str">
        <f t="shared" si="26"/>
        <v/>
      </c>
      <c r="M417" s="26"/>
      <c r="N417" s="57" t="str">
        <f t="shared" si="27"/>
        <v/>
      </c>
      <c r="O417" s="125" t="str">
        <f t="shared" si="24"/>
        <v/>
      </c>
      <c r="P417" s="40"/>
      <c r="Q417" s="37"/>
      <c r="R417" s="11"/>
      <c r="S417" s="37"/>
      <c r="T417" s="40"/>
      <c r="U417" s="41"/>
      <c r="V417" s="35"/>
      <c r="W417" s="32"/>
      <c r="X417" s="32"/>
    </row>
    <row r="418" spans="1:24" s="33" customFormat="1" x14ac:dyDescent="0.15">
      <c r="A418" s="34"/>
      <c r="B418" s="24" t="str">
        <f t="shared" si="25"/>
        <v/>
      </c>
      <c r="C418" s="34"/>
      <c r="D418" s="34"/>
      <c r="E418" s="36"/>
      <c r="F418" s="65"/>
      <c r="G418" s="66"/>
      <c r="H418" s="34"/>
      <c r="I418" s="37"/>
      <c r="J418" s="28" t="str">
        <f>IF(ISERROR(VLOOKUP(I418,'参照表（2016.6.1時点）'!A:B,2,FALSE)),"",VLOOKUP(I418,'参照表（2016.6.1時点）'!A:B,2,FALSE))</f>
        <v/>
      </c>
      <c r="K418" s="26" t="str">
        <f>IF(ISERROR(VLOOKUP(J418,'参照表（2016.6.1時点）'!B:C,2,FALSE)),"",VLOOKUP(J418,'参照表（2016.6.1時点）'!B:C,2,FALSE))</f>
        <v/>
      </c>
      <c r="L418" s="56" t="str">
        <f t="shared" si="26"/>
        <v/>
      </c>
      <c r="M418" s="26"/>
      <c r="N418" s="57" t="str">
        <f t="shared" si="27"/>
        <v/>
      </c>
      <c r="O418" s="125" t="str">
        <f t="shared" si="24"/>
        <v/>
      </c>
      <c r="P418" s="40"/>
      <c r="Q418" s="37"/>
      <c r="R418" s="11"/>
      <c r="S418" s="37"/>
      <c r="T418" s="40"/>
      <c r="U418" s="41"/>
      <c r="V418" s="35"/>
      <c r="W418" s="32"/>
      <c r="X418" s="32"/>
    </row>
    <row r="419" spans="1:24" x14ac:dyDescent="0.15">
      <c r="A419" s="46"/>
      <c r="B419" s="24" t="str">
        <f t="shared" si="25"/>
        <v/>
      </c>
      <c r="C419" s="46"/>
      <c r="D419" s="46"/>
      <c r="E419" s="48"/>
      <c r="F419" s="67"/>
      <c r="G419" s="68"/>
      <c r="H419" s="46"/>
      <c r="I419" s="49"/>
      <c r="J419" s="28" t="str">
        <f>IF(ISERROR(VLOOKUP(I419,'参照表（2016.6.1時点）'!A:B,2,FALSE)),"",VLOOKUP(I419,'参照表（2016.6.1時点）'!A:B,2,FALSE))</f>
        <v/>
      </c>
      <c r="K419" s="26" t="str">
        <f>IF(ISERROR(VLOOKUP(J419,'参照表（2016.6.1時点）'!B:C,2,FALSE)),"",VLOOKUP(J419,'参照表（2016.6.1時点）'!B:C,2,FALSE))</f>
        <v/>
      </c>
      <c r="L419" s="56" t="str">
        <f t="shared" si="26"/>
        <v/>
      </c>
      <c r="M419" s="26"/>
      <c r="N419" s="57" t="str">
        <f t="shared" si="27"/>
        <v/>
      </c>
      <c r="O419" s="125" t="str">
        <f t="shared" si="24"/>
        <v/>
      </c>
      <c r="P419" s="50"/>
      <c r="Q419" s="49"/>
      <c r="R419" s="51"/>
      <c r="S419" s="49"/>
      <c r="T419" s="50"/>
      <c r="U419" s="52"/>
      <c r="V419" s="47"/>
    </row>
    <row r="420" spans="1:24" x14ac:dyDescent="0.15">
      <c r="A420" s="46"/>
      <c r="B420" s="24" t="str">
        <f t="shared" si="25"/>
        <v/>
      </c>
      <c r="C420" s="46"/>
      <c r="D420" s="46"/>
      <c r="E420" s="48"/>
      <c r="F420" s="67"/>
      <c r="G420" s="68"/>
      <c r="H420" s="46"/>
      <c r="I420" s="49"/>
      <c r="J420" s="28" t="str">
        <f>IF(ISERROR(VLOOKUP(I420,'参照表（2016.6.1時点）'!A:B,2,FALSE)),"",VLOOKUP(I420,'参照表（2016.6.1時点）'!A:B,2,FALSE))</f>
        <v/>
      </c>
      <c r="K420" s="26" t="str">
        <f>IF(ISERROR(VLOOKUP(J420,'参照表（2016.6.1時点）'!B:C,2,FALSE)),"",VLOOKUP(J420,'参照表（2016.6.1時点）'!B:C,2,FALSE))</f>
        <v/>
      </c>
      <c r="L420" s="56" t="str">
        <f t="shared" si="26"/>
        <v/>
      </c>
      <c r="M420" s="26"/>
      <c r="N420" s="57" t="str">
        <f t="shared" si="27"/>
        <v/>
      </c>
      <c r="O420" s="125" t="str">
        <f t="shared" si="24"/>
        <v/>
      </c>
      <c r="P420" s="50"/>
      <c r="Q420" s="49"/>
      <c r="R420" s="51"/>
      <c r="S420" s="49"/>
      <c r="T420" s="50"/>
      <c r="U420" s="52"/>
      <c r="V420" s="47"/>
    </row>
    <row r="421" spans="1:24" x14ac:dyDescent="0.15">
      <c r="A421" s="46"/>
      <c r="B421" s="24" t="str">
        <f t="shared" si="25"/>
        <v/>
      </c>
      <c r="C421" s="46"/>
      <c r="D421" s="46"/>
      <c r="E421" s="48"/>
      <c r="F421" s="67"/>
      <c r="G421" s="68"/>
      <c r="H421" s="46"/>
      <c r="I421" s="49"/>
      <c r="J421" s="28" t="str">
        <f>IF(ISERROR(VLOOKUP(I421,'参照表（2016.6.1時点）'!A:B,2,FALSE)),"",VLOOKUP(I421,'参照表（2016.6.1時点）'!A:B,2,FALSE))</f>
        <v/>
      </c>
      <c r="K421" s="26" t="str">
        <f>IF(ISERROR(VLOOKUP(J421,'参照表（2016.6.1時点）'!B:C,2,FALSE)),"",VLOOKUP(J421,'参照表（2016.6.1時点）'!B:C,2,FALSE))</f>
        <v/>
      </c>
      <c r="L421" s="56" t="str">
        <f t="shared" si="26"/>
        <v/>
      </c>
      <c r="M421" s="26"/>
      <c r="N421" s="57" t="str">
        <f t="shared" si="27"/>
        <v/>
      </c>
      <c r="O421" s="125" t="str">
        <f t="shared" si="24"/>
        <v/>
      </c>
      <c r="P421" s="50"/>
      <c r="Q421" s="49"/>
      <c r="R421" s="51"/>
      <c r="S421" s="49"/>
      <c r="T421" s="50"/>
      <c r="U421" s="52"/>
      <c r="V421" s="47"/>
    </row>
    <row r="422" spans="1:24" x14ac:dyDescent="0.15">
      <c r="A422" s="46"/>
      <c r="B422" s="24" t="str">
        <f t="shared" si="25"/>
        <v/>
      </c>
      <c r="C422" s="46"/>
      <c r="D422" s="46"/>
      <c r="E422" s="48"/>
      <c r="F422" s="67"/>
      <c r="G422" s="68"/>
      <c r="H422" s="46"/>
      <c r="I422" s="49"/>
      <c r="J422" s="28" t="str">
        <f>IF(ISERROR(VLOOKUP(I422,'参照表（2016.6.1時点）'!A:B,2,FALSE)),"",VLOOKUP(I422,'参照表（2016.6.1時点）'!A:B,2,FALSE))</f>
        <v/>
      </c>
      <c r="K422" s="26" t="str">
        <f>IF(ISERROR(VLOOKUP(J422,'参照表（2016.6.1時点）'!B:C,2,FALSE)),"",VLOOKUP(J422,'参照表（2016.6.1時点）'!B:C,2,FALSE))</f>
        <v/>
      </c>
      <c r="L422" s="56" t="str">
        <f t="shared" si="26"/>
        <v/>
      </c>
      <c r="M422" s="26"/>
      <c r="N422" s="57" t="str">
        <f t="shared" si="27"/>
        <v/>
      </c>
      <c r="O422" s="125" t="str">
        <f t="shared" si="24"/>
        <v/>
      </c>
      <c r="P422" s="50"/>
      <c r="Q422" s="49"/>
      <c r="R422" s="51"/>
      <c r="S422" s="49"/>
      <c r="T422" s="50"/>
      <c r="U422" s="52"/>
      <c r="V422" s="47"/>
    </row>
    <row r="423" spans="1:24" x14ac:dyDescent="0.15">
      <c r="A423" s="46"/>
      <c r="B423" s="24" t="str">
        <f t="shared" si="25"/>
        <v/>
      </c>
      <c r="C423" s="46"/>
      <c r="D423" s="46"/>
      <c r="E423" s="48"/>
      <c r="F423" s="67"/>
      <c r="G423" s="68"/>
      <c r="H423" s="46"/>
      <c r="I423" s="49"/>
      <c r="J423" s="28" t="str">
        <f>IF(ISERROR(VLOOKUP(I423,'参照表（2016.6.1時点）'!A:B,2,FALSE)),"",VLOOKUP(I423,'参照表（2016.6.1時点）'!A:B,2,FALSE))</f>
        <v/>
      </c>
      <c r="K423" s="26" t="str">
        <f>IF(ISERROR(VLOOKUP(J423,'参照表（2016.6.1時点）'!B:C,2,FALSE)),"",VLOOKUP(J423,'参照表（2016.6.1時点）'!B:C,2,FALSE))</f>
        <v/>
      </c>
      <c r="L423" s="56" t="str">
        <f t="shared" si="26"/>
        <v/>
      </c>
      <c r="M423" s="26"/>
      <c r="N423" s="57" t="str">
        <f t="shared" si="27"/>
        <v/>
      </c>
      <c r="O423" s="125" t="str">
        <f t="shared" si="24"/>
        <v/>
      </c>
      <c r="P423" s="50"/>
      <c r="Q423" s="49"/>
      <c r="R423" s="51"/>
      <c r="S423" s="49"/>
      <c r="T423" s="50"/>
      <c r="U423" s="52"/>
      <c r="V423" s="47"/>
    </row>
    <row r="424" spans="1:24" x14ac:dyDescent="0.15">
      <c r="A424" s="46"/>
      <c r="B424" s="24" t="str">
        <f t="shared" si="25"/>
        <v/>
      </c>
      <c r="C424" s="46"/>
      <c r="D424" s="46"/>
      <c r="E424" s="48"/>
      <c r="F424" s="67"/>
      <c r="G424" s="68"/>
      <c r="H424" s="46"/>
      <c r="I424" s="49"/>
      <c r="J424" s="28" t="str">
        <f>IF(ISERROR(VLOOKUP(I424,'参照表（2016.6.1時点）'!A:B,2,FALSE)),"",VLOOKUP(I424,'参照表（2016.6.1時点）'!A:B,2,FALSE))</f>
        <v/>
      </c>
      <c r="K424" s="26" t="str">
        <f>IF(ISERROR(VLOOKUP(J424,'参照表（2016.6.1時点）'!B:C,2,FALSE)),"",VLOOKUP(J424,'参照表（2016.6.1時点）'!B:C,2,FALSE))</f>
        <v/>
      </c>
      <c r="L424" s="56" t="str">
        <f t="shared" si="26"/>
        <v/>
      </c>
      <c r="M424" s="26"/>
      <c r="N424" s="57" t="str">
        <f t="shared" si="27"/>
        <v/>
      </c>
      <c r="O424" s="125" t="str">
        <f t="shared" si="24"/>
        <v/>
      </c>
      <c r="P424" s="50"/>
      <c r="Q424" s="49"/>
      <c r="R424" s="51"/>
      <c r="S424" s="49"/>
      <c r="T424" s="50"/>
      <c r="U424" s="52"/>
      <c r="V424" s="47"/>
    </row>
    <row r="425" spans="1:24" x14ac:dyDescent="0.15">
      <c r="A425" s="46"/>
      <c r="B425" s="24" t="str">
        <f t="shared" si="25"/>
        <v/>
      </c>
      <c r="C425" s="46"/>
      <c r="D425" s="46"/>
      <c r="E425" s="48"/>
      <c r="F425" s="67"/>
      <c r="G425" s="68"/>
      <c r="H425" s="46"/>
      <c r="I425" s="49"/>
      <c r="J425" s="28" t="str">
        <f>IF(ISERROR(VLOOKUP(I425,'参照表（2016.6.1時点）'!A:B,2,FALSE)),"",VLOOKUP(I425,'参照表（2016.6.1時点）'!A:B,2,FALSE))</f>
        <v/>
      </c>
      <c r="K425" s="26" t="str">
        <f>IF(ISERROR(VLOOKUP(J425,'参照表（2016.6.1時点）'!B:C,2,FALSE)),"",VLOOKUP(J425,'参照表（2016.6.1時点）'!B:C,2,FALSE))</f>
        <v/>
      </c>
      <c r="L425" s="56" t="str">
        <f t="shared" si="26"/>
        <v/>
      </c>
      <c r="M425" s="26"/>
      <c r="N425" s="57" t="str">
        <f t="shared" si="27"/>
        <v/>
      </c>
      <c r="O425" s="125" t="str">
        <f t="shared" si="24"/>
        <v/>
      </c>
      <c r="P425" s="50"/>
      <c r="Q425" s="49"/>
      <c r="R425" s="51"/>
      <c r="S425" s="49"/>
      <c r="T425" s="50"/>
      <c r="U425" s="52"/>
      <c r="V425" s="47"/>
    </row>
    <row r="426" spans="1:24" x14ac:dyDescent="0.15">
      <c r="A426" s="46"/>
      <c r="B426" s="24" t="str">
        <f t="shared" si="25"/>
        <v/>
      </c>
      <c r="C426" s="46"/>
      <c r="D426" s="46"/>
      <c r="E426" s="48"/>
      <c r="F426" s="67"/>
      <c r="G426" s="68"/>
      <c r="H426" s="46"/>
      <c r="I426" s="49"/>
      <c r="J426" s="28" t="str">
        <f>IF(ISERROR(VLOOKUP(I426,'参照表（2016.6.1時点）'!A:B,2,FALSE)),"",VLOOKUP(I426,'参照表（2016.6.1時点）'!A:B,2,FALSE))</f>
        <v/>
      </c>
      <c r="K426" s="26" t="str">
        <f>IF(ISERROR(VLOOKUP(J426,'参照表（2016.6.1時点）'!B:C,2,FALSE)),"",VLOOKUP(J426,'参照表（2016.6.1時点）'!B:C,2,FALSE))</f>
        <v/>
      </c>
      <c r="L426" s="56" t="str">
        <f t="shared" si="26"/>
        <v/>
      </c>
      <c r="M426" s="26"/>
      <c r="N426" s="57" t="str">
        <f t="shared" si="27"/>
        <v/>
      </c>
      <c r="O426" s="125" t="str">
        <f t="shared" si="24"/>
        <v/>
      </c>
      <c r="P426" s="50"/>
      <c r="Q426" s="49"/>
      <c r="R426" s="51"/>
      <c r="S426" s="49"/>
      <c r="T426" s="50"/>
      <c r="U426" s="52"/>
      <c r="V426" s="47"/>
    </row>
    <row r="427" spans="1:24" x14ac:dyDescent="0.15">
      <c r="A427" s="46"/>
      <c r="B427" s="24" t="str">
        <f t="shared" si="25"/>
        <v/>
      </c>
      <c r="C427" s="46"/>
      <c r="D427" s="46"/>
      <c r="E427" s="48"/>
      <c r="F427" s="67"/>
      <c r="G427" s="68"/>
      <c r="H427" s="46"/>
      <c r="I427" s="49"/>
      <c r="J427" s="28" t="str">
        <f>IF(ISERROR(VLOOKUP(I427,'参照表（2016.6.1時点）'!A:B,2,FALSE)),"",VLOOKUP(I427,'参照表（2016.6.1時点）'!A:B,2,FALSE))</f>
        <v/>
      </c>
      <c r="K427" s="26" t="str">
        <f>IF(ISERROR(VLOOKUP(J427,'参照表（2016.6.1時点）'!B:C,2,FALSE)),"",VLOOKUP(J427,'参照表（2016.6.1時点）'!B:C,2,FALSE))</f>
        <v/>
      </c>
      <c r="L427" s="56" t="str">
        <f t="shared" si="26"/>
        <v/>
      </c>
      <c r="M427" s="26"/>
      <c r="N427" s="57" t="str">
        <f t="shared" si="27"/>
        <v/>
      </c>
      <c r="O427" s="125" t="str">
        <f t="shared" si="24"/>
        <v/>
      </c>
      <c r="P427" s="50"/>
      <c r="Q427" s="49"/>
      <c r="R427" s="51"/>
      <c r="S427" s="49"/>
      <c r="T427" s="50"/>
      <c r="U427" s="52"/>
      <c r="V427" s="47"/>
    </row>
    <row r="428" spans="1:24" x14ac:dyDescent="0.15">
      <c r="A428" s="46"/>
      <c r="B428" s="24" t="str">
        <f t="shared" si="25"/>
        <v/>
      </c>
      <c r="C428" s="46"/>
      <c r="D428" s="46"/>
      <c r="E428" s="48"/>
      <c r="F428" s="67"/>
      <c r="G428" s="68"/>
      <c r="H428" s="46"/>
      <c r="I428" s="49"/>
      <c r="J428" s="28" t="str">
        <f>IF(ISERROR(VLOOKUP(I428,'参照表（2016.6.1時点）'!A:B,2,FALSE)),"",VLOOKUP(I428,'参照表（2016.6.1時点）'!A:B,2,FALSE))</f>
        <v/>
      </c>
      <c r="K428" s="26" t="str">
        <f>IF(ISERROR(VLOOKUP(J428,'参照表（2016.6.1時点）'!B:C,2,FALSE)),"",VLOOKUP(J428,'参照表（2016.6.1時点）'!B:C,2,FALSE))</f>
        <v/>
      </c>
      <c r="L428" s="56" t="str">
        <f t="shared" si="26"/>
        <v/>
      </c>
      <c r="M428" s="26"/>
      <c r="N428" s="57" t="str">
        <f t="shared" si="27"/>
        <v/>
      </c>
      <c r="O428" s="125" t="str">
        <f t="shared" si="24"/>
        <v/>
      </c>
      <c r="P428" s="50"/>
      <c r="Q428" s="49"/>
      <c r="R428" s="51"/>
      <c r="S428" s="49"/>
      <c r="T428" s="50"/>
      <c r="U428" s="52"/>
      <c r="V428" s="47"/>
    </row>
    <row r="429" spans="1:24" x14ac:dyDescent="0.15">
      <c r="A429" s="46"/>
      <c r="B429" s="24" t="str">
        <f t="shared" si="25"/>
        <v/>
      </c>
      <c r="C429" s="46"/>
      <c r="D429" s="46"/>
      <c r="E429" s="48"/>
      <c r="F429" s="67"/>
      <c r="G429" s="68"/>
      <c r="H429" s="46"/>
      <c r="I429" s="49"/>
      <c r="J429" s="28" t="str">
        <f>IF(ISERROR(VLOOKUP(I429,'参照表（2016.6.1時点）'!A:B,2,FALSE)),"",VLOOKUP(I429,'参照表（2016.6.1時点）'!A:B,2,FALSE))</f>
        <v/>
      </c>
      <c r="K429" s="26" t="str">
        <f>IF(ISERROR(VLOOKUP(J429,'参照表（2016.6.1時点）'!B:C,2,FALSE)),"",VLOOKUP(J429,'参照表（2016.6.1時点）'!B:C,2,FALSE))</f>
        <v/>
      </c>
      <c r="L429" s="56" t="str">
        <f t="shared" si="26"/>
        <v/>
      </c>
      <c r="M429" s="26"/>
      <c r="N429" s="57" t="str">
        <f t="shared" si="27"/>
        <v/>
      </c>
      <c r="O429" s="125" t="str">
        <f t="shared" si="24"/>
        <v/>
      </c>
      <c r="P429" s="50"/>
      <c r="Q429" s="49"/>
      <c r="R429" s="51"/>
      <c r="S429" s="49"/>
      <c r="T429" s="50"/>
      <c r="U429" s="52"/>
      <c r="V429" s="47"/>
    </row>
    <row r="430" spans="1:24" x14ac:dyDescent="0.15">
      <c r="A430" s="46"/>
      <c r="B430" s="24" t="str">
        <f t="shared" si="25"/>
        <v/>
      </c>
      <c r="C430" s="46"/>
      <c r="D430" s="46"/>
      <c r="E430" s="48"/>
      <c r="F430" s="67"/>
      <c r="G430" s="68"/>
      <c r="H430" s="46"/>
      <c r="I430" s="49"/>
      <c r="J430" s="28" t="str">
        <f>IF(ISERROR(VLOOKUP(I430,'参照表（2016.6.1時点）'!A:B,2,FALSE)),"",VLOOKUP(I430,'参照表（2016.6.1時点）'!A:B,2,FALSE))</f>
        <v/>
      </c>
      <c r="K430" s="26" t="str">
        <f>IF(ISERROR(VLOOKUP(J430,'参照表（2016.6.1時点）'!B:C,2,FALSE)),"",VLOOKUP(J430,'参照表（2016.6.1時点）'!B:C,2,FALSE))</f>
        <v/>
      </c>
      <c r="L430" s="56" t="str">
        <f t="shared" si="26"/>
        <v/>
      </c>
      <c r="M430" s="26"/>
      <c r="N430" s="57" t="str">
        <f t="shared" si="27"/>
        <v/>
      </c>
      <c r="O430" s="125" t="str">
        <f t="shared" si="24"/>
        <v/>
      </c>
      <c r="P430" s="50"/>
      <c r="Q430" s="49"/>
      <c r="R430" s="51"/>
      <c r="S430" s="49"/>
      <c r="T430" s="50"/>
      <c r="U430" s="52"/>
      <c r="V430" s="47"/>
    </row>
    <row r="431" spans="1:24" x14ac:dyDescent="0.15">
      <c r="A431" s="46"/>
      <c r="B431" s="24" t="str">
        <f t="shared" si="25"/>
        <v/>
      </c>
      <c r="C431" s="46"/>
      <c r="D431" s="46"/>
      <c r="E431" s="48"/>
      <c r="F431" s="67"/>
      <c r="G431" s="68"/>
      <c r="H431" s="46"/>
      <c r="I431" s="49"/>
      <c r="J431" s="28" t="str">
        <f>IF(ISERROR(VLOOKUP(I431,'参照表（2016.6.1時点）'!A:B,2,FALSE)),"",VLOOKUP(I431,'参照表（2016.6.1時点）'!A:B,2,FALSE))</f>
        <v/>
      </c>
      <c r="K431" s="26" t="str">
        <f>IF(ISERROR(VLOOKUP(J431,'参照表（2016.6.1時点）'!B:C,2,FALSE)),"",VLOOKUP(J431,'参照表（2016.6.1時点）'!B:C,2,FALSE))</f>
        <v/>
      </c>
      <c r="L431" s="56" t="str">
        <f t="shared" si="26"/>
        <v/>
      </c>
      <c r="M431" s="26"/>
      <c r="N431" s="57" t="str">
        <f t="shared" si="27"/>
        <v/>
      </c>
      <c r="O431" s="125" t="str">
        <f t="shared" si="24"/>
        <v/>
      </c>
      <c r="P431" s="50"/>
      <c r="Q431" s="49"/>
      <c r="R431" s="51"/>
      <c r="S431" s="49"/>
      <c r="T431" s="50"/>
      <c r="U431" s="52"/>
      <c r="V431" s="47"/>
    </row>
    <row r="432" spans="1:24" x14ac:dyDescent="0.15">
      <c r="A432" s="46"/>
      <c r="B432" s="24" t="str">
        <f t="shared" si="25"/>
        <v/>
      </c>
      <c r="C432" s="46"/>
      <c r="D432" s="46"/>
      <c r="E432" s="48"/>
      <c r="F432" s="67"/>
      <c r="G432" s="68"/>
      <c r="H432" s="46"/>
      <c r="I432" s="49"/>
      <c r="J432" s="28" t="str">
        <f>IF(ISERROR(VLOOKUP(I432,'参照表（2016.6.1時点）'!A:B,2,FALSE)),"",VLOOKUP(I432,'参照表（2016.6.1時点）'!A:B,2,FALSE))</f>
        <v/>
      </c>
      <c r="K432" s="26" t="str">
        <f>IF(ISERROR(VLOOKUP(J432,'参照表（2016.6.1時点）'!B:C,2,FALSE)),"",VLOOKUP(J432,'参照表（2016.6.1時点）'!B:C,2,FALSE))</f>
        <v/>
      </c>
      <c r="L432" s="56" t="str">
        <f t="shared" si="26"/>
        <v/>
      </c>
      <c r="M432" s="26"/>
      <c r="N432" s="57" t="str">
        <f t="shared" si="27"/>
        <v/>
      </c>
      <c r="O432" s="125" t="str">
        <f t="shared" si="24"/>
        <v/>
      </c>
      <c r="P432" s="50"/>
      <c r="Q432" s="49"/>
      <c r="R432" s="51"/>
      <c r="S432" s="49"/>
      <c r="T432" s="50"/>
      <c r="U432" s="52"/>
      <c r="V432" s="47"/>
    </row>
    <row r="433" spans="1:22" x14ac:dyDescent="0.15">
      <c r="A433" s="46"/>
      <c r="B433" s="24" t="str">
        <f t="shared" si="25"/>
        <v/>
      </c>
      <c r="C433" s="46"/>
      <c r="D433" s="46"/>
      <c r="E433" s="48"/>
      <c r="F433" s="67"/>
      <c r="G433" s="68"/>
      <c r="H433" s="46"/>
      <c r="I433" s="49"/>
      <c r="J433" s="28" t="str">
        <f>IF(ISERROR(VLOOKUP(I433,'参照表（2016.6.1時点）'!A:B,2,FALSE)),"",VLOOKUP(I433,'参照表（2016.6.1時点）'!A:B,2,FALSE))</f>
        <v/>
      </c>
      <c r="K433" s="26" t="str">
        <f>IF(ISERROR(VLOOKUP(J433,'参照表（2016.6.1時点）'!B:C,2,FALSE)),"",VLOOKUP(J433,'参照表（2016.6.1時点）'!B:C,2,FALSE))</f>
        <v/>
      </c>
      <c r="L433" s="56" t="str">
        <f t="shared" si="26"/>
        <v/>
      </c>
      <c r="M433" s="26"/>
      <c r="N433" s="57" t="str">
        <f t="shared" si="27"/>
        <v/>
      </c>
      <c r="O433" s="125" t="str">
        <f t="shared" si="24"/>
        <v/>
      </c>
      <c r="P433" s="50"/>
      <c r="Q433" s="49"/>
      <c r="R433" s="51"/>
      <c r="S433" s="49"/>
      <c r="T433" s="50"/>
      <c r="U433" s="52"/>
      <c r="V433" s="47"/>
    </row>
    <row r="434" spans="1:22" x14ac:dyDescent="0.15">
      <c r="A434" s="46"/>
      <c r="B434" s="24" t="str">
        <f t="shared" si="25"/>
        <v/>
      </c>
      <c r="C434" s="46"/>
      <c r="D434" s="46"/>
      <c r="E434" s="48"/>
      <c r="F434" s="67"/>
      <c r="G434" s="68"/>
      <c r="H434" s="46"/>
      <c r="I434" s="49"/>
      <c r="J434" s="28" t="str">
        <f>IF(ISERROR(VLOOKUP(I434,'参照表（2016.6.1時点）'!A:B,2,FALSE)),"",VLOOKUP(I434,'参照表（2016.6.1時点）'!A:B,2,FALSE))</f>
        <v/>
      </c>
      <c r="K434" s="26" t="str">
        <f>IF(ISERROR(VLOOKUP(J434,'参照表（2016.6.1時点）'!B:C,2,FALSE)),"",VLOOKUP(J434,'参照表（2016.6.1時点）'!B:C,2,FALSE))</f>
        <v/>
      </c>
      <c r="L434" s="56" t="str">
        <f t="shared" si="26"/>
        <v/>
      </c>
      <c r="M434" s="26"/>
      <c r="N434" s="57" t="str">
        <f t="shared" si="27"/>
        <v/>
      </c>
      <c r="O434" s="125" t="str">
        <f t="shared" si="24"/>
        <v/>
      </c>
      <c r="P434" s="50"/>
      <c r="Q434" s="49"/>
      <c r="R434" s="51"/>
      <c r="S434" s="49"/>
      <c r="T434" s="50"/>
      <c r="U434" s="52"/>
      <c r="V434" s="47"/>
    </row>
    <row r="435" spans="1:22" x14ac:dyDescent="0.15">
      <c r="A435" s="46"/>
      <c r="B435" s="24" t="str">
        <f t="shared" si="25"/>
        <v/>
      </c>
      <c r="C435" s="46"/>
      <c r="D435" s="46"/>
      <c r="E435" s="48"/>
      <c r="F435" s="67"/>
      <c r="G435" s="68"/>
      <c r="H435" s="46"/>
      <c r="I435" s="49"/>
      <c r="J435" s="28" t="str">
        <f>IF(ISERROR(VLOOKUP(I435,'参照表（2016.6.1時点）'!A:B,2,FALSE)),"",VLOOKUP(I435,'参照表（2016.6.1時点）'!A:B,2,FALSE))</f>
        <v/>
      </c>
      <c r="K435" s="26" t="str">
        <f>IF(ISERROR(VLOOKUP(J435,'参照表（2016.6.1時点）'!B:C,2,FALSE)),"",VLOOKUP(J435,'参照表（2016.6.1時点）'!B:C,2,FALSE))</f>
        <v/>
      </c>
      <c r="L435" s="56" t="str">
        <f t="shared" si="26"/>
        <v/>
      </c>
      <c r="M435" s="26"/>
      <c r="N435" s="57" t="str">
        <f t="shared" si="27"/>
        <v/>
      </c>
      <c r="O435" s="125" t="str">
        <f t="shared" si="24"/>
        <v/>
      </c>
      <c r="P435" s="50"/>
      <c r="Q435" s="49"/>
      <c r="R435" s="51"/>
      <c r="S435" s="49"/>
      <c r="T435" s="50"/>
      <c r="U435" s="52"/>
      <c r="V435" s="47"/>
    </row>
    <row r="436" spans="1:22" x14ac:dyDescent="0.15">
      <c r="A436" s="46"/>
      <c r="B436" s="24" t="str">
        <f t="shared" si="25"/>
        <v/>
      </c>
      <c r="C436" s="46"/>
      <c r="D436" s="46"/>
      <c r="E436" s="48"/>
      <c r="F436" s="67"/>
      <c r="G436" s="68"/>
      <c r="H436" s="46"/>
      <c r="I436" s="49"/>
      <c r="J436" s="28" t="str">
        <f>IF(ISERROR(VLOOKUP(I436,'参照表（2016.6.1時点）'!A:B,2,FALSE)),"",VLOOKUP(I436,'参照表（2016.6.1時点）'!A:B,2,FALSE))</f>
        <v/>
      </c>
      <c r="K436" s="26" t="str">
        <f>IF(ISERROR(VLOOKUP(J436,'参照表（2016.6.1時点）'!B:C,2,FALSE)),"",VLOOKUP(J436,'参照表（2016.6.1時点）'!B:C,2,FALSE))</f>
        <v/>
      </c>
      <c r="L436" s="56" t="str">
        <f t="shared" si="26"/>
        <v/>
      </c>
      <c r="M436" s="26"/>
      <c r="N436" s="57" t="str">
        <f t="shared" si="27"/>
        <v/>
      </c>
      <c r="O436" s="125" t="str">
        <f t="shared" si="24"/>
        <v/>
      </c>
      <c r="P436" s="50"/>
      <c r="Q436" s="49"/>
      <c r="R436" s="51"/>
      <c r="S436" s="49"/>
      <c r="T436" s="50"/>
      <c r="U436" s="52"/>
      <c r="V436" s="47"/>
    </row>
    <row r="437" spans="1:22" x14ac:dyDescent="0.15">
      <c r="A437" s="46"/>
      <c r="B437" s="24" t="str">
        <f t="shared" si="25"/>
        <v/>
      </c>
      <c r="C437" s="46"/>
      <c r="D437" s="46"/>
      <c r="E437" s="48"/>
      <c r="F437" s="67"/>
      <c r="G437" s="68"/>
      <c r="H437" s="46"/>
      <c r="I437" s="49"/>
      <c r="J437" s="28" t="str">
        <f>IF(ISERROR(VLOOKUP(I437,'参照表（2016.6.1時点）'!A:B,2,FALSE)),"",VLOOKUP(I437,'参照表（2016.6.1時点）'!A:B,2,FALSE))</f>
        <v/>
      </c>
      <c r="K437" s="26" t="str">
        <f>IF(ISERROR(VLOOKUP(J437,'参照表（2016.6.1時点）'!B:C,2,FALSE)),"",VLOOKUP(J437,'参照表（2016.6.1時点）'!B:C,2,FALSE))</f>
        <v/>
      </c>
      <c r="L437" s="56" t="str">
        <f t="shared" si="26"/>
        <v/>
      </c>
      <c r="M437" s="26"/>
      <c r="N437" s="57" t="str">
        <f t="shared" si="27"/>
        <v/>
      </c>
      <c r="O437" s="125" t="str">
        <f t="shared" si="24"/>
        <v/>
      </c>
      <c r="P437" s="50"/>
      <c r="Q437" s="49"/>
      <c r="R437" s="51"/>
      <c r="S437" s="49"/>
      <c r="T437" s="50"/>
      <c r="U437" s="52"/>
      <c r="V437" s="47"/>
    </row>
    <row r="438" spans="1:22" x14ac:dyDescent="0.15">
      <c r="A438" s="46"/>
      <c r="B438" s="24" t="str">
        <f t="shared" si="25"/>
        <v/>
      </c>
      <c r="C438" s="46"/>
      <c r="D438" s="46"/>
      <c r="E438" s="48"/>
      <c r="F438" s="67"/>
      <c r="G438" s="68"/>
      <c r="H438" s="46"/>
      <c r="I438" s="49"/>
      <c r="J438" s="28" t="str">
        <f>IF(ISERROR(VLOOKUP(I438,'参照表（2016.6.1時点）'!A:B,2,FALSE)),"",VLOOKUP(I438,'参照表（2016.6.1時点）'!A:B,2,FALSE))</f>
        <v/>
      </c>
      <c r="K438" s="26" t="str">
        <f>IF(ISERROR(VLOOKUP(J438,'参照表（2016.6.1時点）'!B:C,2,FALSE)),"",VLOOKUP(J438,'参照表（2016.6.1時点）'!B:C,2,FALSE))</f>
        <v/>
      </c>
      <c r="L438" s="56" t="str">
        <f t="shared" si="26"/>
        <v/>
      </c>
      <c r="M438" s="26"/>
      <c r="N438" s="57" t="str">
        <f t="shared" si="27"/>
        <v/>
      </c>
      <c r="O438" s="125" t="str">
        <f t="shared" si="24"/>
        <v/>
      </c>
      <c r="P438" s="50"/>
      <c r="Q438" s="49"/>
      <c r="R438" s="51"/>
      <c r="S438" s="49"/>
      <c r="T438" s="50"/>
      <c r="U438" s="52"/>
      <c r="V438" s="47"/>
    </row>
    <row r="439" spans="1:22" x14ac:dyDescent="0.15">
      <c r="A439" s="46"/>
      <c r="B439" s="24" t="str">
        <f t="shared" si="25"/>
        <v/>
      </c>
      <c r="C439" s="46"/>
      <c r="D439" s="46"/>
      <c r="E439" s="48"/>
      <c r="F439" s="67"/>
      <c r="G439" s="68"/>
      <c r="H439" s="46"/>
      <c r="I439" s="49"/>
      <c r="J439" s="28" t="str">
        <f>IF(ISERROR(VLOOKUP(I439,'参照表（2016.6.1時点）'!A:B,2,FALSE)),"",VLOOKUP(I439,'参照表（2016.6.1時点）'!A:B,2,FALSE))</f>
        <v/>
      </c>
      <c r="K439" s="26" t="str">
        <f>IF(ISERROR(VLOOKUP(J439,'参照表（2016.6.1時点）'!B:C,2,FALSE)),"",VLOOKUP(J439,'参照表（2016.6.1時点）'!B:C,2,FALSE))</f>
        <v/>
      </c>
      <c r="L439" s="56" t="str">
        <f t="shared" si="26"/>
        <v/>
      </c>
      <c r="M439" s="26"/>
      <c r="N439" s="57" t="str">
        <f t="shared" si="27"/>
        <v/>
      </c>
      <c r="O439" s="125" t="str">
        <f t="shared" si="24"/>
        <v/>
      </c>
      <c r="P439" s="50"/>
      <c r="Q439" s="49"/>
      <c r="R439" s="51"/>
      <c r="S439" s="49"/>
      <c r="T439" s="50"/>
      <c r="U439" s="52"/>
      <c r="V439" s="47"/>
    </row>
    <row r="440" spans="1:22" x14ac:dyDescent="0.15">
      <c r="A440" s="46"/>
      <c r="B440" s="24" t="str">
        <f t="shared" si="25"/>
        <v/>
      </c>
      <c r="C440" s="46"/>
      <c r="D440" s="46"/>
      <c r="E440" s="48"/>
      <c r="F440" s="67"/>
      <c r="G440" s="68"/>
      <c r="H440" s="46"/>
      <c r="I440" s="49"/>
      <c r="J440" s="28" t="str">
        <f>IF(ISERROR(VLOOKUP(I440,'参照表（2016.6.1時点）'!A:B,2,FALSE)),"",VLOOKUP(I440,'参照表（2016.6.1時点）'!A:B,2,FALSE))</f>
        <v/>
      </c>
      <c r="K440" s="26" t="str">
        <f>IF(ISERROR(VLOOKUP(J440,'参照表（2016.6.1時点）'!B:C,2,FALSE)),"",VLOOKUP(J440,'参照表（2016.6.1時点）'!B:C,2,FALSE))</f>
        <v/>
      </c>
      <c r="L440" s="56" t="str">
        <f t="shared" si="26"/>
        <v/>
      </c>
      <c r="M440" s="26"/>
      <c r="N440" s="57" t="str">
        <f t="shared" si="27"/>
        <v/>
      </c>
      <c r="O440" s="125" t="str">
        <f t="shared" si="24"/>
        <v/>
      </c>
      <c r="P440" s="50"/>
      <c r="Q440" s="49"/>
      <c r="R440" s="51"/>
      <c r="S440" s="49"/>
      <c r="T440" s="50"/>
      <c r="U440" s="52"/>
      <c r="V440" s="47"/>
    </row>
    <row r="441" spans="1:22" x14ac:dyDescent="0.15">
      <c r="A441" s="46"/>
      <c r="B441" s="24" t="str">
        <f t="shared" si="25"/>
        <v/>
      </c>
      <c r="C441" s="46"/>
      <c r="D441" s="46"/>
      <c r="E441" s="48"/>
      <c r="F441" s="67"/>
      <c r="G441" s="68"/>
      <c r="H441" s="46"/>
      <c r="I441" s="49"/>
      <c r="J441" s="28" t="str">
        <f>IF(ISERROR(VLOOKUP(I441,'参照表（2016.6.1時点）'!A:B,2,FALSE)),"",VLOOKUP(I441,'参照表（2016.6.1時点）'!A:B,2,FALSE))</f>
        <v/>
      </c>
      <c r="K441" s="26" t="str">
        <f>IF(ISERROR(VLOOKUP(J441,'参照表（2016.6.1時点）'!B:C,2,FALSE)),"",VLOOKUP(J441,'参照表（2016.6.1時点）'!B:C,2,FALSE))</f>
        <v/>
      </c>
      <c r="L441" s="56" t="str">
        <f t="shared" si="26"/>
        <v/>
      </c>
      <c r="M441" s="26"/>
      <c r="N441" s="57" t="str">
        <f t="shared" si="27"/>
        <v/>
      </c>
      <c r="O441" s="125" t="str">
        <f t="shared" si="24"/>
        <v/>
      </c>
      <c r="P441" s="50"/>
      <c r="Q441" s="49"/>
      <c r="R441" s="51"/>
      <c r="S441" s="49"/>
      <c r="T441" s="50"/>
      <c r="U441" s="52"/>
      <c r="V441" s="47"/>
    </row>
    <row r="442" spans="1:22" x14ac:dyDescent="0.15">
      <c r="A442" s="46"/>
      <c r="B442" s="24" t="str">
        <f t="shared" si="25"/>
        <v/>
      </c>
      <c r="C442" s="46"/>
      <c r="D442" s="46"/>
      <c r="E442" s="48"/>
      <c r="F442" s="67"/>
      <c r="G442" s="68"/>
      <c r="H442" s="46"/>
      <c r="I442" s="49"/>
      <c r="J442" s="28" t="str">
        <f>IF(ISERROR(VLOOKUP(I442,'参照表（2016.6.1時点）'!A:B,2,FALSE)),"",VLOOKUP(I442,'参照表（2016.6.1時点）'!A:B,2,FALSE))</f>
        <v/>
      </c>
      <c r="K442" s="26" t="str">
        <f>IF(ISERROR(VLOOKUP(J442,'参照表（2016.6.1時点）'!B:C,2,FALSE)),"",VLOOKUP(J442,'参照表（2016.6.1時点）'!B:C,2,FALSE))</f>
        <v/>
      </c>
      <c r="L442" s="56" t="str">
        <f t="shared" si="26"/>
        <v/>
      </c>
      <c r="M442" s="26"/>
      <c r="N442" s="57" t="str">
        <f t="shared" si="27"/>
        <v/>
      </c>
      <c r="O442" s="125" t="str">
        <f t="shared" si="24"/>
        <v/>
      </c>
      <c r="P442" s="50"/>
      <c r="Q442" s="49"/>
      <c r="R442" s="51"/>
      <c r="S442" s="49"/>
      <c r="T442" s="50"/>
      <c r="U442" s="52"/>
      <c r="V442" s="47"/>
    </row>
    <row r="443" spans="1:22" x14ac:dyDescent="0.15">
      <c r="A443" s="46"/>
      <c r="B443" s="24" t="str">
        <f t="shared" si="25"/>
        <v/>
      </c>
      <c r="C443" s="46"/>
      <c r="D443" s="46"/>
      <c r="E443" s="48"/>
      <c r="F443" s="67"/>
      <c r="G443" s="68"/>
      <c r="H443" s="46"/>
      <c r="I443" s="49"/>
      <c r="J443" s="28" t="str">
        <f>IF(ISERROR(VLOOKUP(I443,'参照表（2016.6.1時点）'!A:B,2,FALSE)),"",VLOOKUP(I443,'参照表（2016.6.1時点）'!A:B,2,FALSE))</f>
        <v/>
      </c>
      <c r="K443" s="26" t="str">
        <f>IF(ISERROR(VLOOKUP(J443,'参照表（2016.6.1時点）'!B:C,2,FALSE)),"",VLOOKUP(J443,'参照表（2016.6.1時点）'!B:C,2,FALSE))</f>
        <v/>
      </c>
      <c r="L443" s="56" t="str">
        <f t="shared" si="26"/>
        <v/>
      </c>
      <c r="M443" s="26"/>
      <c r="N443" s="57" t="str">
        <f t="shared" si="27"/>
        <v/>
      </c>
      <c r="O443" s="125" t="str">
        <f t="shared" si="24"/>
        <v/>
      </c>
      <c r="P443" s="50"/>
      <c r="Q443" s="49"/>
      <c r="R443" s="51"/>
      <c r="S443" s="49"/>
      <c r="T443" s="50"/>
      <c r="U443" s="52"/>
      <c r="V443" s="47"/>
    </row>
    <row r="444" spans="1:22" x14ac:dyDescent="0.15">
      <c r="A444" s="46"/>
      <c r="B444" s="24" t="str">
        <f t="shared" si="25"/>
        <v/>
      </c>
      <c r="C444" s="46"/>
      <c r="D444" s="46"/>
      <c r="E444" s="48"/>
      <c r="F444" s="67"/>
      <c r="G444" s="68"/>
      <c r="H444" s="46"/>
      <c r="I444" s="49"/>
      <c r="J444" s="28" t="str">
        <f>IF(ISERROR(VLOOKUP(I444,'参照表（2016.6.1時点）'!A:B,2,FALSE)),"",VLOOKUP(I444,'参照表（2016.6.1時点）'!A:B,2,FALSE))</f>
        <v/>
      </c>
      <c r="K444" s="26" t="str">
        <f>IF(ISERROR(VLOOKUP(J444,'参照表（2016.6.1時点）'!B:C,2,FALSE)),"",VLOOKUP(J444,'参照表（2016.6.1時点）'!B:C,2,FALSE))</f>
        <v/>
      </c>
      <c r="L444" s="56" t="str">
        <f t="shared" si="26"/>
        <v/>
      </c>
      <c r="M444" s="26"/>
      <c r="N444" s="57" t="str">
        <f t="shared" si="27"/>
        <v/>
      </c>
      <c r="O444" s="125" t="str">
        <f t="shared" si="24"/>
        <v/>
      </c>
      <c r="P444" s="50"/>
      <c r="Q444" s="49"/>
      <c r="R444" s="51"/>
      <c r="S444" s="49"/>
      <c r="T444" s="50"/>
      <c r="U444" s="52"/>
      <c r="V444" s="47"/>
    </row>
    <row r="445" spans="1:22" x14ac:dyDescent="0.15">
      <c r="A445" s="46"/>
      <c r="B445" s="24" t="str">
        <f t="shared" si="25"/>
        <v/>
      </c>
      <c r="C445" s="46"/>
      <c r="D445" s="46"/>
      <c r="E445" s="48"/>
      <c r="F445" s="67"/>
      <c r="G445" s="68"/>
      <c r="H445" s="46"/>
      <c r="I445" s="49"/>
      <c r="J445" s="28" t="str">
        <f>IF(ISERROR(VLOOKUP(I445,'参照表（2016.6.1時点）'!A:B,2,FALSE)),"",VLOOKUP(I445,'参照表（2016.6.1時点）'!A:B,2,FALSE))</f>
        <v/>
      </c>
      <c r="K445" s="26" t="str">
        <f>IF(ISERROR(VLOOKUP(J445,'参照表（2016.6.1時点）'!B:C,2,FALSE)),"",VLOOKUP(J445,'参照表（2016.6.1時点）'!B:C,2,FALSE))</f>
        <v/>
      </c>
      <c r="L445" s="56" t="str">
        <f t="shared" si="26"/>
        <v/>
      </c>
      <c r="M445" s="26"/>
      <c r="N445" s="57" t="str">
        <f t="shared" si="27"/>
        <v/>
      </c>
      <c r="O445" s="125" t="str">
        <f t="shared" si="24"/>
        <v/>
      </c>
      <c r="P445" s="50"/>
      <c r="Q445" s="49"/>
      <c r="R445" s="51"/>
      <c r="S445" s="49"/>
      <c r="T445" s="50"/>
      <c r="U445" s="52"/>
      <c r="V445" s="47"/>
    </row>
    <row r="446" spans="1:22" x14ac:dyDescent="0.15">
      <c r="A446" s="46"/>
      <c r="B446" s="24" t="str">
        <f t="shared" si="25"/>
        <v/>
      </c>
      <c r="C446" s="46"/>
      <c r="D446" s="46"/>
      <c r="E446" s="48"/>
      <c r="F446" s="67"/>
      <c r="G446" s="68"/>
      <c r="H446" s="46"/>
      <c r="I446" s="49"/>
      <c r="J446" s="28" t="str">
        <f>IF(ISERROR(VLOOKUP(I446,'参照表（2016.6.1時点）'!A:B,2,FALSE)),"",VLOOKUP(I446,'参照表（2016.6.1時点）'!A:B,2,FALSE))</f>
        <v/>
      </c>
      <c r="K446" s="26" t="str">
        <f>IF(ISERROR(VLOOKUP(J446,'参照表（2016.6.1時点）'!B:C,2,FALSE)),"",VLOOKUP(J446,'参照表（2016.6.1時点）'!B:C,2,FALSE))</f>
        <v/>
      </c>
      <c r="L446" s="56" t="str">
        <f t="shared" si="26"/>
        <v/>
      </c>
      <c r="M446" s="26"/>
      <c r="N446" s="57" t="str">
        <f t="shared" si="27"/>
        <v/>
      </c>
      <c r="O446" s="125" t="str">
        <f t="shared" si="24"/>
        <v/>
      </c>
      <c r="P446" s="50"/>
      <c r="Q446" s="49"/>
      <c r="R446" s="51"/>
      <c r="S446" s="49"/>
      <c r="T446" s="50"/>
      <c r="U446" s="52"/>
      <c r="V446" s="47"/>
    </row>
    <row r="447" spans="1:22" x14ac:dyDescent="0.15">
      <c r="A447" s="46"/>
      <c r="B447" s="24" t="str">
        <f t="shared" si="25"/>
        <v/>
      </c>
      <c r="C447" s="46"/>
      <c r="D447" s="46"/>
      <c r="E447" s="48"/>
      <c r="F447" s="67"/>
      <c r="G447" s="68"/>
      <c r="H447" s="46"/>
      <c r="I447" s="49"/>
      <c r="J447" s="28" t="str">
        <f>IF(ISERROR(VLOOKUP(I447,'参照表（2016.6.1時点）'!A:B,2,FALSE)),"",VLOOKUP(I447,'参照表（2016.6.1時点）'!A:B,2,FALSE))</f>
        <v/>
      </c>
      <c r="K447" s="26" t="str">
        <f>IF(ISERROR(VLOOKUP(J447,'参照表（2016.6.1時点）'!B:C,2,FALSE)),"",VLOOKUP(J447,'参照表（2016.6.1時点）'!B:C,2,FALSE))</f>
        <v/>
      </c>
      <c r="L447" s="56" t="str">
        <f t="shared" si="26"/>
        <v/>
      </c>
      <c r="M447" s="26"/>
      <c r="N447" s="57" t="str">
        <f t="shared" si="27"/>
        <v/>
      </c>
      <c r="O447" s="125" t="str">
        <f t="shared" si="24"/>
        <v/>
      </c>
      <c r="P447" s="50"/>
      <c r="Q447" s="49"/>
      <c r="R447" s="51"/>
      <c r="S447" s="49"/>
      <c r="T447" s="50"/>
      <c r="U447" s="52"/>
      <c r="V447" s="47"/>
    </row>
    <row r="448" spans="1:22" x14ac:dyDescent="0.15">
      <c r="A448" s="46"/>
      <c r="B448" s="24" t="str">
        <f t="shared" si="25"/>
        <v/>
      </c>
      <c r="C448" s="46"/>
      <c r="D448" s="46"/>
      <c r="E448" s="48"/>
      <c r="F448" s="67"/>
      <c r="G448" s="68"/>
      <c r="H448" s="46"/>
      <c r="I448" s="49"/>
      <c r="J448" s="28" t="str">
        <f>IF(ISERROR(VLOOKUP(I448,'参照表（2016.6.1時点）'!A:B,2,FALSE)),"",VLOOKUP(I448,'参照表（2016.6.1時点）'!A:B,2,FALSE))</f>
        <v/>
      </c>
      <c r="K448" s="26" t="str">
        <f>IF(ISERROR(VLOOKUP(J448,'参照表（2016.6.1時点）'!B:C,2,FALSE)),"",VLOOKUP(J448,'参照表（2016.6.1時点）'!B:C,2,FALSE))</f>
        <v/>
      </c>
      <c r="L448" s="56" t="str">
        <f t="shared" si="26"/>
        <v/>
      </c>
      <c r="M448" s="26"/>
      <c r="N448" s="57" t="str">
        <f t="shared" si="27"/>
        <v/>
      </c>
      <c r="O448" s="125" t="str">
        <f t="shared" si="24"/>
        <v/>
      </c>
      <c r="P448" s="50"/>
      <c r="Q448" s="49"/>
      <c r="R448" s="51"/>
      <c r="S448" s="49"/>
      <c r="T448" s="50"/>
      <c r="U448" s="52"/>
      <c r="V448" s="47"/>
    </row>
    <row r="449" spans="1:22" x14ac:dyDescent="0.15">
      <c r="A449" s="46"/>
      <c r="B449" s="24" t="str">
        <f t="shared" si="25"/>
        <v/>
      </c>
      <c r="C449" s="46"/>
      <c r="D449" s="46"/>
      <c r="E449" s="48"/>
      <c r="F449" s="67"/>
      <c r="G449" s="68"/>
      <c r="H449" s="46"/>
      <c r="I449" s="49"/>
      <c r="J449" s="28" t="str">
        <f>IF(ISERROR(VLOOKUP(I449,'参照表（2016.6.1時点）'!A:B,2,FALSE)),"",VLOOKUP(I449,'参照表（2016.6.1時点）'!A:B,2,FALSE))</f>
        <v/>
      </c>
      <c r="K449" s="26" t="str">
        <f>IF(ISERROR(VLOOKUP(J449,'参照表（2016.6.1時点）'!B:C,2,FALSE)),"",VLOOKUP(J449,'参照表（2016.6.1時点）'!B:C,2,FALSE))</f>
        <v/>
      </c>
      <c r="L449" s="56" t="str">
        <f t="shared" si="26"/>
        <v/>
      </c>
      <c r="M449" s="26"/>
      <c r="N449" s="57" t="str">
        <f t="shared" si="27"/>
        <v/>
      </c>
      <c r="O449" s="125" t="str">
        <f t="shared" si="24"/>
        <v/>
      </c>
      <c r="P449" s="50"/>
      <c r="Q449" s="49"/>
      <c r="R449" s="51"/>
      <c r="S449" s="49"/>
      <c r="T449" s="50"/>
      <c r="U449" s="52"/>
      <c r="V449" s="47"/>
    </row>
    <row r="450" spans="1:22" x14ac:dyDescent="0.15">
      <c r="A450" s="46"/>
      <c r="B450" s="24" t="str">
        <f t="shared" si="25"/>
        <v/>
      </c>
      <c r="C450" s="46"/>
      <c r="D450" s="46"/>
      <c r="E450" s="48"/>
      <c r="F450" s="67"/>
      <c r="G450" s="68"/>
      <c r="H450" s="46"/>
      <c r="I450" s="49"/>
      <c r="J450" s="28" t="str">
        <f>IF(ISERROR(VLOOKUP(I450,'参照表（2016.6.1時点）'!A:B,2,FALSE)),"",VLOOKUP(I450,'参照表（2016.6.1時点）'!A:B,2,FALSE))</f>
        <v/>
      </c>
      <c r="K450" s="26" t="str">
        <f>IF(ISERROR(VLOOKUP(J450,'参照表（2016.6.1時点）'!B:C,2,FALSE)),"",VLOOKUP(J450,'参照表（2016.6.1時点）'!B:C,2,FALSE))</f>
        <v/>
      </c>
      <c r="L450" s="56" t="str">
        <f t="shared" si="26"/>
        <v/>
      </c>
      <c r="M450" s="26"/>
      <c r="N450" s="57" t="str">
        <f t="shared" si="27"/>
        <v/>
      </c>
      <c r="O450" s="125" t="str">
        <f t="shared" si="24"/>
        <v/>
      </c>
      <c r="P450" s="50"/>
      <c r="Q450" s="49"/>
      <c r="R450" s="51"/>
      <c r="S450" s="49"/>
      <c r="T450" s="50"/>
      <c r="U450" s="52"/>
      <c r="V450" s="47"/>
    </row>
    <row r="451" spans="1:22" x14ac:dyDescent="0.15">
      <c r="A451" s="46"/>
      <c r="B451" s="24" t="str">
        <f t="shared" si="25"/>
        <v/>
      </c>
      <c r="C451" s="46"/>
      <c r="D451" s="46"/>
      <c r="E451" s="48"/>
      <c r="F451" s="67"/>
      <c r="G451" s="68"/>
      <c r="H451" s="46"/>
      <c r="I451" s="49"/>
      <c r="J451" s="28" t="str">
        <f>IF(ISERROR(VLOOKUP(I451,'参照表（2016.6.1時点）'!A:B,2,FALSE)),"",VLOOKUP(I451,'参照表（2016.6.1時点）'!A:B,2,FALSE))</f>
        <v/>
      </c>
      <c r="K451" s="26" t="str">
        <f>IF(ISERROR(VLOOKUP(J451,'参照表（2016.6.1時点）'!B:C,2,FALSE)),"",VLOOKUP(J451,'参照表（2016.6.1時点）'!B:C,2,FALSE))</f>
        <v/>
      </c>
      <c r="L451" s="56" t="str">
        <f t="shared" si="26"/>
        <v/>
      </c>
      <c r="M451" s="26"/>
      <c r="N451" s="57" t="str">
        <f t="shared" si="27"/>
        <v/>
      </c>
      <c r="O451" s="125" t="str">
        <f t="shared" si="24"/>
        <v/>
      </c>
      <c r="P451" s="50"/>
      <c r="Q451" s="49"/>
      <c r="R451" s="51"/>
      <c r="S451" s="49"/>
      <c r="T451" s="50"/>
      <c r="U451" s="52"/>
      <c r="V451" s="47"/>
    </row>
    <row r="452" spans="1:22" x14ac:dyDescent="0.15">
      <c r="A452" s="46"/>
      <c r="B452" s="24" t="str">
        <f t="shared" si="25"/>
        <v/>
      </c>
      <c r="C452" s="46"/>
      <c r="D452" s="46"/>
      <c r="E452" s="48"/>
      <c r="F452" s="67"/>
      <c r="G452" s="68"/>
      <c r="H452" s="46"/>
      <c r="I452" s="49"/>
      <c r="J452" s="28" t="str">
        <f>IF(ISERROR(VLOOKUP(I452,'参照表（2016.6.1時点）'!A:B,2,FALSE)),"",VLOOKUP(I452,'参照表（2016.6.1時点）'!A:B,2,FALSE))</f>
        <v/>
      </c>
      <c r="K452" s="26" t="str">
        <f>IF(ISERROR(VLOOKUP(J452,'参照表（2016.6.1時点）'!B:C,2,FALSE)),"",VLOOKUP(J452,'参照表（2016.6.1時点）'!B:C,2,FALSE))</f>
        <v/>
      </c>
      <c r="L452" s="56" t="str">
        <f t="shared" si="26"/>
        <v/>
      </c>
      <c r="M452" s="26"/>
      <c r="N452" s="57" t="str">
        <f t="shared" si="27"/>
        <v/>
      </c>
      <c r="O452" s="125" t="str">
        <f t="shared" si="24"/>
        <v/>
      </c>
      <c r="P452" s="50"/>
      <c r="Q452" s="49"/>
      <c r="R452" s="51"/>
      <c r="S452" s="49"/>
      <c r="T452" s="50"/>
      <c r="U452" s="52"/>
      <c r="V452" s="47"/>
    </row>
    <row r="453" spans="1:22" x14ac:dyDescent="0.15">
      <c r="A453" s="46"/>
      <c r="B453" s="24" t="str">
        <f t="shared" ref="B453:B503" si="28">IF(C453="","",ROW()-3)</f>
        <v/>
      </c>
      <c r="C453" s="46"/>
      <c r="D453" s="46"/>
      <c r="E453" s="48"/>
      <c r="F453" s="67"/>
      <c r="G453" s="68"/>
      <c r="H453" s="46"/>
      <c r="I453" s="49"/>
      <c r="J453" s="28" t="str">
        <f>IF(ISERROR(VLOOKUP(I453,'参照表（2016.6.1時点）'!A:B,2,FALSE)),"",VLOOKUP(I453,'参照表（2016.6.1時点）'!A:B,2,FALSE))</f>
        <v/>
      </c>
      <c r="K453" s="26" t="str">
        <f>IF(ISERROR(VLOOKUP(J453,'参照表（2016.6.1時点）'!B:C,2,FALSE)),"",VLOOKUP(J453,'参照表（2016.6.1時点）'!B:C,2,FALSE))</f>
        <v/>
      </c>
      <c r="L453" s="56" t="str">
        <f t="shared" ref="L453:L503" si="29">IF(I453="","","別表第２　体外診断用医薬品第１号")</f>
        <v/>
      </c>
      <c r="M453" s="26"/>
      <c r="N453" s="57" t="str">
        <f t="shared" ref="N453:N503" si="30">IF(M453="","",IF(M453="イ","（放射性）","（放射性を除く）"))</f>
        <v/>
      </c>
      <c r="O453" s="125" t="str">
        <f t="shared" ref="O453:O503" si="31">IF(F453="","",IF(F453&gt;41967,"経過措置対象外","経過措置対象品目／一般品目を選択"))</f>
        <v/>
      </c>
      <c r="P453" s="50"/>
      <c r="Q453" s="49"/>
      <c r="R453" s="51"/>
      <c r="S453" s="49"/>
      <c r="T453" s="50"/>
      <c r="U453" s="52"/>
      <c r="V453" s="47"/>
    </row>
    <row r="454" spans="1:22" x14ac:dyDescent="0.15">
      <c r="A454" s="46"/>
      <c r="B454" s="24" t="str">
        <f t="shared" si="28"/>
        <v/>
      </c>
      <c r="C454" s="46"/>
      <c r="D454" s="46"/>
      <c r="E454" s="48"/>
      <c r="F454" s="67"/>
      <c r="G454" s="68"/>
      <c r="H454" s="46"/>
      <c r="I454" s="49"/>
      <c r="J454" s="28" t="str">
        <f>IF(ISERROR(VLOOKUP(I454,'参照表（2016.6.1時点）'!A:B,2,FALSE)),"",VLOOKUP(I454,'参照表（2016.6.1時点）'!A:B,2,FALSE))</f>
        <v/>
      </c>
      <c r="K454" s="26" t="str">
        <f>IF(ISERROR(VLOOKUP(J454,'参照表（2016.6.1時点）'!B:C,2,FALSE)),"",VLOOKUP(J454,'参照表（2016.6.1時点）'!B:C,2,FALSE))</f>
        <v/>
      </c>
      <c r="L454" s="56" t="str">
        <f t="shared" si="29"/>
        <v/>
      </c>
      <c r="M454" s="26"/>
      <c r="N454" s="57" t="str">
        <f t="shared" si="30"/>
        <v/>
      </c>
      <c r="O454" s="125" t="str">
        <f t="shared" si="31"/>
        <v/>
      </c>
      <c r="P454" s="50"/>
      <c r="Q454" s="49"/>
      <c r="R454" s="51"/>
      <c r="S454" s="49"/>
      <c r="T454" s="50"/>
      <c r="U454" s="52"/>
      <c r="V454" s="47"/>
    </row>
    <row r="455" spans="1:22" x14ac:dyDescent="0.15">
      <c r="A455" s="46"/>
      <c r="B455" s="24" t="str">
        <f t="shared" si="28"/>
        <v/>
      </c>
      <c r="C455" s="46"/>
      <c r="D455" s="46"/>
      <c r="E455" s="48"/>
      <c r="F455" s="67"/>
      <c r="G455" s="68"/>
      <c r="H455" s="46"/>
      <c r="I455" s="49"/>
      <c r="J455" s="28" t="str">
        <f>IF(ISERROR(VLOOKUP(I455,'参照表（2016.6.1時点）'!A:B,2,FALSE)),"",VLOOKUP(I455,'参照表（2016.6.1時点）'!A:B,2,FALSE))</f>
        <v/>
      </c>
      <c r="K455" s="26" t="str">
        <f>IF(ISERROR(VLOOKUP(J455,'参照表（2016.6.1時点）'!B:C,2,FALSE)),"",VLOOKUP(J455,'参照表（2016.6.1時点）'!B:C,2,FALSE))</f>
        <v/>
      </c>
      <c r="L455" s="56" t="str">
        <f t="shared" si="29"/>
        <v/>
      </c>
      <c r="M455" s="26"/>
      <c r="N455" s="57" t="str">
        <f t="shared" si="30"/>
        <v/>
      </c>
      <c r="O455" s="125" t="str">
        <f t="shared" si="31"/>
        <v/>
      </c>
      <c r="P455" s="50"/>
      <c r="Q455" s="49"/>
      <c r="R455" s="51"/>
      <c r="S455" s="49"/>
      <c r="T455" s="50"/>
      <c r="U455" s="52"/>
      <c r="V455" s="47"/>
    </row>
    <row r="456" spans="1:22" x14ac:dyDescent="0.15">
      <c r="A456" s="46"/>
      <c r="B456" s="24" t="str">
        <f t="shared" si="28"/>
        <v/>
      </c>
      <c r="C456" s="46"/>
      <c r="D456" s="46"/>
      <c r="E456" s="48"/>
      <c r="F456" s="67"/>
      <c r="G456" s="68"/>
      <c r="H456" s="46"/>
      <c r="I456" s="49"/>
      <c r="J456" s="28" t="str">
        <f>IF(ISERROR(VLOOKUP(I456,'参照表（2016.6.1時点）'!A:B,2,FALSE)),"",VLOOKUP(I456,'参照表（2016.6.1時点）'!A:B,2,FALSE))</f>
        <v/>
      </c>
      <c r="K456" s="26" t="str">
        <f>IF(ISERROR(VLOOKUP(J456,'参照表（2016.6.1時点）'!B:C,2,FALSE)),"",VLOOKUP(J456,'参照表（2016.6.1時点）'!B:C,2,FALSE))</f>
        <v/>
      </c>
      <c r="L456" s="56" t="str">
        <f t="shared" si="29"/>
        <v/>
      </c>
      <c r="M456" s="26"/>
      <c r="N456" s="57" t="str">
        <f t="shared" si="30"/>
        <v/>
      </c>
      <c r="O456" s="125" t="str">
        <f t="shared" si="31"/>
        <v/>
      </c>
      <c r="P456" s="50"/>
      <c r="Q456" s="49"/>
      <c r="R456" s="51"/>
      <c r="S456" s="49"/>
      <c r="T456" s="50"/>
      <c r="U456" s="52"/>
      <c r="V456" s="47"/>
    </row>
    <row r="457" spans="1:22" x14ac:dyDescent="0.15">
      <c r="A457" s="46"/>
      <c r="B457" s="24" t="str">
        <f t="shared" si="28"/>
        <v/>
      </c>
      <c r="C457" s="46"/>
      <c r="D457" s="46"/>
      <c r="E457" s="48"/>
      <c r="F457" s="67"/>
      <c r="G457" s="68"/>
      <c r="H457" s="46"/>
      <c r="I457" s="49"/>
      <c r="J457" s="28" t="str">
        <f>IF(ISERROR(VLOOKUP(I457,'参照表（2016.6.1時点）'!A:B,2,FALSE)),"",VLOOKUP(I457,'参照表（2016.6.1時点）'!A:B,2,FALSE))</f>
        <v/>
      </c>
      <c r="K457" s="26" t="str">
        <f>IF(ISERROR(VLOOKUP(J457,'参照表（2016.6.1時点）'!B:C,2,FALSE)),"",VLOOKUP(J457,'参照表（2016.6.1時点）'!B:C,2,FALSE))</f>
        <v/>
      </c>
      <c r="L457" s="56" t="str">
        <f t="shared" si="29"/>
        <v/>
      </c>
      <c r="M457" s="26"/>
      <c r="N457" s="57" t="str">
        <f t="shared" si="30"/>
        <v/>
      </c>
      <c r="O457" s="125" t="str">
        <f t="shared" si="31"/>
        <v/>
      </c>
      <c r="P457" s="50"/>
      <c r="Q457" s="49"/>
      <c r="R457" s="51"/>
      <c r="S457" s="49"/>
      <c r="T457" s="50"/>
      <c r="U457" s="52"/>
      <c r="V457" s="47"/>
    </row>
    <row r="458" spans="1:22" x14ac:dyDescent="0.15">
      <c r="A458" s="46"/>
      <c r="B458" s="24" t="str">
        <f t="shared" si="28"/>
        <v/>
      </c>
      <c r="C458" s="46"/>
      <c r="D458" s="46"/>
      <c r="E458" s="48"/>
      <c r="F458" s="67"/>
      <c r="G458" s="68"/>
      <c r="H458" s="46"/>
      <c r="I458" s="49"/>
      <c r="J458" s="28" t="str">
        <f>IF(ISERROR(VLOOKUP(I458,'参照表（2016.6.1時点）'!A:B,2,FALSE)),"",VLOOKUP(I458,'参照表（2016.6.1時点）'!A:B,2,FALSE))</f>
        <v/>
      </c>
      <c r="K458" s="26" t="str">
        <f>IF(ISERROR(VLOOKUP(J458,'参照表（2016.6.1時点）'!B:C,2,FALSE)),"",VLOOKUP(J458,'参照表（2016.6.1時点）'!B:C,2,FALSE))</f>
        <v/>
      </c>
      <c r="L458" s="56" t="str">
        <f t="shared" si="29"/>
        <v/>
      </c>
      <c r="M458" s="26"/>
      <c r="N458" s="57" t="str">
        <f t="shared" si="30"/>
        <v/>
      </c>
      <c r="O458" s="125" t="str">
        <f t="shared" si="31"/>
        <v/>
      </c>
      <c r="P458" s="50"/>
      <c r="Q458" s="49"/>
      <c r="R458" s="51"/>
      <c r="S458" s="49"/>
      <c r="T458" s="50"/>
      <c r="U458" s="52"/>
      <c r="V458" s="47"/>
    </row>
    <row r="459" spans="1:22" x14ac:dyDescent="0.15">
      <c r="A459" s="46"/>
      <c r="B459" s="24" t="str">
        <f t="shared" si="28"/>
        <v/>
      </c>
      <c r="C459" s="46"/>
      <c r="D459" s="46"/>
      <c r="E459" s="48"/>
      <c r="F459" s="67"/>
      <c r="G459" s="68"/>
      <c r="H459" s="46"/>
      <c r="I459" s="49"/>
      <c r="J459" s="28" t="str">
        <f>IF(ISERROR(VLOOKUP(I459,'参照表（2016.6.1時点）'!A:B,2,FALSE)),"",VLOOKUP(I459,'参照表（2016.6.1時点）'!A:B,2,FALSE))</f>
        <v/>
      </c>
      <c r="K459" s="26" t="str">
        <f>IF(ISERROR(VLOOKUP(J459,'参照表（2016.6.1時点）'!B:C,2,FALSE)),"",VLOOKUP(J459,'参照表（2016.6.1時点）'!B:C,2,FALSE))</f>
        <v/>
      </c>
      <c r="L459" s="56" t="str">
        <f t="shared" si="29"/>
        <v/>
      </c>
      <c r="M459" s="26"/>
      <c r="N459" s="57" t="str">
        <f t="shared" si="30"/>
        <v/>
      </c>
      <c r="O459" s="125" t="str">
        <f t="shared" si="31"/>
        <v/>
      </c>
      <c r="P459" s="50"/>
      <c r="Q459" s="49"/>
      <c r="R459" s="51"/>
      <c r="S459" s="49"/>
      <c r="T459" s="50"/>
      <c r="U459" s="52"/>
      <c r="V459" s="47"/>
    </row>
    <row r="460" spans="1:22" x14ac:dyDescent="0.15">
      <c r="A460" s="46"/>
      <c r="B460" s="24" t="str">
        <f t="shared" si="28"/>
        <v/>
      </c>
      <c r="C460" s="46"/>
      <c r="D460" s="46"/>
      <c r="E460" s="48"/>
      <c r="F460" s="67"/>
      <c r="G460" s="68"/>
      <c r="H460" s="46"/>
      <c r="I460" s="49"/>
      <c r="J460" s="28" t="str">
        <f>IF(ISERROR(VLOOKUP(I460,'参照表（2016.6.1時点）'!A:B,2,FALSE)),"",VLOOKUP(I460,'参照表（2016.6.1時点）'!A:B,2,FALSE))</f>
        <v/>
      </c>
      <c r="K460" s="26" t="str">
        <f>IF(ISERROR(VLOOKUP(J460,'参照表（2016.6.1時点）'!B:C,2,FALSE)),"",VLOOKUP(J460,'参照表（2016.6.1時点）'!B:C,2,FALSE))</f>
        <v/>
      </c>
      <c r="L460" s="56" t="str">
        <f t="shared" si="29"/>
        <v/>
      </c>
      <c r="M460" s="26"/>
      <c r="N460" s="57" t="str">
        <f t="shared" si="30"/>
        <v/>
      </c>
      <c r="O460" s="125" t="str">
        <f t="shared" si="31"/>
        <v/>
      </c>
      <c r="P460" s="50"/>
      <c r="Q460" s="49"/>
      <c r="R460" s="51"/>
      <c r="S460" s="49"/>
      <c r="T460" s="50"/>
      <c r="U460" s="52"/>
      <c r="V460" s="47"/>
    </row>
    <row r="461" spans="1:22" x14ac:dyDescent="0.15">
      <c r="A461" s="46"/>
      <c r="B461" s="24" t="str">
        <f t="shared" si="28"/>
        <v/>
      </c>
      <c r="C461" s="46"/>
      <c r="D461" s="46"/>
      <c r="E461" s="48"/>
      <c r="F461" s="67"/>
      <c r="G461" s="68"/>
      <c r="H461" s="46"/>
      <c r="I461" s="49"/>
      <c r="J461" s="28" t="str">
        <f>IF(ISERROR(VLOOKUP(I461,'参照表（2016.6.1時点）'!A:B,2,FALSE)),"",VLOOKUP(I461,'参照表（2016.6.1時点）'!A:B,2,FALSE))</f>
        <v/>
      </c>
      <c r="K461" s="26" t="str">
        <f>IF(ISERROR(VLOOKUP(J461,'参照表（2016.6.1時点）'!B:C,2,FALSE)),"",VLOOKUP(J461,'参照表（2016.6.1時点）'!B:C,2,FALSE))</f>
        <v/>
      </c>
      <c r="L461" s="56" t="str">
        <f t="shared" si="29"/>
        <v/>
      </c>
      <c r="M461" s="26"/>
      <c r="N461" s="57" t="str">
        <f t="shared" si="30"/>
        <v/>
      </c>
      <c r="O461" s="125" t="str">
        <f t="shared" si="31"/>
        <v/>
      </c>
      <c r="P461" s="50"/>
      <c r="Q461" s="49"/>
      <c r="R461" s="51"/>
      <c r="S461" s="49"/>
      <c r="T461" s="50"/>
      <c r="U461" s="52"/>
      <c r="V461" s="47"/>
    </row>
    <row r="462" spans="1:22" x14ac:dyDescent="0.15">
      <c r="A462" s="46"/>
      <c r="B462" s="24" t="str">
        <f t="shared" si="28"/>
        <v/>
      </c>
      <c r="C462" s="46"/>
      <c r="D462" s="46"/>
      <c r="E462" s="48"/>
      <c r="F462" s="67"/>
      <c r="G462" s="68"/>
      <c r="H462" s="46"/>
      <c r="I462" s="49"/>
      <c r="J462" s="28" t="str">
        <f>IF(ISERROR(VLOOKUP(I462,'参照表（2016.6.1時点）'!A:B,2,FALSE)),"",VLOOKUP(I462,'参照表（2016.6.1時点）'!A:B,2,FALSE))</f>
        <v/>
      </c>
      <c r="K462" s="26" t="str">
        <f>IF(ISERROR(VLOOKUP(J462,'参照表（2016.6.1時点）'!B:C,2,FALSE)),"",VLOOKUP(J462,'参照表（2016.6.1時点）'!B:C,2,FALSE))</f>
        <v/>
      </c>
      <c r="L462" s="56" t="str">
        <f t="shared" si="29"/>
        <v/>
      </c>
      <c r="M462" s="26"/>
      <c r="N462" s="57" t="str">
        <f t="shared" si="30"/>
        <v/>
      </c>
      <c r="O462" s="125" t="str">
        <f t="shared" si="31"/>
        <v/>
      </c>
      <c r="P462" s="50"/>
      <c r="Q462" s="49"/>
      <c r="R462" s="51"/>
      <c r="S462" s="49"/>
      <c r="T462" s="50"/>
      <c r="U462" s="52"/>
      <c r="V462" s="47"/>
    </row>
    <row r="463" spans="1:22" x14ac:dyDescent="0.15">
      <c r="A463" s="46"/>
      <c r="B463" s="24" t="str">
        <f t="shared" si="28"/>
        <v/>
      </c>
      <c r="C463" s="46"/>
      <c r="D463" s="46"/>
      <c r="E463" s="48"/>
      <c r="F463" s="67"/>
      <c r="G463" s="68"/>
      <c r="H463" s="46"/>
      <c r="I463" s="49"/>
      <c r="J463" s="28" t="str">
        <f>IF(ISERROR(VLOOKUP(I463,'参照表（2016.6.1時点）'!A:B,2,FALSE)),"",VLOOKUP(I463,'参照表（2016.6.1時点）'!A:B,2,FALSE))</f>
        <v/>
      </c>
      <c r="K463" s="26" t="str">
        <f>IF(ISERROR(VLOOKUP(J463,'参照表（2016.6.1時点）'!B:C,2,FALSE)),"",VLOOKUP(J463,'参照表（2016.6.1時点）'!B:C,2,FALSE))</f>
        <v/>
      </c>
      <c r="L463" s="56" t="str">
        <f t="shared" si="29"/>
        <v/>
      </c>
      <c r="M463" s="26"/>
      <c r="N463" s="57" t="str">
        <f t="shared" si="30"/>
        <v/>
      </c>
      <c r="O463" s="125" t="str">
        <f t="shared" si="31"/>
        <v/>
      </c>
      <c r="P463" s="50"/>
      <c r="Q463" s="49"/>
      <c r="R463" s="51"/>
      <c r="S463" s="49"/>
      <c r="T463" s="50"/>
      <c r="U463" s="52"/>
      <c r="V463" s="47"/>
    </row>
    <row r="464" spans="1:22" x14ac:dyDescent="0.15">
      <c r="A464" s="46"/>
      <c r="B464" s="24" t="str">
        <f t="shared" si="28"/>
        <v/>
      </c>
      <c r="C464" s="46"/>
      <c r="D464" s="46"/>
      <c r="E464" s="48"/>
      <c r="F464" s="67"/>
      <c r="G464" s="68"/>
      <c r="H464" s="46"/>
      <c r="I464" s="49"/>
      <c r="J464" s="28" t="str">
        <f>IF(ISERROR(VLOOKUP(I464,'参照表（2016.6.1時点）'!A:B,2,FALSE)),"",VLOOKUP(I464,'参照表（2016.6.1時点）'!A:B,2,FALSE))</f>
        <v/>
      </c>
      <c r="K464" s="26" t="str">
        <f>IF(ISERROR(VLOOKUP(J464,'参照表（2016.6.1時点）'!B:C,2,FALSE)),"",VLOOKUP(J464,'参照表（2016.6.1時点）'!B:C,2,FALSE))</f>
        <v/>
      </c>
      <c r="L464" s="56" t="str">
        <f t="shared" si="29"/>
        <v/>
      </c>
      <c r="M464" s="26"/>
      <c r="N464" s="57" t="str">
        <f t="shared" si="30"/>
        <v/>
      </c>
      <c r="O464" s="125" t="str">
        <f t="shared" si="31"/>
        <v/>
      </c>
      <c r="P464" s="50"/>
      <c r="Q464" s="49"/>
      <c r="R464" s="51"/>
      <c r="S464" s="49"/>
      <c r="T464" s="50"/>
      <c r="U464" s="52"/>
      <c r="V464" s="47"/>
    </row>
    <row r="465" spans="1:22" x14ac:dyDescent="0.15">
      <c r="A465" s="46"/>
      <c r="B465" s="24" t="str">
        <f t="shared" si="28"/>
        <v/>
      </c>
      <c r="C465" s="46"/>
      <c r="D465" s="46"/>
      <c r="E465" s="48"/>
      <c r="F465" s="67"/>
      <c r="G465" s="68"/>
      <c r="H465" s="46"/>
      <c r="I465" s="49"/>
      <c r="J465" s="28" t="str">
        <f>IF(ISERROR(VLOOKUP(I465,'参照表（2016.6.1時点）'!A:B,2,FALSE)),"",VLOOKUP(I465,'参照表（2016.6.1時点）'!A:B,2,FALSE))</f>
        <v/>
      </c>
      <c r="K465" s="26" t="str">
        <f>IF(ISERROR(VLOOKUP(J465,'参照表（2016.6.1時点）'!B:C,2,FALSE)),"",VLOOKUP(J465,'参照表（2016.6.1時点）'!B:C,2,FALSE))</f>
        <v/>
      </c>
      <c r="L465" s="56" t="str">
        <f t="shared" si="29"/>
        <v/>
      </c>
      <c r="M465" s="26"/>
      <c r="N465" s="57" t="str">
        <f t="shared" si="30"/>
        <v/>
      </c>
      <c r="O465" s="125" t="str">
        <f t="shared" si="31"/>
        <v/>
      </c>
      <c r="P465" s="50"/>
      <c r="Q465" s="49"/>
      <c r="R465" s="51"/>
      <c r="S465" s="49"/>
      <c r="T465" s="50"/>
      <c r="U465" s="52"/>
      <c r="V465" s="47"/>
    </row>
    <row r="466" spans="1:22" x14ac:dyDescent="0.15">
      <c r="A466" s="46"/>
      <c r="B466" s="24" t="str">
        <f t="shared" si="28"/>
        <v/>
      </c>
      <c r="C466" s="46"/>
      <c r="D466" s="46"/>
      <c r="E466" s="48"/>
      <c r="F466" s="67"/>
      <c r="G466" s="68"/>
      <c r="H466" s="46"/>
      <c r="I466" s="49"/>
      <c r="J466" s="28" t="str">
        <f>IF(ISERROR(VLOOKUP(I466,'参照表（2016.6.1時点）'!A:B,2,FALSE)),"",VLOOKUP(I466,'参照表（2016.6.1時点）'!A:B,2,FALSE))</f>
        <v/>
      </c>
      <c r="K466" s="26" t="str">
        <f>IF(ISERROR(VLOOKUP(J466,'参照表（2016.6.1時点）'!B:C,2,FALSE)),"",VLOOKUP(J466,'参照表（2016.6.1時点）'!B:C,2,FALSE))</f>
        <v/>
      </c>
      <c r="L466" s="56" t="str">
        <f t="shared" si="29"/>
        <v/>
      </c>
      <c r="M466" s="26"/>
      <c r="N466" s="57" t="str">
        <f t="shared" si="30"/>
        <v/>
      </c>
      <c r="O466" s="125" t="str">
        <f t="shared" si="31"/>
        <v/>
      </c>
      <c r="P466" s="50"/>
      <c r="Q466" s="49"/>
      <c r="R466" s="51"/>
      <c r="S466" s="49"/>
      <c r="T466" s="50"/>
      <c r="U466" s="52"/>
      <c r="V466" s="47"/>
    </row>
    <row r="467" spans="1:22" x14ac:dyDescent="0.15">
      <c r="A467" s="46"/>
      <c r="B467" s="24" t="str">
        <f t="shared" si="28"/>
        <v/>
      </c>
      <c r="C467" s="46"/>
      <c r="D467" s="46"/>
      <c r="E467" s="48"/>
      <c r="F467" s="67"/>
      <c r="G467" s="68"/>
      <c r="H467" s="46"/>
      <c r="I467" s="49"/>
      <c r="J467" s="28" t="str">
        <f>IF(ISERROR(VLOOKUP(I467,'参照表（2016.6.1時点）'!A:B,2,FALSE)),"",VLOOKUP(I467,'参照表（2016.6.1時点）'!A:B,2,FALSE))</f>
        <v/>
      </c>
      <c r="K467" s="26" t="str">
        <f>IF(ISERROR(VLOOKUP(J467,'参照表（2016.6.1時点）'!B:C,2,FALSE)),"",VLOOKUP(J467,'参照表（2016.6.1時点）'!B:C,2,FALSE))</f>
        <v/>
      </c>
      <c r="L467" s="56" t="str">
        <f t="shared" si="29"/>
        <v/>
      </c>
      <c r="M467" s="26"/>
      <c r="N467" s="57" t="str">
        <f t="shared" si="30"/>
        <v/>
      </c>
      <c r="O467" s="125" t="str">
        <f t="shared" si="31"/>
        <v/>
      </c>
      <c r="P467" s="50"/>
      <c r="Q467" s="49"/>
      <c r="R467" s="51"/>
      <c r="S467" s="49"/>
      <c r="T467" s="50"/>
      <c r="U467" s="52"/>
      <c r="V467" s="47"/>
    </row>
    <row r="468" spans="1:22" x14ac:dyDescent="0.15">
      <c r="A468" s="46"/>
      <c r="B468" s="24" t="str">
        <f t="shared" si="28"/>
        <v/>
      </c>
      <c r="C468" s="46"/>
      <c r="D468" s="46"/>
      <c r="E468" s="48"/>
      <c r="F468" s="67"/>
      <c r="G468" s="68"/>
      <c r="H468" s="46"/>
      <c r="I468" s="49"/>
      <c r="J468" s="28" t="str">
        <f>IF(ISERROR(VLOOKUP(I468,'参照表（2016.6.1時点）'!A:B,2,FALSE)),"",VLOOKUP(I468,'参照表（2016.6.1時点）'!A:B,2,FALSE))</f>
        <v/>
      </c>
      <c r="K468" s="26" t="str">
        <f>IF(ISERROR(VLOOKUP(J468,'参照表（2016.6.1時点）'!B:C,2,FALSE)),"",VLOOKUP(J468,'参照表（2016.6.1時点）'!B:C,2,FALSE))</f>
        <v/>
      </c>
      <c r="L468" s="56" t="str">
        <f t="shared" si="29"/>
        <v/>
      </c>
      <c r="M468" s="26"/>
      <c r="N468" s="57" t="str">
        <f t="shared" si="30"/>
        <v/>
      </c>
      <c r="O468" s="125" t="str">
        <f t="shared" si="31"/>
        <v/>
      </c>
      <c r="P468" s="50"/>
      <c r="Q468" s="49"/>
      <c r="R468" s="51"/>
      <c r="S468" s="49"/>
      <c r="T468" s="50"/>
      <c r="U468" s="52"/>
      <c r="V468" s="47"/>
    </row>
    <row r="469" spans="1:22" x14ac:dyDescent="0.15">
      <c r="A469" s="46"/>
      <c r="B469" s="24" t="str">
        <f t="shared" si="28"/>
        <v/>
      </c>
      <c r="C469" s="46"/>
      <c r="D469" s="46"/>
      <c r="E469" s="48"/>
      <c r="F469" s="67"/>
      <c r="G469" s="68"/>
      <c r="H469" s="46"/>
      <c r="I469" s="49"/>
      <c r="J469" s="28" t="str">
        <f>IF(ISERROR(VLOOKUP(I469,'参照表（2016.6.1時点）'!A:B,2,FALSE)),"",VLOOKUP(I469,'参照表（2016.6.1時点）'!A:B,2,FALSE))</f>
        <v/>
      </c>
      <c r="K469" s="26" t="str">
        <f>IF(ISERROR(VLOOKUP(J469,'参照表（2016.6.1時点）'!B:C,2,FALSE)),"",VLOOKUP(J469,'参照表（2016.6.1時点）'!B:C,2,FALSE))</f>
        <v/>
      </c>
      <c r="L469" s="56" t="str">
        <f t="shared" si="29"/>
        <v/>
      </c>
      <c r="M469" s="26"/>
      <c r="N469" s="57" t="str">
        <f t="shared" si="30"/>
        <v/>
      </c>
      <c r="O469" s="125" t="str">
        <f t="shared" si="31"/>
        <v/>
      </c>
      <c r="P469" s="50"/>
      <c r="Q469" s="49"/>
      <c r="R469" s="51"/>
      <c r="S469" s="49"/>
      <c r="T469" s="50"/>
      <c r="U469" s="52"/>
      <c r="V469" s="47"/>
    </row>
    <row r="470" spans="1:22" x14ac:dyDescent="0.15">
      <c r="A470" s="46"/>
      <c r="B470" s="24" t="str">
        <f t="shared" si="28"/>
        <v/>
      </c>
      <c r="C470" s="46"/>
      <c r="D470" s="46"/>
      <c r="E470" s="48"/>
      <c r="F470" s="67"/>
      <c r="G470" s="68"/>
      <c r="H470" s="46"/>
      <c r="I470" s="49"/>
      <c r="J470" s="28" t="str">
        <f>IF(ISERROR(VLOOKUP(I470,'参照表（2016.6.1時点）'!A:B,2,FALSE)),"",VLOOKUP(I470,'参照表（2016.6.1時点）'!A:B,2,FALSE))</f>
        <v/>
      </c>
      <c r="K470" s="26" t="str">
        <f>IF(ISERROR(VLOOKUP(J470,'参照表（2016.6.1時点）'!B:C,2,FALSE)),"",VLOOKUP(J470,'参照表（2016.6.1時点）'!B:C,2,FALSE))</f>
        <v/>
      </c>
      <c r="L470" s="56" t="str">
        <f t="shared" si="29"/>
        <v/>
      </c>
      <c r="M470" s="26"/>
      <c r="N470" s="57" t="str">
        <f t="shared" si="30"/>
        <v/>
      </c>
      <c r="O470" s="125" t="str">
        <f t="shared" si="31"/>
        <v/>
      </c>
      <c r="P470" s="50"/>
      <c r="Q470" s="49"/>
      <c r="R470" s="51"/>
      <c r="S470" s="49"/>
      <c r="T470" s="50"/>
      <c r="U470" s="52"/>
      <c r="V470" s="47"/>
    </row>
    <row r="471" spans="1:22" x14ac:dyDescent="0.15">
      <c r="A471" s="46"/>
      <c r="B471" s="24" t="str">
        <f t="shared" si="28"/>
        <v/>
      </c>
      <c r="C471" s="46"/>
      <c r="D471" s="46"/>
      <c r="E471" s="48"/>
      <c r="F471" s="67"/>
      <c r="G471" s="68"/>
      <c r="H471" s="46"/>
      <c r="I471" s="49"/>
      <c r="J471" s="28" t="str">
        <f>IF(ISERROR(VLOOKUP(I471,'参照表（2016.6.1時点）'!A:B,2,FALSE)),"",VLOOKUP(I471,'参照表（2016.6.1時点）'!A:B,2,FALSE))</f>
        <v/>
      </c>
      <c r="K471" s="26" t="str">
        <f>IF(ISERROR(VLOOKUP(J471,'参照表（2016.6.1時点）'!B:C,2,FALSE)),"",VLOOKUP(J471,'参照表（2016.6.1時点）'!B:C,2,FALSE))</f>
        <v/>
      </c>
      <c r="L471" s="56" t="str">
        <f t="shared" si="29"/>
        <v/>
      </c>
      <c r="M471" s="26"/>
      <c r="N471" s="57" t="str">
        <f t="shared" si="30"/>
        <v/>
      </c>
      <c r="O471" s="125" t="str">
        <f t="shared" si="31"/>
        <v/>
      </c>
      <c r="P471" s="50"/>
      <c r="Q471" s="49"/>
      <c r="R471" s="51"/>
      <c r="S471" s="49"/>
      <c r="T471" s="50"/>
      <c r="U471" s="52"/>
      <c r="V471" s="47"/>
    </row>
    <row r="472" spans="1:22" x14ac:dyDescent="0.15">
      <c r="A472" s="46"/>
      <c r="B472" s="24" t="str">
        <f t="shared" si="28"/>
        <v/>
      </c>
      <c r="C472" s="46"/>
      <c r="D472" s="46"/>
      <c r="E472" s="48"/>
      <c r="F472" s="67"/>
      <c r="G472" s="68"/>
      <c r="H472" s="46"/>
      <c r="I472" s="49"/>
      <c r="J472" s="28" t="str">
        <f>IF(ISERROR(VLOOKUP(I472,'参照表（2016.6.1時点）'!A:B,2,FALSE)),"",VLOOKUP(I472,'参照表（2016.6.1時点）'!A:B,2,FALSE))</f>
        <v/>
      </c>
      <c r="K472" s="26" t="str">
        <f>IF(ISERROR(VLOOKUP(J472,'参照表（2016.6.1時点）'!B:C,2,FALSE)),"",VLOOKUP(J472,'参照表（2016.6.1時点）'!B:C,2,FALSE))</f>
        <v/>
      </c>
      <c r="L472" s="56" t="str">
        <f t="shared" si="29"/>
        <v/>
      </c>
      <c r="M472" s="26"/>
      <c r="N472" s="57" t="str">
        <f t="shared" si="30"/>
        <v/>
      </c>
      <c r="O472" s="125" t="str">
        <f t="shared" si="31"/>
        <v/>
      </c>
      <c r="P472" s="50"/>
      <c r="Q472" s="49"/>
      <c r="R472" s="51"/>
      <c r="S472" s="49"/>
      <c r="T472" s="50"/>
      <c r="U472" s="52"/>
      <c r="V472" s="47"/>
    </row>
    <row r="473" spans="1:22" x14ac:dyDescent="0.15">
      <c r="A473" s="46"/>
      <c r="B473" s="24" t="str">
        <f t="shared" si="28"/>
        <v/>
      </c>
      <c r="C473" s="46"/>
      <c r="D473" s="46"/>
      <c r="E473" s="48"/>
      <c r="F473" s="67"/>
      <c r="G473" s="68"/>
      <c r="H473" s="46"/>
      <c r="I473" s="49"/>
      <c r="J473" s="28" t="str">
        <f>IF(ISERROR(VLOOKUP(I473,'参照表（2016.6.1時点）'!A:B,2,FALSE)),"",VLOOKUP(I473,'参照表（2016.6.1時点）'!A:B,2,FALSE))</f>
        <v/>
      </c>
      <c r="K473" s="26" t="str">
        <f>IF(ISERROR(VLOOKUP(J473,'参照表（2016.6.1時点）'!B:C,2,FALSE)),"",VLOOKUP(J473,'参照表（2016.6.1時点）'!B:C,2,FALSE))</f>
        <v/>
      </c>
      <c r="L473" s="56" t="str">
        <f t="shared" si="29"/>
        <v/>
      </c>
      <c r="M473" s="26"/>
      <c r="N473" s="57" t="str">
        <f t="shared" si="30"/>
        <v/>
      </c>
      <c r="O473" s="125" t="str">
        <f t="shared" si="31"/>
        <v/>
      </c>
      <c r="P473" s="50"/>
      <c r="Q473" s="49"/>
      <c r="R473" s="51"/>
      <c r="S473" s="49"/>
      <c r="T473" s="50"/>
      <c r="U473" s="52"/>
      <c r="V473" s="47"/>
    </row>
    <row r="474" spans="1:22" x14ac:dyDescent="0.15">
      <c r="A474" s="46"/>
      <c r="B474" s="24" t="str">
        <f t="shared" si="28"/>
        <v/>
      </c>
      <c r="C474" s="46"/>
      <c r="D474" s="46"/>
      <c r="E474" s="48"/>
      <c r="F474" s="67"/>
      <c r="G474" s="68"/>
      <c r="H474" s="46"/>
      <c r="I474" s="49"/>
      <c r="J474" s="28" t="str">
        <f>IF(ISERROR(VLOOKUP(I474,'参照表（2016.6.1時点）'!A:B,2,FALSE)),"",VLOOKUP(I474,'参照表（2016.6.1時点）'!A:B,2,FALSE))</f>
        <v/>
      </c>
      <c r="K474" s="26" t="str">
        <f>IF(ISERROR(VLOOKUP(J474,'参照表（2016.6.1時点）'!B:C,2,FALSE)),"",VLOOKUP(J474,'参照表（2016.6.1時点）'!B:C,2,FALSE))</f>
        <v/>
      </c>
      <c r="L474" s="56" t="str">
        <f t="shared" si="29"/>
        <v/>
      </c>
      <c r="M474" s="26"/>
      <c r="N474" s="57" t="str">
        <f t="shared" si="30"/>
        <v/>
      </c>
      <c r="O474" s="125" t="str">
        <f t="shared" si="31"/>
        <v/>
      </c>
      <c r="P474" s="50"/>
      <c r="Q474" s="49"/>
      <c r="R474" s="51"/>
      <c r="S474" s="49"/>
      <c r="T474" s="50"/>
      <c r="U474" s="52"/>
      <c r="V474" s="47"/>
    </row>
    <row r="475" spans="1:22" x14ac:dyDescent="0.15">
      <c r="A475" s="46"/>
      <c r="B475" s="24" t="str">
        <f t="shared" si="28"/>
        <v/>
      </c>
      <c r="C475" s="46"/>
      <c r="D475" s="46"/>
      <c r="E475" s="48"/>
      <c r="F475" s="67"/>
      <c r="G475" s="68"/>
      <c r="H475" s="46"/>
      <c r="I475" s="49"/>
      <c r="J475" s="28" t="str">
        <f>IF(ISERROR(VLOOKUP(I475,'参照表（2016.6.1時点）'!A:B,2,FALSE)),"",VLOOKUP(I475,'参照表（2016.6.1時点）'!A:B,2,FALSE))</f>
        <v/>
      </c>
      <c r="K475" s="26" t="str">
        <f>IF(ISERROR(VLOOKUP(J475,'参照表（2016.6.1時点）'!B:C,2,FALSE)),"",VLOOKUP(J475,'参照表（2016.6.1時点）'!B:C,2,FALSE))</f>
        <v/>
      </c>
      <c r="L475" s="56" t="str">
        <f t="shared" si="29"/>
        <v/>
      </c>
      <c r="M475" s="26"/>
      <c r="N475" s="57" t="str">
        <f t="shared" si="30"/>
        <v/>
      </c>
      <c r="O475" s="125" t="str">
        <f t="shared" si="31"/>
        <v/>
      </c>
      <c r="P475" s="50"/>
      <c r="Q475" s="49"/>
      <c r="R475" s="51"/>
      <c r="S475" s="49"/>
      <c r="T475" s="50"/>
      <c r="U475" s="52"/>
      <c r="V475" s="47"/>
    </row>
    <row r="476" spans="1:22" x14ac:dyDescent="0.15">
      <c r="A476" s="46"/>
      <c r="B476" s="24" t="str">
        <f t="shared" si="28"/>
        <v/>
      </c>
      <c r="C476" s="46"/>
      <c r="D476" s="46"/>
      <c r="E476" s="48"/>
      <c r="F476" s="67"/>
      <c r="G476" s="68"/>
      <c r="H476" s="46"/>
      <c r="I476" s="49"/>
      <c r="J476" s="28" t="str">
        <f>IF(ISERROR(VLOOKUP(I476,'参照表（2016.6.1時点）'!A:B,2,FALSE)),"",VLOOKUP(I476,'参照表（2016.6.1時点）'!A:B,2,FALSE))</f>
        <v/>
      </c>
      <c r="K476" s="26" t="str">
        <f>IF(ISERROR(VLOOKUP(J476,'参照表（2016.6.1時点）'!B:C,2,FALSE)),"",VLOOKUP(J476,'参照表（2016.6.1時点）'!B:C,2,FALSE))</f>
        <v/>
      </c>
      <c r="L476" s="56" t="str">
        <f t="shared" si="29"/>
        <v/>
      </c>
      <c r="M476" s="26"/>
      <c r="N476" s="57" t="str">
        <f t="shared" si="30"/>
        <v/>
      </c>
      <c r="O476" s="125" t="str">
        <f t="shared" si="31"/>
        <v/>
      </c>
      <c r="P476" s="50"/>
      <c r="Q476" s="49"/>
      <c r="R476" s="51"/>
      <c r="S476" s="49"/>
      <c r="T476" s="50"/>
      <c r="U476" s="52"/>
      <c r="V476" s="47"/>
    </row>
    <row r="477" spans="1:22" x14ac:dyDescent="0.15">
      <c r="A477" s="46"/>
      <c r="B477" s="24" t="str">
        <f t="shared" si="28"/>
        <v/>
      </c>
      <c r="C477" s="46"/>
      <c r="D477" s="46"/>
      <c r="E477" s="48"/>
      <c r="F477" s="67"/>
      <c r="G477" s="68"/>
      <c r="H477" s="46"/>
      <c r="I477" s="49"/>
      <c r="J477" s="28" t="str">
        <f>IF(ISERROR(VLOOKUP(I477,'参照表（2016.6.1時点）'!A:B,2,FALSE)),"",VLOOKUP(I477,'参照表（2016.6.1時点）'!A:B,2,FALSE))</f>
        <v/>
      </c>
      <c r="K477" s="26" t="str">
        <f>IF(ISERROR(VLOOKUP(J477,'参照表（2016.6.1時点）'!B:C,2,FALSE)),"",VLOOKUP(J477,'参照表（2016.6.1時点）'!B:C,2,FALSE))</f>
        <v/>
      </c>
      <c r="L477" s="56" t="str">
        <f t="shared" si="29"/>
        <v/>
      </c>
      <c r="M477" s="26"/>
      <c r="N477" s="57" t="str">
        <f t="shared" si="30"/>
        <v/>
      </c>
      <c r="O477" s="125" t="str">
        <f t="shared" si="31"/>
        <v/>
      </c>
      <c r="P477" s="50"/>
      <c r="Q477" s="49"/>
      <c r="R477" s="51"/>
      <c r="S477" s="49"/>
      <c r="T477" s="50"/>
      <c r="U477" s="52"/>
      <c r="V477" s="47"/>
    </row>
    <row r="478" spans="1:22" x14ac:dyDescent="0.15">
      <c r="A478" s="46"/>
      <c r="B478" s="24" t="str">
        <f t="shared" si="28"/>
        <v/>
      </c>
      <c r="C478" s="46"/>
      <c r="D478" s="46"/>
      <c r="E478" s="48"/>
      <c r="F478" s="67"/>
      <c r="G478" s="68"/>
      <c r="H478" s="46"/>
      <c r="I478" s="49"/>
      <c r="J478" s="28" t="str">
        <f>IF(ISERROR(VLOOKUP(I478,'参照表（2016.6.1時点）'!A:B,2,FALSE)),"",VLOOKUP(I478,'参照表（2016.6.1時点）'!A:B,2,FALSE))</f>
        <v/>
      </c>
      <c r="K478" s="26" t="str">
        <f>IF(ISERROR(VLOOKUP(J478,'参照表（2016.6.1時点）'!B:C,2,FALSE)),"",VLOOKUP(J478,'参照表（2016.6.1時点）'!B:C,2,FALSE))</f>
        <v/>
      </c>
      <c r="L478" s="56" t="str">
        <f t="shared" si="29"/>
        <v/>
      </c>
      <c r="M478" s="26"/>
      <c r="N478" s="57" t="str">
        <f t="shared" si="30"/>
        <v/>
      </c>
      <c r="O478" s="125" t="str">
        <f t="shared" si="31"/>
        <v/>
      </c>
      <c r="P478" s="50"/>
      <c r="Q478" s="49"/>
      <c r="R478" s="51"/>
      <c r="S478" s="49"/>
      <c r="T478" s="50"/>
      <c r="U478" s="52"/>
      <c r="V478" s="47"/>
    </row>
    <row r="479" spans="1:22" x14ac:dyDescent="0.15">
      <c r="A479" s="46"/>
      <c r="B479" s="24" t="str">
        <f t="shared" si="28"/>
        <v/>
      </c>
      <c r="C479" s="46"/>
      <c r="D479" s="46"/>
      <c r="E479" s="48"/>
      <c r="F479" s="67"/>
      <c r="G479" s="68"/>
      <c r="H479" s="46"/>
      <c r="I479" s="49"/>
      <c r="J479" s="28" t="str">
        <f>IF(ISERROR(VLOOKUP(I479,'参照表（2016.6.1時点）'!A:B,2,FALSE)),"",VLOOKUP(I479,'参照表（2016.6.1時点）'!A:B,2,FALSE))</f>
        <v/>
      </c>
      <c r="K479" s="26" t="str">
        <f>IF(ISERROR(VLOOKUP(J479,'参照表（2016.6.1時点）'!B:C,2,FALSE)),"",VLOOKUP(J479,'参照表（2016.6.1時点）'!B:C,2,FALSE))</f>
        <v/>
      </c>
      <c r="L479" s="56" t="str">
        <f t="shared" si="29"/>
        <v/>
      </c>
      <c r="M479" s="26"/>
      <c r="N479" s="57" t="str">
        <f t="shared" si="30"/>
        <v/>
      </c>
      <c r="O479" s="125" t="str">
        <f t="shared" si="31"/>
        <v/>
      </c>
      <c r="P479" s="50"/>
      <c r="Q479" s="49"/>
      <c r="R479" s="51"/>
      <c r="S479" s="49"/>
      <c r="T479" s="50"/>
      <c r="U479" s="52"/>
      <c r="V479" s="47"/>
    </row>
    <row r="480" spans="1:22" x14ac:dyDescent="0.15">
      <c r="A480" s="46"/>
      <c r="B480" s="24" t="str">
        <f t="shared" si="28"/>
        <v/>
      </c>
      <c r="C480" s="46"/>
      <c r="D480" s="46"/>
      <c r="E480" s="48"/>
      <c r="F480" s="67"/>
      <c r="G480" s="68"/>
      <c r="H480" s="46"/>
      <c r="I480" s="49"/>
      <c r="J480" s="28" t="str">
        <f>IF(ISERROR(VLOOKUP(I480,'参照表（2016.6.1時点）'!A:B,2,FALSE)),"",VLOOKUP(I480,'参照表（2016.6.1時点）'!A:B,2,FALSE))</f>
        <v/>
      </c>
      <c r="K480" s="26" t="str">
        <f>IF(ISERROR(VLOOKUP(J480,'参照表（2016.6.1時点）'!B:C,2,FALSE)),"",VLOOKUP(J480,'参照表（2016.6.1時点）'!B:C,2,FALSE))</f>
        <v/>
      </c>
      <c r="L480" s="56" t="str">
        <f t="shared" si="29"/>
        <v/>
      </c>
      <c r="M480" s="26"/>
      <c r="N480" s="57" t="str">
        <f t="shared" si="30"/>
        <v/>
      </c>
      <c r="O480" s="125" t="str">
        <f t="shared" si="31"/>
        <v/>
      </c>
      <c r="P480" s="50"/>
      <c r="Q480" s="49"/>
      <c r="R480" s="51"/>
      <c r="S480" s="49"/>
      <c r="T480" s="50"/>
      <c r="U480" s="52"/>
      <c r="V480" s="47"/>
    </row>
    <row r="481" spans="1:22" x14ac:dyDescent="0.15">
      <c r="A481" s="46"/>
      <c r="B481" s="24" t="str">
        <f t="shared" si="28"/>
        <v/>
      </c>
      <c r="C481" s="46"/>
      <c r="D481" s="46"/>
      <c r="E481" s="48"/>
      <c r="F481" s="67"/>
      <c r="G481" s="68"/>
      <c r="H481" s="46"/>
      <c r="I481" s="49"/>
      <c r="J481" s="28" t="str">
        <f>IF(ISERROR(VLOOKUP(I481,'参照表（2016.6.1時点）'!A:B,2,FALSE)),"",VLOOKUP(I481,'参照表（2016.6.1時点）'!A:B,2,FALSE))</f>
        <v/>
      </c>
      <c r="K481" s="26" t="str">
        <f>IF(ISERROR(VLOOKUP(J481,'参照表（2016.6.1時点）'!B:C,2,FALSE)),"",VLOOKUP(J481,'参照表（2016.6.1時点）'!B:C,2,FALSE))</f>
        <v/>
      </c>
      <c r="L481" s="56" t="str">
        <f t="shared" si="29"/>
        <v/>
      </c>
      <c r="M481" s="26"/>
      <c r="N481" s="57" t="str">
        <f t="shared" si="30"/>
        <v/>
      </c>
      <c r="O481" s="125" t="str">
        <f t="shared" si="31"/>
        <v/>
      </c>
      <c r="P481" s="50"/>
      <c r="Q481" s="49"/>
      <c r="R481" s="51"/>
      <c r="S481" s="49"/>
      <c r="T481" s="50"/>
      <c r="U481" s="52"/>
      <c r="V481" s="47"/>
    </row>
    <row r="482" spans="1:22" x14ac:dyDescent="0.15">
      <c r="A482" s="46"/>
      <c r="B482" s="24" t="str">
        <f t="shared" si="28"/>
        <v/>
      </c>
      <c r="C482" s="46"/>
      <c r="D482" s="46"/>
      <c r="E482" s="48"/>
      <c r="F482" s="67"/>
      <c r="G482" s="68"/>
      <c r="H482" s="46"/>
      <c r="I482" s="49"/>
      <c r="J482" s="28" t="str">
        <f>IF(ISERROR(VLOOKUP(I482,'参照表（2016.6.1時点）'!A:B,2,FALSE)),"",VLOOKUP(I482,'参照表（2016.6.1時点）'!A:B,2,FALSE))</f>
        <v/>
      </c>
      <c r="K482" s="26" t="str">
        <f>IF(ISERROR(VLOOKUP(J482,'参照表（2016.6.1時点）'!B:C,2,FALSE)),"",VLOOKUP(J482,'参照表（2016.6.1時点）'!B:C,2,FALSE))</f>
        <v/>
      </c>
      <c r="L482" s="56" t="str">
        <f t="shared" si="29"/>
        <v/>
      </c>
      <c r="M482" s="26"/>
      <c r="N482" s="57" t="str">
        <f t="shared" si="30"/>
        <v/>
      </c>
      <c r="O482" s="125" t="str">
        <f t="shared" si="31"/>
        <v/>
      </c>
      <c r="P482" s="50"/>
      <c r="Q482" s="49"/>
      <c r="R482" s="51"/>
      <c r="S482" s="49"/>
      <c r="T482" s="50"/>
      <c r="U482" s="52"/>
      <c r="V482" s="47"/>
    </row>
    <row r="483" spans="1:22" x14ac:dyDescent="0.15">
      <c r="A483" s="46"/>
      <c r="B483" s="24" t="str">
        <f t="shared" si="28"/>
        <v/>
      </c>
      <c r="C483" s="46"/>
      <c r="D483" s="46"/>
      <c r="E483" s="48"/>
      <c r="F483" s="67"/>
      <c r="G483" s="68"/>
      <c r="H483" s="46"/>
      <c r="I483" s="49"/>
      <c r="J483" s="28" t="str">
        <f>IF(ISERROR(VLOOKUP(I483,'参照表（2016.6.1時点）'!A:B,2,FALSE)),"",VLOOKUP(I483,'参照表（2016.6.1時点）'!A:B,2,FALSE))</f>
        <v/>
      </c>
      <c r="K483" s="26" t="str">
        <f>IF(ISERROR(VLOOKUP(J483,'参照表（2016.6.1時点）'!B:C,2,FALSE)),"",VLOOKUP(J483,'参照表（2016.6.1時点）'!B:C,2,FALSE))</f>
        <v/>
      </c>
      <c r="L483" s="56" t="str">
        <f t="shared" si="29"/>
        <v/>
      </c>
      <c r="M483" s="26"/>
      <c r="N483" s="57" t="str">
        <f t="shared" si="30"/>
        <v/>
      </c>
      <c r="O483" s="125" t="str">
        <f t="shared" si="31"/>
        <v/>
      </c>
      <c r="P483" s="50"/>
      <c r="Q483" s="49"/>
      <c r="R483" s="51"/>
      <c r="S483" s="49"/>
      <c r="T483" s="50"/>
      <c r="U483" s="52"/>
      <c r="V483" s="47"/>
    </row>
    <row r="484" spans="1:22" x14ac:dyDescent="0.15">
      <c r="A484" s="46"/>
      <c r="B484" s="24" t="str">
        <f t="shared" si="28"/>
        <v/>
      </c>
      <c r="C484" s="46"/>
      <c r="D484" s="46"/>
      <c r="E484" s="48"/>
      <c r="F484" s="67"/>
      <c r="G484" s="68"/>
      <c r="H484" s="46"/>
      <c r="I484" s="49"/>
      <c r="J484" s="28" t="str">
        <f>IF(ISERROR(VLOOKUP(I484,'参照表（2016.6.1時点）'!A:B,2,FALSE)),"",VLOOKUP(I484,'参照表（2016.6.1時点）'!A:B,2,FALSE))</f>
        <v/>
      </c>
      <c r="K484" s="26" t="str">
        <f>IF(ISERROR(VLOOKUP(J484,'参照表（2016.6.1時点）'!B:C,2,FALSE)),"",VLOOKUP(J484,'参照表（2016.6.1時点）'!B:C,2,FALSE))</f>
        <v/>
      </c>
      <c r="L484" s="56" t="str">
        <f t="shared" si="29"/>
        <v/>
      </c>
      <c r="M484" s="26"/>
      <c r="N484" s="57" t="str">
        <f t="shared" si="30"/>
        <v/>
      </c>
      <c r="O484" s="125" t="str">
        <f t="shared" si="31"/>
        <v/>
      </c>
      <c r="P484" s="50"/>
      <c r="Q484" s="49"/>
      <c r="R484" s="51"/>
      <c r="S484" s="49"/>
      <c r="T484" s="50"/>
      <c r="U484" s="52"/>
      <c r="V484" s="47"/>
    </row>
    <row r="485" spans="1:22" x14ac:dyDescent="0.15">
      <c r="A485" s="46"/>
      <c r="B485" s="24" t="str">
        <f t="shared" si="28"/>
        <v/>
      </c>
      <c r="C485" s="46"/>
      <c r="D485" s="46"/>
      <c r="E485" s="48"/>
      <c r="F485" s="67"/>
      <c r="G485" s="68"/>
      <c r="H485" s="46"/>
      <c r="I485" s="49"/>
      <c r="J485" s="28" t="str">
        <f>IF(ISERROR(VLOOKUP(I485,'参照表（2016.6.1時点）'!A:B,2,FALSE)),"",VLOOKUP(I485,'参照表（2016.6.1時点）'!A:B,2,FALSE))</f>
        <v/>
      </c>
      <c r="K485" s="26" t="str">
        <f>IF(ISERROR(VLOOKUP(J485,'参照表（2016.6.1時点）'!B:C,2,FALSE)),"",VLOOKUP(J485,'参照表（2016.6.1時点）'!B:C,2,FALSE))</f>
        <v/>
      </c>
      <c r="L485" s="56" t="str">
        <f t="shared" si="29"/>
        <v/>
      </c>
      <c r="M485" s="26"/>
      <c r="N485" s="57" t="str">
        <f t="shared" si="30"/>
        <v/>
      </c>
      <c r="O485" s="125" t="str">
        <f t="shared" si="31"/>
        <v/>
      </c>
      <c r="P485" s="50"/>
      <c r="Q485" s="49"/>
      <c r="R485" s="51"/>
      <c r="S485" s="49"/>
      <c r="T485" s="50"/>
      <c r="U485" s="52"/>
      <c r="V485" s="47"/>
    </row>
    <row r="486" spans="1:22" x14ac:dyDescent="0.15">
      <c r="A486" s="46"/>
      <c r="B486" s="24" t="str">
        <f t="shared" si="28"/>
        <v/>
      </c>
      <c r="C486" s="46"/>
      <c r="D486" s="46"/>
      <c r="E486" s="48"/>
      <c r="F486" s="67"/>
      <c r="G486" s="68"/>
      <c r="H486" s="46"/>
      <c r="I486" s="49"/>
      <c r="J486" s="28" t="str">
        <f>IF(ISERROR(VLOOKUP(I486,'参照表（2016.6.1時点）'!A:B,2,FALSE)),"",VLOOKUP(I486,'参照表（2016.6.1時点）'!A:B,2,FALSE))</f>
        <v/>
      </c>
      <c r="K486" s="26" t="str">
        <f>IF(ISERROR(VLOOKUP(J486,'参照表（2016.6.1時点）'!B:C,2,FALSE)),"",VLOOKUP(J486,'参照表（2016.6.1時点）'!B:C,2,FALSE))</f>
        <v/>
      </c>
      <c r="L486" s="56" t="str">
        <f t="shared" si="29"/>
        <v/>
      </c>
      <c r="M486" s="26"/>
      <c r="N486" s="57" t="str">
        <f t="shared" si="30"/>
        <v/>
      </c>
      <c r="O486" s="125" t="str">
        <f t="shared" si="31"/>
        <v/>
      </c>
      <c r="P486" s="50"/>
      <c r="Q486" s="49"/>
      <c r="R486" s="51"/>
      <c r="S486" s="49"/>
      <c r="T486" s="50"/>
      <c r="U486" s="52"/>
      <c r="V486" s="47"/>
    </row>
    <row r="487" spans="1:22" x14ac:dyDescent="0.15">
      <c r="A487" s="46"/>
      <c r="B487" s="24" t="str">
        <f t="shared" si="28"/>
        <v/>
      </c>
      <c r="C487" s="46"/>
      <c r="D487" s="46"/>
      <c r="E487" s="48"/>
      <c r="F487" s="67"/>
      <c r="G487" s="68"/>
      <c r="H487" s="46"/>
      <c r="I487" s="49"/>
      <c r="J487" s="28" t="str">
        <f>IF(ISERROR(VLOOKUP(I487,'参照表（2016.6.1時点）'!A:B,2,FALSE)),"",VLOOKUP(I487,'参照表（2016.6.1時点）'!A:B,2,FALSE))</f>
        <v/>
      </c>
      <c r="K487" s="26" t="str">
        <f>IF(ISERROR(VLOOKUP(J487,'参照表（2016.6.1時点）'!B:C,2,FALSE)),"",VLOOKUP(J487,'参照表（2016.6.1時点）'!B:C,2,FALSE))</f>
        <v/>
      </c>
      <c r="L487" s="56" t="str">
        <f t="shared" si="29"/>
        <v/>
      </c>
      <c r="M487" s="26"/>
      <c r="N487" s="57" t="str">
        <f t="shared" si="30"/>
        <v/>
      </c>
      <c r="O487" s="125" t="str">
        <f t="shared" si="31"/>
        <v/>
      </c>
      <c r="P487" s="50"/>
      <c r="Q487" s="49"/>
      <c r="R487" s="51"/>
      <c r="S487" s="49"/>
      <c r="T487" s="50"/>
      <c r="U487" s="52"/>
      <c r="V487" s="47"/>
    </row>
    <row r="488" spans="1:22" x14ac:dyDescent="0.15">
      <c r="A488" s="46"/>
      <c r="B488" s="24" t="str">
        <f t="shared" si="28"/>
        <v/>
      </c>
      <c r="C488" s="46"/>
      <c r="D488" s="46"/>
      <c r="E488" s="48"/>
      <c r="F488" s="67"/>
      <c r="G488" s="68"/>
      <c r="H488" s="46"/>
      <c r="I488" s="49"/>
      <c r="J488" s="28" t="str">
        <f>IF(ISERROR(VLOOKUP(I488,'参照表（2016.6.1時点）'!A:B,2,FALSE)),"",VLOOKUP(I488,'参照表（2016.6.1時点）'!A:B,2,FALSE))</f>
        <v/>
      </c>
      <c r="K488" s="26" t="str">
        <f>IF(ISERROR(VLOOKUP(J488,'参照表（2016.6.1時点）'!B:C,2,FALSE)),"",VLOOKUP(J488,'参照表（2016.6.1時点）'!B:C,2,FALSE))</f>
        <v/>
      </c>
      <c r="L488" s="56" t="str">
        <f t="shared" si="29"/>
        <v/>
      </c>
      <c r="M488" s="26"/>
      <c r="N488" s="57" t="str">
        <f t="shared" si="30"/>
        <v/>
      </c>
      <c r="O488" s="125" t="str">
        <f t="shared" si="31"/>
        <v/>
      </c>
      <c r="P488" s="50"/>
      <c r="Q488" s="49"/>
      <c r="R488" s="51"/>
      <c r="S488" s="49"/>
      <c r="T488" s="50"/>
      <c r="U488" s="52"/>
      <c r="V488" s="47"/>
    </row>
    <row r="489" spans="1:22" x14ac:dyDescent="0.15">
      <c r="A489" s="46"/>
      <c r="B489" s="24" t="str">
        <f t="shared" si="28"/>
        <v/>
      </c>
      <c r="C489" s="46"/>
      <c r="D489" s="46"/>
      <c r="E489" s="48"/>
      <c r="F489" s="67"/>
      <c r="G489" s="68"/>
      <c r="H489" s="46"/>
      <c r="I489" s="49"/>
      <c r="J489" s="28" t="str">
        <f>IF(ISERROR(VLOOKUP(I489,'参照表（2016.6.1時点）'!A:B,2,FALSE)),"",VLOOKUP(I489,'参照表（2016.6.1時点）'!A:B,2,FALSE))</f>
        <v/>
      </c>
      <c r="K489" s="26" t="str">
        <f>IF(ISERROR(VLOOKUP(J489,'参照表（2016.6.1時点）'!B:C,2,FALSE)),"",VLOOKUP(J489,'参照表（2016.6.1時点）'!B:C,2,FALSE))</f>
        <v/>
      </c>
      <c r="L489" s="56" t="str">
        <f t="shared" si="29"/>
        <v/>
      </c>
      <c r="M489" s="26"/>
      <c r="N489" s="57" t="str">
        <f t="shared" si="30"/>
        <v/>
      </c>
      <c r="O489" s="125" t="str">
        <f t="shared" si="31"/>
        <v/>
      </c>
      <c r="P489" s="50"/>
      <c r="Q489" s="49"/>
      <c r="R489" s="51"/>
      <c r="S489" s="49"/>
      <c r="T489" s="50"/>
      <c r="U489" s="52"/>
      <c r="V489" s="47"/>
    </row>
    <row r="490" spans="1:22" x14ac:dyDescent="0.15">
      <c r="A490" s="46"/>
      <c r="B490" s="24" t="str">
        <f t="shared" si="28"/>
        <v/>
      </c>
      <c r="C490" s="46"/>
      <c r="D490" s="46"/>
      <c r="E490" s="48"/>
      <c r="F490" s="67"/>
      <c r="G490" s="68"/>
      <c r="H490" s="46"/>
      <c r="I490" s="49"/>
      <c r="J490" s="28" t="str">
        <f>IF(ISERROR(VLOOKUP(I490,'参照表（2016.6.1時点）'!A:B,2,FALSE)),"",VLOOKUP(I490,'参照表（2016.6.1時点）'!A:B,2,FALSE))</f>
        <v/>
      </c>
      <c r="K490" s="26" t="str">
        <f>IF(ISERROR(VLOOKUP(J490,'参照表（2016.6.1時点）'!B:C,2,FALSE)),"",VLOOKUP(J490,'参照表（2016.6.1時点）'!B:C,2,FALSE))</f>
        <v/>
      </c>
      <c r="L490" s="56" t="str">
        <f t="shared" si="29"/>
        <v/>
      </c>
      <c r="M490" s="26"/>
      <c r="N490" s="57" t="str">
        <f t="shared" si="30"/>
        <v/>
      </c>
      <c r="O490" s="125" t="str">
        <f t="shared" si="31"/>
        <v/>
      </c>
      <c r="P490" s="50"/>
      <c r="Q490" s="49"/>
      <c r="R490" s="51"/>
      <c r="S490" s="49"/>
      <c r="T490" s="50"/>
      <c r="U490" s="52"/>
      <c r="V490" s="47"/>
    </row>
    <row r="491" spans="1:22" x14ac:dyDescent="0.15">
      <c r="A491" s="46"/>
      <c r="B491" s="24" t="str">
        <f t="shared" si="28"/>
        <v/>
      </c>
      <c r="C491" s="46"/>
      <c r="D491" s="46"/>
      <c r="E491" s="48"/>
      <c r="F491" s="67"/>
      <c r="G491" s="68"/>
      <c r="H491" s="46"/>
      <c r="I491" s="49"/>
      <c r="J491" s="28" t="str">
        <f>IF(ISERROR(VLOOKUP(I491,'参照表（2016.6.1時点）'!A:B,2,FALSE)),"",VLOOKUP(I491,'参照表（2016.6.1時点）'!A:B,2,FALSE))</f>
        <v/>
      </c>
      <c r="K491" s="26" t="str">
        <f>IF(ISERROR(VLOOKUP(J491,'参照表（2016.6.1時点）'!B:C,2,FALSE)),"",VLOOKUP(J491,'参照表（2016.6.1時点）'!B:C,2,FALSE))</f>
        <v/>
      </c>
      <c r="L491" s="56" t="str">
        <f t="shared" si="29"/>
        <v/>
      </c>
      <c r="M491" s="26"/>
      <c r="N491" s="57" t="str">
        <f t="shared" si="30"/>
        <v/>
      </c>
      <c r="O491" s="125" t="str">
        <f t="shared" si="31"/>
        <v/>
      </c>
      <c r="P491" s="50"/>
      <c r="Q491" s="49"/>
      <c r="R491" s="51"/>
      <c r="S491" s="49"/>
      <c r="T491" s="50"/>
      <c r="U491" s="52"/>
      <c r="V491" s="47"/>
    </row>
    <row r="492" spans="1:22" x14ac:dyDescent="0.15">
      <c r="A492" s="46"/>
      <c r="B492" s="24" t="str">
        <f t="shared" si="28"/>
        <v/>
      </c>
      <c r="C492" s="46"/>
      <c r="D492" s="46"/>
      <c r="E492" s="48"/>
      <c r="F492" s="67"/>
      <c r="G492" s="68"/>
      <c r="H492" s="46"/>
      <c r="I492" s="49"/>
      <c r="J492" s="28" t="str">
        <f>IF(ISERROR(VLOOKUP(I492,'参照表（2016.6.1時点）'!A:B,2,FALSE)),"",VLOOKUP(I492,'参照表（2016.6.1時点）'!A:B,2,FALSE))</f>
        <v/>
      </c>
      <c r="K492" s="26" t="str">
        <f>IF(ISERROR(VLOOKUP(J492,'参照表（2016.6.1時点）'!B:C,2,FALSE)),"",VLOOKUP(J492,'参照表（2016.6.1時点）'!B:C,2,FALSE))</f>
        <v/>
      </c>
      <c r="L492" s="56" t="str">
        <f t="shared" si="29"/>
        <v/>
      </c>
      <c r="M492" s="26"/>
      <c r="N492" s="57" t="str">
        <f t="shared" si="30"/>
        <v/>
      </c>
      <c r="O492" s="125" t="str">
        <f t="shared" si="31"/>
        <v/>
      </c>
      <c r="P492" s="50"/>
      <c r="Q492" s="49"/>
      <c r="R492" s="51"/>
      <c r="S492" s="49"/>
      <c r="T492" s="50"/>
      <c r="U492" s="52"/>
      <c r="V492" s="47"/>
    </row>
    <row r="493" spans="1:22" x14ac:dyDescent="0.15">
      <c r="A493" s="46"/>
      <c r="B493" s="24" t="str">
        <f t="shared" si="28"/>
        <v/>
      </c>
      <c r="C493" s="46"/>
      <c r="D493" s="46"/>
      <c r="E493" s="48"/>
      <c r="F493" s="67"/>
      <c r="G493" s="68"/>
      <c r="H493" s="46"/>
      <c r="I493" s="49"/>
      <c r="J493" s="28" t="str">
        <f>IF(ISERROR(VLOOKUP(I493,'参照表（2016.6.1時点）'!A:B,2,FALSE)),"",VLOOKUP(I493,'参照表（2016.6.1時点）'!A:B,2,FALSE))</f>
        <v/>
      </c>
      <c r="K493" s="26" t="str">
        <f>IF(ISERROR(VLOOKUP(J493,'参照表（2016.6.1時点）'!B:C,2,FALSE)),"",VLOOKUP(J493,'参照表（2016.6.1時点）'!B:C,2,FALSE))</f>
        <v/>
      </c>
      <c r="L493" s="56" t="str">
        <f t="shared" si="29"/>
        <v/>
      </c>
      <c r="M493" s="26"/>
      <c r="N493" s="57" t="str">
        <f t="shared" si="30"/>
        <v/>
      </c>
      <c r="O493" s="125" t="str">
        <f t="shared" si="31"/>
        <v/>
      </c>
      <c r="P493" s="50"/>
      <c r="Q493" s="49"/>
      <c r="R493" s="51"/>
      <c r="S493" s="49"/>
      <c r="T493" s="50"/>
      <c r="U493" s="52"/>
      <c r="V493" s="47"/>
    </row>
    <row r="494" spans="1:22" x14ac:dyDescent="0.15">
      <c r="A494" s="46"/>
      <c r="B494" s="24" t="str">
        <f t="shared" si="28"/>
        <v/>
      </c>
      <c r="C494" s="46"/>
      <c r="D494" s="46"/>
      <c r="E494" s="48"/>
      <c r="F494" s="67"/>
      <c r="G494" s="68"/>
      <c r="H494" s="46"/>
      <c r="I494" s="49"/>
      <c r="J494" s="28" t="str">
        <f>IF(ISERROR(VLOOKUP(I494,'参照表（2016.6.1時点）'!A:B,2,FALSE)),"",VLOOKUP(I494,'参照表（2016.6.1時点）'!A:B,2,FALSE))</f>
        <v/>
      </c>
      <c r="K494" s="26" t="str">
        <f>IF(ISERROR(VLOOKUP(J494,'参照表（2016.6.1時点）'!B:C,2,FALSE)),"",VLOOKUP(J494,'参照表（2016.6.1時点）'!B:C,2,FALSE))</f>
        <v/>
      </c>
      <c r="L494" s="56" t="str">
        <f t="shared" si="29"/>
        <v/>
      </c>
      <c r="M494" s="26"/>
      <c r="N494" s="57" t="str">
        <f t="shared" si="30"/>
        <v/>
      </c>
      <c r="O494" s="125" t="str">
        <f t="shared" si="31"/>
        <v/>
      </c>
      <c r="P494" s="50"/>
      <c r="Q494" s="49"/>
      <c r="R494" s="51"/>
      <c r="S494" s="49"/>
      <c r="T494" s="50"/>
      <c r="U494" s="52"/>
      <c r="V494" s="47"/>
    </row>
    <row r="495" spans="1:22" x14ac:dyDescent="0.15">
      <c r="A495" s="46"/>
      <c r="B495" s="24" t="str">
        <f t="shared" si="28"/>
        <v/>
      </c>
      <c r="C495" s="46"/>
      <c r="D495" s="46"/>
      <c r="E495" s="48"/>
      <c r="F495" s="67"/>
      <c r="G495" s="68"/>
      <c r="H495" s="46"/>
      <c r="I495" s="49"/>
      <c r="J495" s="28" t="str">
        <f>IF(ISERROR(VLOOKUP(I495,'参照表（2016.6.1時点）'!A:B,2,FALSE)),"",VLOOKUP(I495,'参照表（2016.6.1時点）'!A:B,2,FALSE))</f>
        <v/>
      </c>
      <c r="K495" s="26" t="str">
        <f>IF(ISERROR(VLOOKUP(J495,'参照表（2016.6.1時点）'!B:C,2,FALSE)),"",VLOOKUP(J495,'参照表（2016.6.1時点）'!B:C,2,FALSE))</f>
        <v/>
      </c>
      <c r="L495" s="56" t="str">
        <f t="shared" si="29"/>
        <v/>
      </c>
      <c r="M495" s="26"/>
      <c r="N495" s="57" t="str">
        <f t="shared" si="30"/>
        <v/>
      </c>
      <c r="O495" s="125" t="str">
        <f t="shared" si="31"/>
        <v/>
      </c>
      <c r="P495" s="50"/>
      <c r="Q495" s="49"/>
      <c r="R495" s="51"/>
      <c r="S495" s="49"/>
      <c r="T495" s="50"/>
      <c r="U495" s="52"/>
      <c r="V495" s="47"/>
    </row>
    <row r="496" spans="1:22" x14ac:dyDescent="0.15">
      <c r="A496" s="46"/>
      <c r="B496" s="24" t="str">
        <f t="shared" si="28"/>
        <v/>
      </c>
      <c r="C496" s="46"/>
      <c r="D496" s="46"/>
      <c r="E496" s="48"/>
      <c r="F496" s="67"/>
      <c r="G496" s="68"/>
      <c r="H496" s="46"/>
      <c r="I496" s="49"/>
      <c r="J496" s="28" t="str">
        <f>IF(ISERROR(VLOOKUP(I496,'参照表（2016.6.1時点）'!A:B,2,FALSE)),"",VLOOKUP(I496,'参照表（2016.6.1時点）'!A:B,2,FALSE))</f>
        <v/>
      </c>
      <c r="K496" s="26" t="str">
        <f>IF(ISERROR(VLOOKUP(J496,'参照表（2016.6.1時点）'!B:C,2,FALSE)),"",VLOOKUP(J496,'参照表（2016.6.1時点）'!B:C,2,FALSE))</f>
        <v/>
      </c>
      <c r="L496" s="56" t="str">
        <f t="shared" si="29"/>
        <v/>
      </c>
      <c r="M496" s="26"/>
      <c r="N496" s="57" t="str">
        <f t="shared" si="30"/>
        <v/>
      </c>
      <c r="O496" s="125" t="str">
        <f t="shared" si="31"/>
        <v/>
      </c>
      <c r="P496" s="50"/>
      <c r="Q496" s="49"/>
      <c r="R496" s="51"/>
      <c r="S496" s="49"/>
      <c r="T496" s="50"/>
      <c r="U496" s="52"/>
      <c r="V496" s="47"/>
    </row>
    <row r="497" spans="1:22" x14ac:dyDescent="0.15">
      <c r="A497" s="46"/>
      <c r="B497" s="24" t="str">
        <f t="shared" si="28"/>
        <v/>
      </c>
      <c r="C497" s="46"/>
      <c r="D497" s="46"/>
      <c r="E497" s="48"/>
      <c r="F497" s="67"/>
      <c r="G497" s="68"/>
      <c r="H497" s="46"/>
      <c r="I497" s="49"/>
      <c r="J497" s="28" t="str">
        <f>IF(ISERROR(VLOOKUP(I497,'参照表（2016.6.1時点）'!A:B,2,FALSE)),"",VLOOKUP(I497,'参照表（2016.6.1時点）'!A:B,2,FALSE))</f>
        <v/>
      </c>
      <c r="K497" s="26" t="str">
        <f>IF(ISERROR(VLOOKUP(J497,'参照表（2016.6.1時点）'!B:C,2,FALSE)),"",VLOOKUP(J497,'参照表（2016.6.1時点）'!B:C,2,FALSE))</f>
        <v/>
      </c>
      <c r="L497" s="56" t="str">
        <f t="shared" si="29"/>
        <v/>
      </c>
      <c r="M497" s="26"/>
      <c r="N497" s="57" t="str">
        <f t="shared" si="30"/>
        <v/>
      </c>
      <c r="O497" s="125" t="str">
        <f t="shared" si="31"/>
        <v/>
      </c>
      <c r="P497" s="50"/>
      <c r="Q497" s="49"/>
      <c r="R497" s="51"/>
      <c r="S497" s="49"/>
      <c r="T497" s="50"/>
      <c r="U497" s="52"/>
      <c r="V497" s="47"/>
    </row>
    <row r="498" spans="1:22" x14ac:dyDescent="0.15">
      <c r="A498" s="46"/>
      <c r="B498" s="24" t="str">
        <f t="shared" si="28"/>
        <v/>
      </c>
      <c r="C498" s="46"/>
      <c r="D498" s="46"/>
      <c r="E498" s="48"/>
      <c r="F498" s="67"/>
      <c r="G498" s="68"/>
      <c r="H498" s="46"/>
      <c r="I498" s="49"/>
      <c r="J498" s="28" t="str">
        <f>IF(ISERROR(VLOOKUP(I498,'参照表（2016.6.1時点）'!A:B,2,FALSE)),"",VLOOKUP(I498,'参照表（2016.6.1時点）'!A:B,2,FALSE))</f>
        <v/>
      </c>
      <c r="K498" s="26" t="str">
        <f>IF(ISERROR(VLOOKUP(J498,'参照表（2016.6.1時点）'!B:C,2,FALSE)),"",VLOOKUP(J498,'参照表（2016.6.1時点）'!B:C,2,FALSE))</f>
        <v/>
      </c>
      <c r="L498" s="56" t="str">
        <f t="shared" si="29"/>
        <v/>
      </c>
      <c r="M498" s="26"/>
      <c r="N498" s="57" t="str">
        <f t="shared" si="30"/>
        <v/>
      </c>
      <c r="O498" s="125" t="str">
        <f t="shared" si="31"/>
        <v/>
      </c>
      <c r="P498" s="50"/>
      <c r="Q498" s="49"/>
      <c r="R498" s="51"/>
      <c r="S498" s="49"/>
      <c r="T498" s="50"/>
      <c r="U498" s="52"/>
      <c r="V498" s="47"/>
    </row>
    <row r="499" spans="1:22" x14ac:dyDescent="0.15">
      <c r="A499" s="46"/>
      <c r="B499" s="24" t="str">
        <f t="shared" si="28"/>
        <v/>
      </c>
      <c r="C499" s="46"/>
      <c r="D499" s="46"/>
      <c r="E499" s="48"/>
      <c r="F499" s="67"/>
      <c r="G499" s="68"/>
      <c r="H499" s="46"/>
      <c r="I499" s="49"/>
      <c r="J499" s="28" t="str">
        <f>IF(ISERROR(VLOOKUP(I499,'参照表（2016.6.1時点）'!A:B,2,FALSE)),"",VLOOKUP(I499,'参照表（2016.6.1時点）'!A:B,2,FALSE))</f>
        <v/>
      </c>
      <c r="K499" s="26" t="str">
        <f>IF(ISERROR(VLOOKUP(J499,'参照表（2016.6.1時点）'!B:C,2,FALSE)),"",VLOOKUP(J499,'参照表（2016.6.1時点）'!B:C,2,FALSE))</f>
        <v/>
      </c>
      <c r="L499" s="56" t="str">
        <f t="shared" si="29"/>
        <v/>
      </c>
      <c r="M499" s="26"/>
      <c r="N499" s="57" t="str">
        <f t="shared" si="30"/>
        <v/>
      </c>
      <c r="O499" s="125" t="str">
        <f t="shared" si="31"/>
        <v/>
      </c>
      <c r="P499" s="50"/>
      <c r="Q499" s="49"/>
      <c r="R499" s="51"/>
      <c r="S499" s="49"/>
      <c r="T499" s="50"/>
      <c r="U499" s="52"/>
      <c r="V499" s="47"/>
    </row>
    <row r="500" spans="1:22" x14ac:dyDescent="0.15">
      <c r="A500" s="46"/>
      <c r="B500" s="24" t="str">
        <f t="shared" si="28"/>
        <v/>
      </c>
      <c r="C500" s="46"/>
      <c r="D500" s="46"/>
      <c r="E500" s="48"/>
      <c r="F500" s="67"/>
      <c r="G500" s="68"/>
      <c r="H500" s="46"/>
      <c r="I500" s="49"/>
      <c r="J500" s="28" t="str">
        <f>IF(ISERROR(VLOOKUP(I500,'参照表（2016.6.1時点）'!A:B,2,FALSE)),"",VLOOKUP(I500,'参照表（2016.6.1時点）'!A:B,2,FALSE))</f>
        <v/>
      </c>
      <c r="K500" s="26" t="str">
        <f>IF(ISERROR(VLOOKUP(J500,'参照表（2016.6.1時点）'!B:C,2,FALSE)),"",VLOOKUP(J500,'参照表（2016.6.1時点）'!B:C,2,FALSE))</f>
        <v/>
      </c>
      <c r="L500" s="56" t="str">
        <f t="shared" si="29"/>
        <v/>
      </c>
      <c r="M500" s="26"/>
      <c r="N500" s="57" t="str">
        <f t="shared" si="30"/>
        <v/>
      </c>
      <c r="O500" s="125" t="str">
        <f t="shared" si="31"/>
        <v/>
      </c>
      <c r="P500" s="50"/>
      <c r="Q500" s="49"/>
      <c r="R500" s="51"/>
      <c r="S500" s="49"/>
      <c r="T500" s="50"/>
      <c r="U500" s="52"/>
      <c r="V500" s="47"/>
    </row>
    <row r="501" spans="1:22" x14ac:dyDescent="0.15">
      <c r="A501" s="46"/>
      <c r="B501" s="24" t="str">
        <f t="shared" si="28"/>
        <v/>
      </c>
      <c r="C501" s="46"/>
      <c r="D501" s="46"/>
      <c r="E501" s="48"/>
      <c r="F501" s="67"/>
      <c r="G501" s="68"/>
      <c r="H501" s="46"/>
      <c r="I501" s="49"/>
      <c r="J501" s="28" t="str">
        <f>IF(ISERROR(VLOOKUP(I501,'参照表（2016.6.1時点）'!A:B,2,FALSE)),"",VLOOKUP(I501,'参照表（2016.6.1時点）'!A:B,2,FALSE))</f>
        <v/>
      </c>
      <c r="K501" s="26" t="str">
        <f>IF(ISERROR(VLOOKUP(J501,'参照表（2016.6.1時点）'!B:C,2,FALSE)),"",VLOOKUP(J501,'参照表（2016.6.1時点）'!B:C,2,FALSE))</f>
        <v/>
      </c>
      <c r="L501" s="56" t="str">
        <f t="shared" si="29"/>
        <v/>
      </c>
      <c r="M501" s="26"/>
      <c r="N501" s="57" t="str">
        <f t="shared" si="30"/>
        <v/>
      </c>
      <c r="O501" s="125" t="str">
        <f t="shared" si="31"/>
        <v/>
      </c>
      <c r="P501" s="50"/>
      <c r="Q501" s="49"/>
      <c r="R501" s="51"/>
      <c r="S501" s="49"/>
      <c r="T501" s="50"/>
      <c r="U501" s="52"/>
      <c r="V501" s="47"/>
    </row>
    <row r="502" spans="1:22" x14ac:dyDescent="0.15">
      <c r="A502" s="46"/>
      <c r="B502" s="24" t="str">
        <f t="shared" si="28"/>
        <v/>
      </c>
      <c r="C502" s="46"/>
      <c r="D502" s="46"/>
      <c r="E502" s="48"/>
      <c r="F502" s="67"/>
      <c r="G502" s="68"/>
      <c r="H502" s="46"/>
      <c r="I502" s="49"/>
      <c r="J502" s="28" t="str">
        <f>IF(ISERROR(VLOOKUP(I502,'参照表（2016.6.1時点）'!A:B,2,FALSE)),"",VLOOKUP(I502,'参照表（2016.6.1時点）'!A:B,2,FALSE))</f>
        <v/>
      </c>
      <c r="K502" s="26" t="str">
        <f>IF(ISERROR(VLOOKUP(J502,'参照表（2016.6.1時点）'!B:C,2,FALSE)),"",VLOOKUP(J502,'参照表（2016.6.1時点）'!B:C,2,FALSE))</f>
        <v/>
      </c>
      <c r="L502" s="56" t="str">
        <f t="shared" si="29"/>
        <v/>
      </c>
      <c r="M502" s="26"/>
      <c r="N502" s="57" t="str">
        <f t="shared" si="30"/>
        <v/>
      </c>
      <c r="O502" s="125" t="str">
        <f t="shared" si="31"/>
        <v/>
      </c>
      <c r="P502" s="50"/>
      <c r="Q502" s="49"/>
      <c r="R502" s="51"/>
      <c r="S502" s="49"/>
      <c r="T502" s="50"/>
      <c r="U502" s="52"/>
      <c r="V502" s="47"/>
    </row>
    <row r="503" spans="1:22" x14ac:dyDescent="0.15">
      <c r="A503" s="46"/>
      <c r="B503" s="24" t="str">
        <f t="shared" si="28"/>
        <v/>
      </c>
      <c r="C503" s="46"/>
      <c r="D503" s="46"/>
      <c r="E503" s="48"/>
      <c r="F503" s="67"/>
      <c r="G503" s="68"/>
      <c r="H503" s="46"/>
      <c r="I503" s="49"/>
      <c r="J503" s="28" t="str">
        <f>IF(ISERROR(VLOOKUP(I503,'参照表（2016.6.1時点）'!A:B,2,FALSE)),"",VLOOKUP(I503,'参照表（2016.6.1時点）'!A:B,2,FALSE))</f>
        <v/>
      </c>
      <c r="K503" s="26" t="str">
        <f>IF(ISERROR(VLOOKUP(J503,'参照表（2016.6.1時点）'!B:C,2,FALSE)),"",VLOOKUP(J503,'参照表（2016.6.1時点）'!B:C,2,FALSE))</f>
        <v/>
      </c>
      <c r="L503" s="56" t="str">
        <f t="shared" si="29"/>
        <v/>
      </c>
      <c r="M503" s="26"/>
      <c r="N503" s="57" t="str">
        <f t="shared" si="30"/>
        <v/>
      </c>
      <c r="O503" s="125" t="str">
        <f t="shared" si="31"/>
        <v/>
      </c>
      <c r="P503" s="50"/>
      <c r="Q503" s="49"/>
      <c r="R503" s="51"/>
      <c r="S503" s="49"/>
      <c r="T503" s="50"/>
      <c r="U503" s="52"/>
      <c r="V503" s="47"/>
    </row>
    <row r="504" spans="1:22" x14ac:dyDescent="0.15">
      <c r="M504" s="26"/>
    </row>
    <row r="505" spans="1:22" x14ac:dyDescent="0.15">
      <c r="M505" s="26"/>
    </row>
    <row r="506" spans="1:22" x14ac:dyDescent="0.15">
      <c r="M506" s="26"/>
    </row>
    <row r="507" spans="1:22" x14ac:dyDescent="0.15">
      <c r="M507" s="26"/>
    </row>
    <row r="508" spans="1:22" x14ac:dyDescent="0.15">
      <c r="M508" s="26"/>
    </row>
    <row r="509" spans="1:22" x14ac:dyDescent="0.15">
      <c r="M509" s="26"/>
    </row>
    <row r="510" spans="1:22" x14ac:dyDescent="0.15">
      <c r="M510" s="26"/>
    </row>
    <row r="511" spans="1:22" x14ac:dyDescent="0.15">
      <c r="M511" s="26"/>
    </row>
    <row r="512" spans="1:22" x14ac:dyDescent="0.15">
      <c r="M512" s="26"/>
    </row>
    <row r="513" spans="13:13" x14ac:dyDescent="0.15">
      <c r="M513" s="26"/>
    </row>
    <row r="514" spans="13:13" x14ac:dyDescent="0.15">
      <c r="M514" s="26"/>
    </row>
    <row r="515" spans="13:13" x14ac:dyDescent="0.15">
      <c r="M515" s="26"/>
    </row>
    <row r="516" spans="13:13" x14ac:dyDescent="0.15">
      <c r="M516" s="26"/>
    </row>
    <row r="517" spans="13:13" x14ac:dyDescent="0.15">
      <c r="M517" s="26"/>
    </row>
  </sheetData>
  <autoFilter ref="A1:W503"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customSheetViews>
    <customSheetView guid="{412FC7C2-DE2D-41DA-B383-5C9F126FC4D3}" scale="70" showPageBreaks="1" fitToPage="1" showAutoFilter="1" hiddenColumns="1" view="pageBreakPreview">
      <pane xSplit="3" ySplit="3" topLeftCell="D4" activePane="bottomRight" state="frozen"/>
      <selection pane="bottomRight" activeCell="G4" sqref="G4"/>
      <pageMargins left="0.25" right="0.25" top="0.75" bottom="0.75" header="0.3" footer="0.3"/>
      <pageSetup paperSize="9" scale="37" fitToHeight="0" orientation="landscape" r:id="rId1"/>
      <autoFilter ref="B1:AC1"/>
    </customSheetView>
    <customSheetView guid="{400763C9-4E34-47AB-8B7E-5A472F413CDB}" scale="70" showPageBreaks="1" fitToPage="1" showAutoFilter="1" hiddenColumns="1" view="pageBreakPreview">
      <pane xSplit="3" ySplit="3" topLeftCell="D4" activePane="bottomRight" state="frozen"/>
      <selection pane="bottomRight" activeCell="A4" sqref="A4:IV5"/>
      <pageMargins left="0.25" right="0.25" top="0.75" bottom="0.75" header="0.3" footer="0.3"/>
      <pageSetup paperSize="9" scale="37" fitToHeight="0" orientation="landscape" r:id="rId2"/>
      <autoFilter ref="B1:AC1"/>
    </customSheetView>
  </customSheetViews>
  <mergeCells count="19">
    <mergeCell ref="G1:G3"/>
    <mergeCell ref="A1:A3"/>
    <mergeCell ref="B1:B3"/>
    <mergeCell ref="C1:C3"/>
    <mergeCell ref="D1:D3"/>
    <mergeCell ref="E1:E3"/>
    <mergeCell ref="F1:F3"/>
    <mergeCell ref="V1:V3"/>
    <mergeCell ref="H1:H3"/>
    <mergeCell ref="P1:U1"/>
    <mergeCell ref="T2:U2"/>
    <mergeCell ref="R2:S2"/>
    <mergeCell ref="P2:Q2"/>
    <mergeCell ref="J1:J3"/>
    <mergeCell ref="L1:O1"/>
    <mergeCell ref="I1:I3"/>
    <mergeCell ref="O2:O3"/>
    <mergeCell ref="K1:K3"/>
    <mergeCell ref="L2:N3"/>
  </mergeCells>
  <phoneticPr fontId="3"/>
  <conditionalFormatting sqref="L1:O1048576">
    <cfRule type="containsText" dxfId="0" priority="1" stopIfTrue="1" operator="containsText" text="経過措置対象品目／一般品目">
      <formula>NOT(ISERROR(SEARCH("経過措置対象品目／一般品目",L1)))</formula>
    </cfRule>
  </conditionalFormatting>
  <dataValidations count="3">
    <dataValidation type="list" allowBlank="1" showInputMessage="1" showErrorMessage="1" sqref="M24:M517">
      <formula1>W24:W25</formula1>
    </dataValidation>
    <dataValidation type="list" allowBlank="1" showInputMessage="1" showErrorMessage="1" sqref="H1:H1048576">
      <formula1>"○,✕,　"</formula1>
    </dataValidation>
    <dataValidation type="list" allowBlank="1" showInputMessage="1" showErrorMessage="1" sqref="M4:M23">
      <formula1>W$4:W$5</formula1>
    </dataValidation>
  </dataValidations>
  <pageMargins left="0.25" right="0.25" top="0.75" bottom="0.75" header="0.3" footer="0.3"/>
  <pageSetup paperSize="9" scale="48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1"/>
  <sheetViews>
    <sheetView zoomScaleNormal="100" zoomScaleSheetLayoutView="90" zoomScalePageLayoutView="80" workbookViewId="0">
      <pane ySplit="1" topLeftCell="A2" activePane="bottomLeft" state="frozen"/>
      <selection pane="bottomLeft" activeCell="B16" sqref="B16"/>
    </sheetView>
  </sheetViews>
  <sheetFormatPr defaultRowHeight="15.95" customHeight="1" x14ac:dyDescent="0.15"/>
  <cols>
    <col min="1" max="1" width="10.125" style="119" bestFit="1" customWidth="1"/>
    <col min="2" max="2" width="51.375" style="92" customWidth="1"/>
    <col min="3" max="3" width="8.625" style="93" customWidth="1"/>
    <col min="4" max="4" width="22.625" style="92" customWidth="1"/>
    <col min="5" max="16384" width="9" style="92"/>
  </cols>
  <sheetData>
    <row r="1" spans="1:4" s="116" customFormat="1" ht="15.95" customHeight="1" x14ac:dyDescent="0.15">
      <c r="A1" s="117" t="s">
        <v>911</v>
      </c>
      <c r="B1" s="99" t="s">
        <v>910</v>
      </c>
      <c r="C1" s="94" t="s">
        <v>909</v>
      </c>
      <c r="D1" s="116" t="s">
        <v>958</v>
      </c>
    </row>
    <row r="2" spans="1:4" ht="15.75" customHeight="1" x14ac:dyDescent="0.15">
      <c r="A2" s="120">
        <v>44611000</v>
      </c>
      <c r="B2" s="111" t="s">
        <v>908</v>
      </c>
      <c r="C2" s="94" t="s">
        <v>54</v>
      </c>
    </row>
    <row r="3" spans="1:4" ht="15.75" customHeight="1" x14ac:dyDescent="0.15">
      <c r="A3" s="117">
        <v>31369000</v>
      </c>
      <c r="B3" s="101" t="s">
        <v>907</v>
      </c>
      <c r="C3" s="94" t="s">
        <v>54</v>
      </c>
    </row>
    <row r="4" spans="1:4" ht="15.75" customHeight="1" x14ac:dyDescent="0.15">
      <c r="A4" s="120">
        <v>30181002</v>
      </c>
      <c r="B4" s="96" t="s">
        <v>906</v>
      </c>
      <c r="C4" s="94" t="s">
        <v>54</v>
      </c>
    </row>
    <row r="5" spans="1:4" ht="15.75" customHeight="1" x14ac:dyDescent="0.15">
      <c r="A5" s="120">
        <v>30167002</v>
      </c>
      <c r="B5" s="96" t="s">
        <v>955</v>
      </c>
      <c r="C5" s="94" t="s">
        <v>54</v>
      </c>
    </row>
    <row r="6" spans="1:4" ht="15.75" customHeight="1" x14ac:dyDescent="0.15">
      <c r="A6" s="120">
        <v>33256002</v>
      </c>
      <c r="B6" s="96" t="s">
        <v>905</v>
      </c>
      <c r="C6" s="94" t="s">
        <v>54</v>
      </c>
    </row>
    <row r="7" spans="1:4" ht="15.75" customHeight="1" x14ac:dyDescent="0.15">
      <c r="A7" s="117">
        <v>33257002</v>
      </c>
      <c r="B7" s="101" t="s">
        <v>904</v>
      </c>
      <c r="C7" s="94" t="s">
        <v>54</v>
      </c>
    </row>
    <row r="8" spans="1:4" ht="15.75" customHeight="1" x14ac:dyDescent="0.15">
      <c r="A8" s="120">
        <v>30157002</v>
      </c>
      <c r="B8" s="96" t="s">
        <v>903</v>
      </c>
      <c r="C8" s="94" t="s">
        <v>54</v>
      </c>
    </row>
    <row r="9" spans="1:4" ht="15.75" customHeight="1" x14ac:dyDescent="0.15">
      <c r="A9" s="120">
        <v>31355000</v>
      </c>
      <c r="B9" s="96" t="s">
        <v>902</v>
      </c>
      <c r="C9" s="94" t="s">
        <v>54</v>
      </c>
    </row>
    <row r="10" spans="1:4" ht="15.75" customHeight="1" x14ac:dyDescent="0.15">
      <c r="A10" s="120">
        <v>33300000</v>
      </c>
      <c r="B10" s="96" t="s">
        <v>923</v>
      </c>
      <c r="C10" s="94" t="s">
        <v>54</v>
      </c>
    </row>
    <row r="11" spans="1:4" ht="15.75" customHeight="1" x14ac:dyDescent="0.15">
      <c r="A11" s="117">
        <v>43117000</v>
      </c>
      <c r="B11" s="101" t="s">
        <v>901</v>
      </c>
      <c r="C11" s="94" t="s">
        <v>54</v>
      </c>
    </row>
    <row r="12" spans="1:4" ht="15.75" customHeight="1" x14ac:dyDescent="0.15">
      <c r="A12" s="120">
        <v>33292000</v>
      </c>
      <c r="B12" s="96" t="s">
        <v>900</v>
      </c>
      <c r="C12" s="94" t="s">
        <v>54</v>
      </c>
    </row>
    <row r="13" spans="1:4" ht="15.75" customHeight="1" x14ac:dyDescent="0.15">
      <c r="A13" s="117">
        <v>43078000</v>
      </c>
      <c r="B13" s="101" t="s">
        <v>899</v>
      </c>
      <c r="C13" s="94" t="s">
        <v>54</v>
      </c>
    </row>
    <row r="14" spans="1:4" ht="15.75" customHeight="1" x14ac:dyDescent="0.15">
      <c r="A14" s="120">
        <v>38502002</v>
      </c>
      <c r="B14" s="96" t="s">
        <v>898</v>
      </c>
      <c r="C14" s="94" t="s">
        <v>54</v>
      </c>
    </row>
    <row r="15" spans="1:4" ht="15.75" customHeight="1" x14ac:dyDescent="0.15">
      <c r="A15" s="120">
        <v>30155002</v>
      </c>
      <c r="B15" s="96" t="s">
        <v>897</v>
      </c>
      <c r="C15" s="94" t="s">
        <v>54</v>
      </c>
    </row>
    <row r="16" spans="1:4" ht="15.75" customHeight="1" x14ac:dyDescent="0.15">
      <c r="A16" s="117">
        <v>43109000</v>
      </c>
      <c r="B16" s="101" t="s">
        <v>896</v>
      </c>
      <c r="C16" s="94" t="s">
        <v>54</v>
      </c>
    </row>
    <row r="17" spans="1:3" ht="15.75" customHeight="1" x14ac:dyDescent="0.15">
      <c r="A17" s="117">
        <v>43101002</v>
      </c>
      <c r="B17" s="101" t="s">
        <v>895</v>
      </c>
      <c r="C17" s="94" t="s">
        <v>54</v>
      </c>
    </row>
    <row r="18" spans="1:3" ht="15.75" customHeight="1" x14ac:dyDescent="0.15">
      <c r="A18" s="117">
        <v>43085000</v>
      </c>
      <c r="B18" s="101" t="s">
        <v>894</v>
      </c>
      <c r="C18" s="94" t="s">
        <v>54</v>
      </c>
    </row>
    <row r="19" spans="1:3" ht="15.75" customHeight="1" x14ac:dyDescent="0.15">
      <c r="A19" s="117">
        <v>43393000</v>
      </c>
      <c r="B19" s="101" t="s">
        <v>893</v>
      </c>
      <c r="C19" s="94" t="s">
        <v>54</v>
      </c>
    </row>
    <row r="20" spans="1:3" ht="15.75" customHeight="1" x14ac:dyDescent="0.15">
      <c r="A20" s="117">
        <v>30161002</v>
      </c>
      <c r="B20" s="101" t="s">
        <v>892</v>
      </c>
      <c r="C20" s="94" t="s">
        <v>54</v>
      </c>
    </row>
    <row r="21" spans="1:3" ht="15.75" customHeight="1" x14ac:dyDescent="0.15">
      <c r="A21" s="117">
        <v>43103000</v>
      </c>
      <c r="B21" s="101" t="s">
        <v>891</v>
      </c>
      <c r="C21" s="94" t="s">
        <v>54</v>
      </c>
    </row>
    <row r="22" spans="1:3" ht="15.75" customHeight="1" x14ac:dyDescent="0.15">
      <c r="A22" s="120">
        <v>30332002</v>
      </c>
      <c r="B22" s="96" t="s">
        <v>890</v>
      </c>
      <c r="C22" s="94" t="s">
        <v>54</v>
      </c>
    </row>
    <row r="23" spans="1:3" ht="15.75" customHeight="1" x14ac:dyDescent="0.15">
      <c r="A23" s="120">
        <v>38246002</v>
      </c>
      <c r="B23" s="96" t="s">
        <v>889</v>
      </c>
      <c r="C23" s="94" t="s">
        <v>54</v>
      </c>
    </row>
    <row r="24" spans="1:3" ht="15.75" customHeight="1" x14ac:dyDescent="0.15">
      <c r="A24" s="120">
        <v>30453002</v>
      </c>
      <c r="B24" s="96" t="s">
        <v>888</v>
      </c>
      <c r="C24" s="94" t="s">
        <v>54</v>
      </c>
    </row>
    <row r="25" spans="1:3" ht="15.75" customHeight="1" x14ac:dyDescent="0.15">
      <c r="A25" s="117">
        <v>30358002</v>
      </c>
      <c r="B25" s="101" t="s">
        <v>887</v>
      </c>
      <c r="C25" s="94" t="s">
        <v>54</v>
      </c>
    </row>
    <row r="26" spans="1:3" ht="15.75" customHeight="1" x14ac:dyDescent="0.15">
      <c r="A26" s="120">
        <v>30296002</v>
      </c>
      <c r="B26" s="98" t="s">
        <v>886</v>
      </c>
      <c r="C26" s="94" t="s">
        <v>54</v>
      </c>
    </row>
    <row r="27" spans="1:3" ht="15.75" customHeight="1" x14ac:dyDescent="0.15">
      <c r="A27" s="120">
        <v>33165002</v>
      </c>
      <c r="B27" s="95" t="s">
        <v>885</v>
      </c>
      <c r="C27" s="94" t="s">
        <v>54</v>
      </c>
    </row>
    <row r="28" spans="1:3" ht="15.75" customHeight="1" x14ac:dyDescent="0.15">
      <c r="A28" s="120">
        <v>30187002</v>
      </c>
      <c r="B28" s="95" t="s">
        <v>884</v>
      </c>
      <c r="C28" s="94" t="s">
        <v>54</v>
      </c>
    </row>
    <row r="29" spans="1:3" ht="15.75" customHeight="1" x14ac:dyDescent="0.15">
      <c r="A29" s="120">
        <v>30190002</v>
      </c>
      <c r="B29" s="95" t="s">
        <v>883</v>
      </c>
      <c r="C29" s="94" t="s">
        <v>54</v>
      </c>
    </row>
    <row r="30" spans="1:3" ht="15.75" customHeight="1" x14ac:dyDescent="0.15">
      <c r="A30" s="120">
        <v>38507002</v>
      </c>
      <c r="B30" s="95" t="s">
        <v>882</v>
      </c>
      <c r="C30" s="94" t="s">
        <v>54</v>
      </c>
    </row>
    <row r="31" spans="1:3" ht="15.75" customHeight="1" x14ac:dyDescent="0.15">
      <c r="A31" s="120">
        <v>30191002</v>
      </c>
      <c r="B31" s="95" t="s">
        <v>881</v>
      </c>
      <c r="C31" s="94" t="s">
        <v>54</v>
      </c>
    </row>
    <row r="32" spans="1:3" ht="15.75" customHeight="1" x14ac:dyDescent="0.15">
      <c r="A32" s="120">
        <v>30327012</v>
      </c>
      <c r="B32" s="95" t="s">
        <v>880</v>
      </c>
      <c r="C32" s="94" t="s">
        <v>54</v>
      </c>
    </row>
    <row r="33" spans="1:3" ht="15.75" customHeight="1" x14ac:dyDescent="0.15">
      <c r="A33" s="120">
        <v>44399000</v>
      </c>
      <c r="B33" s="95" t="s">
        <v>879</v>
      </c>
      <c r="C33" s="94" t="s">
        <v>54</v>
      </c>
    </row>
    <row r="34" spans="1:3" ht="15.75" customHeight="1" x14ac:dyDescent="0.15">
      <c r="A34" s="120">
        <v>30232002</v>
      </c>
      <c r="B34" s="98" t="s">
        <v>878</v>
      </c>
      <c r="C34" s="94" t="s">
        <v>54</v>
      </c>
    </row>
    <row r="35" spans="1:3" ht="15.75" customHeight="1" x14ac:dyDescent="0.15">
      <c r="A35" s="120">
        <v>30228002</v>
      </c>
      <c r="B35" s="98" t="s">
        <v>877</v>
      </c>
      <c r="C35" s="94" t="s">
        <v>54</v>
      </c>
    </row>
    <row r="36" spans="1:3" ht="15.75" customHeight="1" x14ac:dyDescent="0.15">
      <c r="A36" s="120">
        <v>30234002</v>
      </c>
      <c r="B36" s="98" t="s">
        <v>876</v>
      </c>
      <c r="C36" s="94" t="s">
        <v>54</v>
      </c>
    </row>
    <row r="37" spans="1:3" ht="15.75" customHeight="1" x14ac:dyDescent="0.15">
      <c r="A37" s="117">
        <v>30253002</v>
      </c>
      <c r="B37" s="101" t="s">
        <v>875</v>
      </c>
      <c r="C37" s="94" t="s">
        <v>54</v>
      </c>
    </row>
    <row r="38" spans="1:3" ht="15.75" customHeight="1" x14ac:dyDescent="0.15">
      <c r="A38" s="120">
        <v>30183002</v>
      </c>
      <c r="B38" s="111" t="s">
        <v>874</v>
      </c>
      <c r="C38" s="94" t="s">
        <v>54</v>
      </c>
    </row>
    <row r="39" spans="1:3" ht="15.75" customHeight="1" x14ac:dyDescent="0.15">
      <c r="A39" s="120">
        <v>42849002</v>
      </c>
      <c r="B39" s="95" t="s">
        <v>873</v>
      </c>
      <c r="C39" s="94" t="s">
        <v>54</v>
      </c>
    </row>
    <row r="40" spans="1:3" ht="15.75" customHeight="1" x14ac:dyDescent="0.15">
      <c r="A40" s="120">
        <v>30336002</v>
      </c>
      <c r="B40" s="96" t="s">
        <v>872</v>
      </c>
      <c r="C40" s="94" t="s">
        <v>54</v>
      </c>
    </row>
    <row r="41" spans="1:3" ht="15.75" customHeight="1" x14ac:dyDescent="0.15">
      <c r="A41" s="120">
        <v>43378002</v>
      </c>
      <c r="B41" s="96" t="s">
        <v>871</v>
      </c>
      <c r="C41" s="94" t="s">
        <v>54</v>
      </c>
    </row>
    <row r="42" spans="1:3" ht="15.75" customHeight="1" x14ac:dyDescent="0.15">
      <c r="A42" s="120">
        <v>38541012</v>
      </c>
      <c r="B42" s="96" t="s">
        <v>870</v>
      </c>
      <c r="C42" s="94" t="s">
        <v>54</v>
      </c>
    </row>
    <row r="43" spans="1:3" ht="15.75" customHeight="1" x14ac:dyDescent="0.15">
      <c r="A43" s="117">
        <v>30535002</v>
      </c>
      <c r="B43" s="101" t="s">
        <v>869</v>
      </c>
      <c r="C43" s="94" t="s">
        <v>54</v>
      </c>
    </row>
    <row r="44" spans="1:3" ht="15.75" customHeight="1" x14ac:dyDescent="0.15">
      <c r="A44" s="117">
        <v>43049000</v>
      </c>
      <c r="B44" s="101" t="s">
        <v>868</v>
      </c>
      <c r="C44" s="94" t="s">
        <v>54</v>
      </c>
    </row>
    <row r="45" spans="1:3" ht="15.75" customHeight="1" x14ac:dyDescent="0.15">
      <c r="A45" s="120">
        <v>30333002</v>
      </c>
      <c r="B45" s="96" t="s">
        <v>867</v>
      </c>
      <c r="C45" s="94" t="s">
        <v>54</v>
      </c>
    </row>
    <row r="46" spans="1:3" ht="15.75" customHeight="1" x14ac:dyDescent="0.15">
      <c r="A46" s="120">
        <v>30322002</v>
      </c>
      <c r="B46" s="96" t="s">
        <v>866</v>
      </c>
      <c r="C46" s="94" t="s">
        <v>54</v>
      </c>
    </row>
    <row r="47" spans="1:3" ht="15.75" customHeight="1" x14ac:dyDescent="0.15">
      <c r="A47" s="120">
        <v>30329002</v>
      </c>
      <c r="B47" s="96" t="s">
        <v>865</v>
      </c>
      <c r="C47" s="94" t="s">
        <v>54</v>
      </c>
    </row>
    <row r="48" spans="1:3" ht="15.75" customHeight="1" x14ac:dyDescent="0.15">
      <c r="A48" s="120">
        <v>30268002</v>
      </c>
      <c r="B48" s="98" t="s">
        <v>864</v>
      </c>
      <c r="C48" s="94" t="s">
        <v>54</v>
      </c>
    </row>
    <row r="49" spans="1:4" ht="15.75" customHeight="1" x14ac:dyDescent="0.15">
      <c r="A49" s="120">
        <v>81001000</v>
      </c>
      <c r="B49" s="98" t="s">
        <v>863</v>
      </c>
      <c r="C49" s="94" t="s">
        <v>54</v>
      </c>
    </row>
    <row r="50" spans="1:4" ht="15.75" customHeight="1" x14ac:dyDescent="0.15">
      <c r="A50" s="120">
        <v>81002002</v>
      </c>
      <c r="B50" s="98" t="s">
        <v>862</v>
      </c>
      <c r="C50" s="94" t="s">
        <v>54</v>
      </c>
    </row>
    <row r="51" spans="1:4" ht="15.75" customHeight="1" x14ac:dyDescent="0.15">
      <c r="A51" s="120">
        <v>30226000</v>
      </c>
      <c r="B51" s="98" t="s">
        <v>861</v>
      </c>
      <c r="C51" s="94" t="s">
        <v>54</v>
      </c>
    </row>
    <row r="52" spans="1:4" ht="15.75" customHeight="1" x14ac:dyDescent="0.15">
      <c r="A52" s="121">
        <v>30184002</v>
      </c>
      <c r="B52" s="115" t="s">
        <v>860</v>
      </c>
      <c r="C52" s="114" t="s">
        <v>20</v>
      </c>
    </row>
    <row r="53" spans="1:4" ht="15.75" customHeight="1" x14ac:dyDescent="0.15">
      <c r="A53" s="118">
        <v>30188002</v>
      </c>
      <c r="B53" s="109" t="s">
        <v>859</v>
      </c>
      <c r="C53" s="114" t="s">
        <v>20</v>
      </c>
    </row>
    <row r="54" spans="1:4" ht="15.75" customHeight="1" x14ac:dyDescent="0.15">
      <c r="A54" s="121">
        <v>81005000</v>
      </c>
      <c r="B54" s="115" t="s">
        <v>858</v>
      </c>
      <c r="C54" s="114" t="s">
        <v>20</v>
      </c>
    </row>
    <row r="55" spans="1:4" ht="15.75" customHeight="1" x14ac:dyDescent="0.15">
      <c r="A55" s="118">
        <v>81004000</v>
      </c>
      <c r="B55" s="109" t="s">
        <v>857</v>
      </c>
      <c r="C55" s="114" t="s">
        <v>20</v>
      </c>
    </row>
    <row r="56" spans="1:4" ht="15.75" customHeight="1" x14ac:dyDescent="0.15">
      <c r="A56" s="118">
        <v>81003000</v>
      </c>
      <c r="B56" s="109" t="s">
        <v>856</v>
      </c>
      <c r="C56" s="114" t="s">
        <v>20</v>
      </c>
      <c r="D56" s="113"/>
    </row>
    <row r="57" spans="1:4" ht="15.95" customHeight="1" x14ac:dyDescent="0.15">
      <c r="A57" s="120">
        <v>30535001</v>
      </c>
      <c r="B57" s="112" t="s">
        <v>855</v>
      </c>
      <c r="C57" s="94" t="s">
        <v>50</v>
      </c>
    </row>
    <row r="58" spans="1:4" ht="15.95" customHeight="1" x14ac:dyDescent="0.15">
      <c r="A58" s="120">
        <v>41755000</v>
      </c>
      <c r="B58" s="112" t="s">
        <v>854</v>
      </c>
      <c r="C58" s="94" t="s">
        <v>20</v>
      </c>
    </row>
    <row r="59" spans="1:4" ht="15.95" customHeight="1" x14ac:dyDescent="0.15">
      <c r="A59" s="120">
        <v>30526000</v>
      </c>
      <c r="B59" s="111" t="s">
        <v>853</v>
      </c>
      <c r="C59" s="94" t="s">
        <v>20</v>
      </c>
    </row>
    <row r="60" spans="1:4" ht="15.95" customHeight="1" x14ac:dyDescent="0.15">
      <c r="A60" s="117">
        <v>32411000</v>
      </c>
      <c r="B60" s="111" t="s">
        <v>852</v>
      </c>
      <c r="C60" s="94" t="s">
        <v>20</v>
      </c>
    </row>
    <row r="61" spans="1:4" ht="15.95" customHeight="1" x14ac:dyDescent="0.15">
      <c r="A61" s="117">
        <v>43091000</v>
      </c>
      <c r="B61" s="95" t="s">
        <v>851</v>
      </c>
      <c r="C61" s="94" t="s">
        <v>20</v>
      </c>
    </row>
    <row r="62" spans="1:4" ht="15.95" customHeight="1" x14ac:dyDescent="0.15">
      <c r="A62" s="117">
        <v>43095000</v>
      </c>
      <c r="B62" s="95" t="s">
        <v>850</v>
      </c>
      <c r="C62" s="94" t="s">
        <v>20</v>
      </c>
    </row>
    <row r="63" spans="1:4" ht="15.95" customHeight="1" x14ac:dyDescent="0.15">
      <c r="A63" s="117">
        <v>43321000</v>
      </c>
      <c r="B63" s="95" t="s">
        <v>849</v>
      </c>
      <c r="C63" s="94" t="s">
        <v>20</v>
      </c>
    </row>
    <row r="64" spans="1:4" ht="15.95" customHeight="1" x14ac:dyDescent="0.15">
      <c r="A64" s="117">
        <v>43097000</v>
      </c>
      <c r="B64" s="95" t="s">
        <v>848</v>
      </c>
      <c r="C64" s="94" t="s">
        <v>54</v>
      </c>
    </row>
    <row r="65" spans="1:3" ht="15.95" customHeight="1" x14ac:dyDescent="0.15">
      <c r="A65" s="117">
        <v>42817000</v>
      </c>
      <c r="B65" s="95" t="s">
        <v>847</v>
      </c>
      <c r="C65" s="94" t="s">
        <v>20</v>
      </c>
    </row>
    <row r="66" spans="1:3" ht="15.95" customHeight="1" x14ac:dyDescent="0.15">
      <c r="A66" s="117">
        <v>43080000</v>
      </c>
      <c r="B66" s="95" t="s">
        <v>846</v>
      </c>
      <c r="C66" s="94" t="s">
        <v>20</v>
      </c>
    </row>
    <row r="67" spans="1:3" ht="15.95" customHeight="1" x14ac:dyDescent="0.15">
      <c r="A67" s="117">
        <v>43065000</v>
      </c>
      <c r="B67" s="95" t="s">
        <v>845</v>
      </c>
      <c r="C67" s="94" t="s">
        <v>20</v>
      </c>
    </row>
    <row r="68" spans="1:3" ht="15.95" customHeight="1" x14ac:dyDescent="0.15">
      <c r="A68" s="117">
        <v>44257000</v>
      </c>
      <c r="B68" s="95" t="s">
        <v>844</v>
      </c>
      <c r="C68" s="94" t="s">
        <v>20</v>
      </c>
    </row>
    <row r="69" spans="1:3" ht="15.95" customHeight="1" x14ac:dyDescent="0.15">
      <c r="A69" s="117">
        <v>44309000</v>
      </c>
      <c r="B69" s="95" t="s">
        <v>843</v>
      </c>
      <c r="C69" s="94" t="s">
        <v>20</v>
      </c>
    </row>
    <row r="70" spans="1:3" ht="15.95" customHeight="1" x14ac:dyDescent="0.15">
      <c r="A70" s="120">
        <v>38553000</v>
      </c>
      <c r="B70" s="112" t="s">
        <v>842</v>
      </c>
      <c r="C70" s="94" t="s">
        <v>54</v>
      </c>
    </row>
    <row r="71" spans="1:3" ht="15.95" customHeight="1" x14ac:dyDescent="0.15">
      <c r="A71" s="117">
        <v>30539000</v>
      </c>
      <c r="B71" s="95" t="s">
        <v>841</v>
      </c>
      <c r="C71" s="99" t="s">
        <v>21</v>
      </c>
    </row>
    <row r="72" spans="1:3" ht="15.95" customHeight="1" x14ac:dyDescent="0.15">
      <c r="A72" s="120">
        <v>30550000</v>
      </c>
      <c r="B72" s="107" t="s">
        <v>840</v>
      </c>
      <c r="C72" s="94" t="s">
        <v>20</v>
      </c>
    </row>
    <row r="73" spans="1:3" ht="15.95" customHeight="1" x14ac:dyDescent="0.15">
      <c r="A73" s="117">
        <v>42889000</v>
      </c>
      <c r="B73" s="95" t="s">
        <v>839</v>
      </c>
      <c r="C73" s="94" t="s">
        <v>54</v>
      </c>
    </row>
    <row r="74" spans="1:3" ht="15.95" customHeight="1" x14ac:dyDescent="0.15">
      <c r="A74" s="120">
        <v>30540000</v>
      </c>
      <c r="B74" s="112" t="s">
        <v>924</v>
      </c>
      <c r="C74" s="94" t="s">
        <v>20</v>
      </c>
    </row>
    <row r="75" spans="1:3" ht="15.95" customHeight="1" x14ac:dyDescent="0.15">
      <c r="A75" s="120">
        <v>30541000</v>
      </c>
      <c r="B75" s="112" t="s">
        <v>838</v>
      </c>
      <c r="C75" s="94" t="s">
        <v>215</v>
      </c>
    </row>
    <row r="76" spans="1:3" ht="15.95" customHeight="1" x14ac:dyDescent="0.15">
      <c r="A76" s="117">
        <v>43421000</v>
      </c>
      <c r="B76" s="95" t="s">
        <v>837</v>
      </c>
      <c r="C76" s="94" t="s">
        <v>20</v>
      </c>
    </row>
    <row r="77" spans="1:3" ht="15.95" customHeight="1" x14ac:dyDescent="0.15">
      <c r="A77" s="120">
        <v>30575000</v>
      </c>
      <c r="B77" s="112" t="s">
        <v>836</v>
      </c>
      <c r="C77" s="94" t="s">
        <v>20</v>
      </c>
    </row>
    <row r="78" spans="1:3" ht="15.95" customHeight="1" x14ac:dyDescent="0.15">
      <c r="A78" s="117">
        <v>43361000</v>
      </c>
      <c r="B78" s="95" t="s">
        <v>835</v>
      </c>
      <c r="C78" s="94" t="s">
        <v>20</v>
      </c>
    </row>
    <row r="79" spans="1:3" ht="15.95" customHeight="1" x14ac:dyDescent="0.15">
      <c r="A79" s="120">
        <v>30576000</v>
      </c>
      <c r="B79" s="112" t="s">
        <v>834</v>
      </c>
      <c r="C79" s="94" t="s">
        <v>20</v>
      </c>
    </row>
    <row r="80" spans="1:3" ht="15.95" customHeight="1" x14ac:dyDescent="0.15">
      <c r="A80" s="120">
        <v>30563000</v>
      </c>
      <c r="B80" s="112" t="s">
        <v>833</v>
      </c>
      <c r="C80" s="94" t="s">
        <v>20</v>
      </c>
    </row>
    <row r="81" spans="1:3" ht="15.95" customHeight="1" x14ac:dyDescent="0.15">
      <c r="A81" s="120">
        <v>30567000</v>
      </c>
      <c r="B81" s="101" t="s">
        <v>832</v>
      </c>
      <c r="C81" s="94" t="s">
        <v>20</v>
      </c>
    </row>
    <row r="82" spans="1:3" ht="15.95" customHeight="1" x14ac:dyDescent="0.15">
      <c r="A82" s="120">
        <v>30583000</v>
      </c>
      <c r="B82" s="107" t="s">
        <v>831</v>
      </c>
      <c r="C82" s="94" t="s">
        <v>20</v>
      </c>
    </row>
    <row r="83" spans="1:3" ht="15.95" customHeight="1" x14ac:dyDescent="0.15">
      <c r="A83" s="120">
        <v>30568000</v>
      </c>
      <c r="B83" s="112" t="s">
        <v>830</v>
      </c>
      <c r="C83" s="94" t="s">
        <v>20</v>
      </c>
    </row>
    <row r="84" spans="1:3" ht="15.95" customHeight="1" x14ac:dyDescent="0.15">
      <c r="A84" s="120">
        <v>30578000</v>
      </c>
      <c r="B84" s="112" t="s">
        <v>829</v>
      </c>
      <c r="C84" s="94" t="s">
        <v>20</v>
      </c>
    </row>
    <row r="85" spans="1:3" ht="15.95" customHeight="1" x14ac:dyDescent="0.15">
      <c r="A85" s="120">
        <v>30574000</v>
      </c>
      <c r="B85" s="112" t="s">
        <v>828</v>
      </c>
      <c r="C85" s="94" t="s">
        <v>20</v>
      </c>
    </row>
    <row r="86" spans="1:3" ht="15.95" customHeight="1" x14ac:dyDescent="0.15">
      <c r="A86" s="120">
        <v>30566000</v>
      </c>
      <c r="B86" s="107" t="s">
        <v>827</v>
      </c>
      <c r="C86" s="94" t="s">
        <v>54</v>
      </c>
    </row>
    <row r="87" spans="1:3" ht="15.95" customHeight="1" x14ac:dyDescent="0.15">
      <c r="A87" s="120">
        <v>30579000</v>
      </c>
      <c r="B87" s="112" t="s">
        <v>826</v>
      </c>
      <c r="C87" s="94" t="s">
        <v>20</v>
      </c>
    </row>
    <row r="88" spans="1:3" ht="15.95" customHeight="1" x14ac:dyDescent="0.15">
      <c r="A88" s="117">
        <v>43073000</v>
      </c>
      <c r="B88" s="95" t="s">
        <v>825</v>
      </c>
      <c r="C88" s="94" t="s">
        <v>20</v>
      </c>
    </row>
    <row r="89" spans="1:3" ht="15.95" customHeight="1" x14ac:dyDescent="0.15">
      <c r="A89" s="117">
        <v>30542000</v>
      </c>
      <c r="B89" s="107" t="s">
        <v>824</v>
      </c>
      <c r="C89" s="94" t="s">
        <v>50</v>
      </c>
    </row>
    <row r="90" spans="1:3" ht="15.95" customHeight="1" x14ac:dyDescent="0.15">
      <c r="A90" s="120">
        <v>30544000</v>
      </c>
      <c r="B90" s="107" t="s">
        <v>823</v>
      </c>
      <c r="C90" s="94" t="s">
        <v>20</v>
      </c>
    </row>
    <row r="91" spans="1:3" ht="15.95" customHeight="1" x14ac:dyDescent="0.15">
      <c r="A91" s="120">
        <v>30545000</v>
      </c>
      <c r="B91" s="107" t="s">
        <v>822</v>
      </c>
      <c r="C91" s="94" t="s">
        <v>215</v>
      </c>
    </row>
    <row r="92" spans="1:3" ht="15.95" customHeight="1" x14ac:dyDescent="0.15">
      <c r="A92" s="120">
        <v>30547000</v>
      </c>
      <c r="B92" s="107" t="s">
        <v>821</v>
      </c>
      <c r="C92" s="94" t="s">
        <v>215</v>
      </c>
    </row>
    <row r="93" spans="1:3" ht="15.95" customHeight="1" x14ac:dyDescent="0.15">
      <c r="A93" s="120">
        <v>30548000</v>
      </c>
      <c r="B93" s="107" t="s">
        <v>820</v>
      </c>
      <c r="C93" s="94" t="s">
        <v>215</v>
      </c>
    </row>
    <row r="94" spans="1:3" ht="15.95" customHeight="1" x14ac:dyDescent="0.15">
      <c r="A94" s="120">
        <v>30549000</v>
      </c>
      <c r="B94" s="107" t="s">
        <v>819</v>
      </c>
      <c r="C94" s="94" t="s">
        <v>215</v>
      </c>
    </row>
    <row r="95" spans="1:3" ht="15.95" customHeight="1" x14ac:dyDescent="0.15">
      <c r="A95" s="120">
        <v>30551000</v>
      </c>
      <c r="B95" s="107" t="s">
        <v>925</v>
      </c>
      <c r="C95" s="94" t="s">
        <v>20</v>
      </c>
    </row>
    <row r="96" spans="1:3" ht="15.95" customHeight="1" x14ac:dyDescent="0.15">
      <c r="A96" s="120">
        <v>30552000</v>
      </c>
      <c r="B96" s="107" t="s">
        <v>926</v>
      </c>
      <c r="C96" s="94" t="s">
        <v>20</v>
      </c>
    </row>
    <row r="97" spans="1:3" ht="15.95" customHeight="1" x14ac:dyDescent="0.15">
      <c r="A97" s="120">
        <v>30555000</v>
      </c>
      <c r="B97" s="107" t="s">
        <v>818</v>
      </c>
      <c r="C97" s="94" t="s">
        <v>20</v>
      </c>
    </row>
    <row r="98" spans="1:3" ht="15.95" customHeight="1" x14ac:dyDescent="0.15">
      <c r="A98" s="117">
        <v>30554000</v>
      </c>
      <c r="B98" s="107" t="s">
        <v>817</v>
      </c>
      <c r="C98" s="94" t="s">
        <v>54</v>
      </c>
    </row>
    <row r="99" spans="1:3" ht="15.95" customHeight="1" x14ac:dyDescent="0.15">
      <c r="A99" s="117">
        <v>43046000</v>
      </c>
      <c r="B99" s="95" t="s">
        <v>816</v>
      </c>
      <c r="C99" s="94" t="s">
        <v>20</v>
      </c>
    </row>
    <row r="100" spans="1:3" ht="15.95" customHeight="1" x14ac:dyDescent="0.15">
      <c r="A100" s="120">
        <v>30558000</v>
      </c>
      <c r="B100" s="112" t="s">
        <v>815</v>
      </c>
      <c r="C100" s="94" t="s">
        <v>215</v>
      </c>
    </row>
    <row r="101" spans="1:3" ht="15.95" customHeight="1" x14ac:dyDescent="0.15">
      <c r="A101" s="117">
        <v>43305000</v>
      </c>
      <c r="B101" s="95" t="s">
        <v>814</v>
      </c>
      <c r="C101" s="94" t="s">
        <v>20</v>
      </c>
    </row>
    <row r="102" spans="1:3" ht="15.95" customHeight="1" x14ac:dyDescent="0.15">
      <c r="A102" s="117">
        <v>44416000</v>
      </c>
      <c r="B102" s="95" t="s">
        <v>813</v>
      </c>
      <c r="C102" s="94" t="s">
        <v>20</v>
      </c>
    </row>
    <row r="103" spans="1:3" ht="15.95" customHeight="1" x14ac:dyDescent="0.15">
      <c r="A103" s="117">
        <v>44379002</v>
      </c>
      <c r="B103" s="95" t="s">
        <v>812</v>
      </c>
      <c r="C103" s="94" t="s">
        <v>20</v>
      </c>
    </row>
    <row r="104" spans="1:3" ht="15.95" customHeight="1" x14ac:dyDescent="0.15">
      <c r="A104" s="120">
        <v>30573000</v>
      </c>
      <c r="B104" s="112" t="s">
        <v>811</v>
      </c>
      <c r="C104" s="94" t="s">
        <v>215</v>
      </c>
    </row>
    <row r="105" spans="1:3" ht="15.95" customHeight="1" x14ac:dyDescent="0.15">
      <c r="A105" s="120">
        <v>30570000</v>
      </c>
      <c r="B105" s="112" t="s">
        <v>810</v>
      </c>
      <c r="C105" s="94" t="s">
        <v>215</v>
      </c>
    </row>
    <row r="106" spans="1:3" ht="15.95" customHeight="1" x14ac:dyDescent="0.15">
      <c r="A106" s="120">
        <v>30588000</v>
      </c>
      <c r="B106" s="112" t="s">
        <v>809</v>
      </c>
      <c r="C106" s="94" t="s">
        <v>20</v>
      </c>
    </row>
    <row r="107" spans="1:3" ht="15.95" customHeight="1" x14ac:dyDescent="0.15">
      <c r="A107" s="120">
        <v>30589000</v>
      </c>
      <c r="B107" s="112" t="s">
        <v>808</v>
      </c>
      <c r="C107" s="94" t="s">
        <v>20</v>
      </c>
    </row>
    <row r="108" spans="1:3" ht="15.95" customHeight="1" x14ac:dyDescent="0.15">
      <c r="A108" s="117">
        <v>44439000</v>
      </c>
      <c r="B108" s="95" t="s">
        <v>807</v>
      </c>
      <c r="C108" s="94" t="s">
        <v>20</v>
      </c>
    </row>
    <row r="109" spans="1:3" ht="15.95" customHeight="1" x14ac:dyDescent="0.15">
      <c r="A109" s="117">
        <v>44418000</v>
      </c>
      <c r="B109" s="95" t="s">
        <v>806</v>
      </c>
      <c r="C109" s="99" t="s">
        <v>54</v>
      </c>
    </row>
    <row r="110" spans="1:3" ht="15.95" customHeight="1" x14ac:dyDescent="0.15">
      <c r="A110" s="117">
        <v>44419000</v>
      </c>
      <c r="B110" s="95" t="s">
        <v>805</v>
      </c>
      <c r="C110" s="99" t="s">
        <v>54</v>
      </c>
    </row>
    <row r="111" spans="1:3" ht="15.95" customHeight="1" x14ac:dyDescent="0.15">
      <c r="A111" s="117">
        <v>30583001</v>
      </c>
      <c r="B111" s="95" t="s">
        <v>804</v>
      </c>
      <c r="C111" s="99" t="s">
        <v>215</v>
      </c>
    </row>
    <row r="112" spans="1:3" ht="15.95" customHeight="1" x14ac:dyDescent="0.15">
      <c r="A112" s="117">
        <v>30589001</v>
      </c>
      <c r="B112" s="95" t="s">
        <v>803</v>
      </c>
      <c r="C112" s="99" t="s">
        <v>215</v>
      </c>
    </row>
    <row r="113" spans="1:3" ht="15.95" customHeight="1" x14ac:dyDescent="0.15">
      <c r="A113" s="117">
        <v>30588001</v>
      </c>
      <c r="B113" s="95" t="s">
        <v>802</v>
      </c>
      <c r="C113" s="99" t="s">
        <v>215</v>
      </c>
    </row>
    <row r="114" spans="1:3" ht="15.95" customHeight="1" x14ac:dyDescent="0.15">
      <c r="A114" s="117">
        <v>43412000</v>
      </c>
      <c r="B114" s="95" t="s">
        <v>801</v>
      </c>
      <c r="C114" s="94" t="s">
        <v>20</v>
      </c>
    </row>
    <row r="115" spans="1:3" ht="15.95" customHeight="1" x14ac:dyDescent="0.15">
      <c r="A115" s="120">
        <v>30376000</v>
      </c>
      <c r="B115" s="112" t="s">
        <v>800</v>
      </c>
      <c r="C115" s="94" t="s">
        <v>20</v>
      </c>
    </row>
    <row r="116" spans="1:3" ht="15.95" customHeight="1" x14ac:dyDescent="0.15">
      <c r="A116" s="117">
        <v>44254002</v>
      </c>
      <c r="B116" s="95" t="s">
        <v>799</v>
      </c>
      <c r="C116" s="94" t="s">
        <v>20</v>
      </c>
    </row>
    <row r="117" spans="1:3" ht="15.95" customHeight="1" x14ac:dyDescent="0.15">
      <c r="A117" s="117">
        <v>82001000</v>
      </c>
      <c r="B117" s="95" t="s">
        <v>798</v>
      </c>
      <c r="C117" s="94" t="s">
        <v>20</v>
      </c>
    </row>
    <row r="118" spans="1:3" ht="15.95" customHeight="1" x14ac:dyDescent="0.15">
      <c r="A118" s="117">
        <v>44250000</v>
      </c>
      <c r="B118" s="95" t="s">
        <v>797</v>
      </c>
      <c r="C118" s="94" t="s">
        <v>54</v>
      </c>
    </row>
    <row r="119" spans="1:3" ht="15.95" customHeight="1" x14ac:dyDescent="0.15">
      <c r="A119" s="120">
        <v>30559000</v>
      </c>
      <c r="B119" s="112" t="s">
        <v>796</v>
      </c>
      <c r="C119" s="94" t="s">
        <v>20</v>
      </c>
    </row>
    <row r="120" spans="1:3" ht="15.95" customHeight="1" x14ac:dyDescent="0.15">
      <c r="A120" s="120">
        <v>30181001</v>
      </c>
      <c r="B120" s="111" t="s">
        <v>795</v>
      </c>
      <c r="C120" s="94" t="s">
        <v>50</v>
      </c>
    </row>
    <row r="121" spans="1:3" ht="15.95" customHeight="1" x14ac:dyDescent="0.15">
      <c r="A121" s="120">
        <v>30155001</v>
      </c>
      <c r="B121" s="111" t="s">
        <v>794</v>
      </c>
      <c r="C121" s="94" t="s">
        <v>50</v>
      </c>
    </row>
    <row r="122" spans="1:3" ht="15.95" customHeight="1" x14ac:dyDescent="0.15">
      <c r="A122" s="117">
        <v>43394000</v>
      </c>
      <c r="B122" s="95" t="s">
        <v>793</v>
      </c>
      <c r="C122" s="94" t="s">
        <v>50</v>
      </c>
    </row>
    <row r="123" spans="1:3" ht="15.95" customHeight="1" x14ac:dyDescent="0.15">
      <c r="A123" s="117">
        <v>43264000</v>
      </c>
      <c r="B123" s="95" t="s">
        <v>792</v>
      </c>
      <c r="C123" s="94" t="s">
        <v>54</v>
      </c>
    </row>
    <row r="124" spans="1:3" ht="15.95" customHeight="1" x14ac:dyDescent="0.15">
      <c r="A124" s="117">
        <v>43203000</v>
      </c>
      <c r="B124" s="95" t="s">
        <v>791</v>
      </c>
      <c r="C124" s="94" t="s">
        <v>54</v>
      </c>
    </row>
    <row r="125" spans="1:3" ht="15.95" customHeight="1" x14ac:dyDescent="0.15">
      <c r="A125" s="117">
        <v>43204000</v>
      </c>
      <c r="B125" s="95" t="s">
        <v>790</v>
      </c>
      <c r="C125" s="94" t="s">
        <v>54</v>
      </c>
    </row>
    <row r="126" spans="1:3" ht="15.95" customHeight="1" x14ac:dyDescent="0.15">
      <c r="A126" s="117">
        <v>43202000</v>
      </c>
      <c r="B126" s="95" t="s">
        <v>789</v>
      </c>
      <c r="C126" s="94" t="s">
        <v>54</v>
      </c>
    </row>
    <row r="127" spans="1:3" ht="15.95" customHeight="1" x14ac:dyDescent="0.15">
      <c r="A127" s="117">
        <v>43347000</v>
      </c>
      <c r="B127" s="95" t="s">
        <v>788</v>
      </c>
      <c r="C127" s="94" t="s">
        <v>54</v>
      </c>
    </row>
    <row r="128" spans="1:3" ht="15.95" customHeight="1" x14ac:dyDescent="0.15">
      <c r="A128" s="117">
        <v>83014000</v>
      </c>
      <c r="B128" s="95" t="s">
        <v>787</v>
      </c>
      <c r="C128" s="94" t="s">
        <v>20</v>
      </c>
    </row>
    <row r="129" spans="1:3" ht="15.95" customHeight="1" x14ac:dyDescent="0.15">
      <c r="A129" s="120">
        <v>38503000</v>
      </c>
      <c r="B129" s="111" t="s">
        <v>786</v>
      </c>
      <c r="C129" s="94" t="s">
        <v>50</v>
      </c>
    </row>
    <row r="130" spans="1:3" ht="15.95" customHeight="1" x14ac:dyDescent="0.15">
      <c r="A130" s="117">
        <v>38512002</v>
      </c>
      <c r="B130" s="111" t="s">
        <v>785</v>
      </c>
      <c r="C130" s="94" t="s">
        <v>54</v>
      </c>
    </row>
    <row r="131" spans="1:3" ht="15.95" customHeight="1" x14ac:dyDescent="0.15">
      <c r="A131" s="117">
        <v>38512012</v>
      </c>
      <c r="B131" s="95" t="s">
        <v>784</v>
      </c>
      <c r="C131" s="94" t="s">
        <v>54</v>
      </c>
    </row>
    <row r="132" spans="1:3" ht="15.95" customHeight="1" x14ac:dyDescent="0.15">
      <c r="A132" s="120">
        <v>38499000</v>
      </c>
      <c r="B132" s="111" t="s">
        <v>783</v>
      </c>
      <c r="C132" s="94" t="s">
        <v>50</v>
      </c>
    </row>
    <row r="133" spans="1:3" ht="15.95" customHeight="1" x14ac:dyDescent="0.15">
      <c r="A133" s="117">
        <v>42901000</v>
      </c>
      <c r="B133" s="95" t="s">
        <v>782</v>
      </c>
      <c r="C133" s="94" t="s">
        <v>54</v>
      </c>
    </row>
    <row r="134" spans="1:3" ht="15.95" customHeight="1" x14ac:dyDescent="0.15">
      <c r="A134" s="120">
        <v>38556000</v>
      </c>
      <c r="B134" s="111" t="s">
        <v>781</v>
      </c>
      <c r="C134" s="94" t="s">
        <v>50</v>
      </c>
    </row>
    <row r="135" spans="1:3" ht="15.95" customHeight="1" x14ac:dyDescent="0.15">
      <c r="A135" s="120">
        <v>38504000</v>
      </c>
      <c r="B135" s="111" t="s">
        <v>780</v>
      </c>
      <c r="C135" s="94" t="s">
        <v>50</v>
      </c>
    </row>
    <row r="136" spans="1:3" ht="15.95" customHeight="1" x14ac:dyDescent="0.15">
      <c r="A136" s="117">
        <v>42907002</v>
      </c>
      <c r="B136" s="95" t="s">
        <v>779</v>
      </c>
      <c r="C136" s="94" t="s">
        <v>54</v>
      </c>
    </row>
    <row r="137" spans="1:3" ht="15.95" customHeight="1" x14ac:dyDescent="0.15">
      <c r="A137" s="117">
        <v>42907011</v>
      </c>
      <c r="B137" s="95" t="s">
        <v>778</v>
      </c>
      <c r="C137" s="94" t="s">
        <v>50</v>
      </c>
    </row>
    <row r="138" spans="1:3" ht="15.95" customHeight="1" x14ac:dyDescent="0.15">
      <c r="A138" s="120">
        <v>33165001</v>
      </c>
      <c r="B138" s="111" t="s">
        <v>777</v>
      </c>
      <c r="C138" s="94" t="s">
        <v>50</v>
      </c>
    </row>
    <row r="139" spans="1:3" ht="15.95" customHeight="1" x14ac:dyDescent="0.15">
      <c r="A139" s="120">
        <v>38511000</v>
      </c>
      <c r="B139" s="111" t="s">
        <v>776</v>
      </c>
      <c r="C139" s="94" t="s">
        <v>54</v>
      </c>
    </row>
    <row r="140" spans="1:3" ht="15.95" customHeight="1" x14ac:dyDescent="0.15">
      <c r="A140" s="120">
        <v>38507001</v>
      </c>
      <c r="B140" s="111" t="s">
        <v>775</v>
      </c>
      <c r="C140" s="94" t="s">
        <v>50</v>
      </c>
    </row>
    <row r="141" spans="1:3" ht="15.95" customHeight="1" x14ac:dyDescent="0.15">
      <c r="A141" s="120">
        <v>38538000</v>
      </c>
      <c r="B141" s="111" t="s">
        <v>774</v>
      </c>
      <c r="C141" s="94" t="s">
        <v>54</v>
      </c>
    </row>
    <row r="142" spans="1:3" ht="15.95" customHeight="1" x14ac:dyDescent="0.15">
      <c r="A142" s="117">
        <v>42870000</v>
      </c>
      <c r="B142" s="95" t="s">
        <v>773</v>
      </c>
      <c r="C142" s="94" t="s">
        <v>54</v>
      </c>
    </row>
    <row r="143" spans="1:3" ht="15.95" customHeight="1" x14ac:dyDescent="0.15">
      <c r="A143" s="120">
        <v>38506000</v>
      </c>
      <c r="B143" s="111" t="s">
        <v>772</v>
      </c>
      <c r="C143" s="94" t="s">
        <v>54</v>
      </c>
    </row>
    <row r="144" spans="1:3" ht="15.95" customHeight="1" x14ac:dyDescent="0.15">
      <c r="A144" s="117">
        <v>38506001</v>
      </c>
      <c r="B144" s="95" t="s">
        <v>771</v>
      </c>
      <c r="C144" s="99" t="s">
        <v>50</v>
      </c>
    </row>
    <row r="145" spans="1:3" ht="15.95" customHeight="1" x14ac:dyDescent="0.15">
      <c r="A145" s="117">
        <v>44171000</v>
      </c>
      <c r="B145" s="95" t="s">
        <v>770</v>
      </c>
      <c r="C145" s="94" t="s">
        <v>54</v>
      </c>
    </row>
    <row r="146" spans="1:3" ht="15.95" customHeight="1" x14ac:dyDescent="0.15">
      <c r="A146" s="117">
        <v>43201000</v>
      </c>
      <c r="B146" s="95" t="s">
        <v>769</v>
      </c>
      <c r="C146" s="94" t="s">
        <v>54</v>
      </c>
    </row>
    <row r="147" spans="1:3" ht="15.95" customHeight="1" x14ac:dyDescent="0.15">
      <c r="A147" s="120">
        <v>38546000</v>
      </c>
      <c r="B147" s="111" t="s">
        <v>768</v>
      </c>
      <c r="C147" s="94" t="s">
        <v>54</v>
      </c>
    </row>
    <row r="148" spans="1:3" ht="15.95" customHeight="1" x14ac:dyDescent="0.15">
      <c r="A148" s="117">
        <v>43475000</v>
      </c>
      <c r="B148" s="95" t="s">
        <v>767</v>
      </c>
      <c r="C148" s="94" t="s">
        <v>54</v>
      </c>
    </row>
    <row r="149" spans="1:3" ht="15.95" customHeight="1" x14ac:dyDescent="0.15">
      <c r="A149" s="120">
        <v>38502001</v>
      </c>
      <c r="B149" s="111" t="s">
        <v>766</v>
      </c>
      <c r="C149" s="94" t="s">
        <v>50</v>
      </c>
    </row>
    <row r="150" spans="1:3" ht="15.95" customHeight="1" x14ac:dyDescent="0.15">
      <c r="A150" s="120">
        <v>38541001</v>
      </c>
      <c r="B150" s="111" t="s">
        <v>765</v>
      </c>
      <c r="C150" s="94" t="s">
        <v>50</v>
      </c>
    </row>
    <row r="151" spans="1:3" ht="15.95" customHeight="1" x14ac:dyDescent="0.15">
      <c r="A151" s="120">
        <v>83001000</v>
      </c>
      <c r="B151" s="95" t="s">
        <v>764</v>
      </c>
      <c r="C151" s="99" t="s">
        <v>54</v>
      </c>
    </row>
    <row r="152" spans="1:3" ht="15.95" customHeight="1" x14ac:dyDescent="0.15">
      <c r="A152" s="120">
        <v>38505000</v>
      </c>
      <c r="B152" s="111" t="s">
        <v>763</v>
      </c>
      <c r="C152" s="94" t="s">
        <v>50</v>
      </c>
    </row>
    <row r="153" spans="1:3" ht="15.95" customHeight="1" x14ac:dyDescent="0.15">
      <c r="A153" s="120">
        <v>30272000</v>
      </c>
      <c r="B153" s="111" t="s">
        <v>762</v>
      </c>
      <c r="C153" s="94" t="s">
        <v>54</v>
      </c>
    </row>
    <row r="154" spans="1:3" ht="15.95" customHeight="1" x14ac:dyDescent="0.15">
      <c r="A154" s="117">
        <v>43349000</v>
      </c>
      <c r="B154" s="95" t="s">
        <v>761</v>
      </c>
      <c r="C154" s="94" t="s">
        <v>54</v>
      </c>
    </row>
    <row r="155" spans="1:3" ht="15.95" customHeight="1" x14ac:dyDescent="0.15">
      <c r="A155" s="120">
        <v>38543000</v>
      </c>
      <c r="B155" s="111" t="s">
        <v>760</v>
      </c>
      <c r="C155" s="94" t="s">
        <v>54</v>
      </c>
    </row>
    <row r="156" spans="1:3" ht="15.95" customHeight="1" x14ac:dyDescent="0.15">
      <c r="A156" s="117">
        <v>43350000</v>
      </c>
      <c r="B156" s="95" t="s">
        <v>759</v>
      </c>
      <c r="C156" s="94" t="s">
        <v>54</v>
      </c>
    </row>
    <row r="157" spans="1:3" ht="15.95" customHeight="1" x14ac:dyDescent="0.15">
      <c r="A157" s="117">
        <v>43200000</v>
      </c>
      <c r="B157" s="95" t="s">
        <v>758</v>
      </c>
      <c r="C157" s="94" t="s">
        <v>54</v>
      </c>
    </row>
    <row r="158" spans="1:3" ht="15.95" customHeight="1" x14ac:dyDescent="0.15">
      <c r="A158" s="120">
        <v>38540000</v>
      </c>
      <c r="B158" s="111" t="s">
        <v>757</v>
      </c>
      <c r="C158" s="94" t="s">
        <v>54</v>
      </c>
    </row>
    <row r="159" spans="1:3" ht="15.95" customHeight="1" x14ac:dyDescent="0.15">
      <c r="A159" s="117">
        <v>38498000</v>
      </c>
      <c r="B159" s="98" t="s">
        <v>756</v>
      </c>
      <c r="C159" s="94" t="s">
        <v>54</v>
      </c>
    </row>
    <row r="160" spans="1:3" ht="15.95" customHeight="1" x14ac:dyDescent="0.15">
      <c r="A160" s="117">
        <v>42864000</v>
      </c>
      <c r="B160" s="95" t="s">
        <v>755</v>
      </c>
      <c r="C160" s="94" t="s">
        <v>54</v>
      </c>
    </row>
    <row r="161" spans="1:3" ht="15.95" customHeight="1" x14ac:dyDescent="0.15">
      <c r="A161" s="120">
        <v>38544000</v>
      </c>
      <c r="B161" s="111" t="s">
        <v>754</v>
      </c>
      <c r="C161" s="94" t="s">
        <v>54</v>
      </c>
    </row>
    <row r="162" spans="1:3" ht="15.95" customHeight="1" x14ac:dyDescent="0.15">
      <c r="A162" s="120">
        <v>33269000</v>
      </c>
      <c r="B162" s="111" t="s">
        <v>753</v>
      </c>
      <c r="C162" s="94" t="s">
        <v>54</v>
      </c>
    </row>
    <row r="163" spans="1:3" ht="15.95" customHeight="1" x14ac:dyDescent="0.15">
      <c r="A163" s="117">
        <v>44317000</v>
      </c>
      <c r="B163" s="95" t="s">
        <v>752</v>
      </c>
      <c r="C163" s="94" t="s">
        <v>54</v>
      </c>
    </row>
    <row r="164" spans="1:3" ht="15.95" customHeight="1" x14ac:dyDescent="0.15">
      <c r="A164" s="120">
        <v>38545000</v>
      </c>
      <c r="B164" s="111" t="s">
        <v>751</v>
      </c>
      <c r="C164" s="94" t="s">
        <v>54</v>
      </c>
    </row>
    <row r="165" spans="1:3" ht="15.95" customHeight="1" x14ac:dyDescent="0.15">
      <c r="A165" s="120">
        <v>38547000</v>
      </c>
      <c r="B165" s="111" t="s">
        <v>750</v>
      </c>
      <c r="C165" s="94" t="s">
        <v>54</v>
      </c>
    </row>
    <row r="166" spans="1:3" ht="15.95" customHeight="1" x14ac:dyDescent="0.15">
      <c r="A166" s="117">
        <v>44421000</v>
      </c>
      <c r="B166" s="95" t="s">
        <v>749</v>
      </c>
      <c r="C166" s="94" t="s">
        <v>54</v>
      </c>
    </row>
    <row r="167" spans="1:3" ht="15.95" customHeight="1" x14ac:dyDescent="0.15">
      <c r="A167" s="120">
        <v>33638000</v>
      </c>
      <c r="B167" s="111" t="s">
        <v>748</v>
      </c>
      <c r="C167" s="94" t="s">
        <v>54</v>
      </c>
    </row>
    <row r="168" spans="1:3" ht="15.95" customHeight="1" x14ac:dyDescent="0.15">
      <c r="A168" s="120">
        <v>38539000</v>
      </c>
      <c r="B168" s="111" t="s">
        <v>747</v>
      </c>
      <c r="C168" s="94" t="s">
        <v>54</v>
      </c>
    </row>
    <row r="169" spans="1:3" ht="15.95" customHeight="1" x14ac:dyDescent="0.15">
      <c r="A169" s="117">
        <v>42890000</v>
      </c>
      <c r="B169" s="95" t="s">
        <v>746</v>
      </c>
      <c r="C169" s="94" t="s">
        <v>54</v>
      </c>
    </row>
    <row r="170" spans="1:3" ht="15.95" customHeight="1" x14ac:dyDescent="0.15">
      <c r="A170" s="117">
        <v>44229000</v>
      </c>
      <c r="B170" s="95" t="s">
        <v>745</v>
      </c>
      <c r="C170" s="94" t="s">
        <v>54</v>
      </c>
    </row>
    <row r="171" spans="1:3" ht="15.95" customHeight="1" x14ac:dyDescent="0.15">
      <c r="A171" s="117">
        <v>43379000</v>
      </c>
      <c r="B171" s="95" t="s">
        <v>744</v>
      </c>
      <c r="C171" s="94" t="s">
        <v>54</v>
      </c>
    </row>
    <row r="172" spans="1:3" ht="15.95" customHeight="1" x14ac:dyDescent="0.15">
      <c r="A172" s="120">
        <v>38542000</v>
      </c>
      <c r="B172" s="111" t="s">
        <v>743</v>
      </c>
      <c r="C172" s="94" t="s">
        <v>54</v>
      </c>
    </row>
    <row r="173" spans="1:3" ht="15.95" customHeight="1" x14ac:dyDescent="0.15">
      <c r="A173" s="120">
        <v>38549000</v>
      </c>
      <c r="B173" s="111" t="s">
        <v>742</v>
      </c>
      <c r="C173" s="94" t="s">
        <v>54</v>
      </c>
    </row>
    <row r="174" spans="1:3" ht="15.95" customHeight="1" x14ac:dyDescent="0.15">
      <c r="A174" s="120">
        <v>33647000</v>
      </c>
      <c r="B174" s="98" t="s">
        <v>741</v>
      </c>
      <c r="C174" s="94" t="s">
        <v>54</v>
      </c>
    </row>
    <row r="175" spans="1:3" ht="15.95" customHeight="1" x14ac:dyDescent="0.15">
      <c r="A175" s="120">
        <v>83002000</v>
      </c>
      <c r="B175" s="98" t="s">
        <v>740</v>
      </c>
      <c r="C175" s="94" t="s">
        <v>54</v>
      </c>
    </row>
    <row r="176" spans="1:3" ht="15.95" customHeight="1" x14ac:dyDescent="0.15">
      <c r="A176" s="117">
        <v>83017000</v>
      </c>
      <c r="B176" s="95" t="s">
        <v>739</v>
      </c>
      <c r="C176" s="99" t="s">
        <v>20</v>
      </c>
    </row>
    <row r="177" spans="1:3" ht="15.95" customHeight="1" x14ac:dyDescent="0.15">
      <c r="A177" s="117">
        <v>83020000</v>
      </c>
      <c r="B177" s="95" t="s">
        <v>738</v>
      </c>
      <c r="C177" s="99" t="s">
        <v>21</v>
      </c>
    </row>
    <row r="178" spans="1:3" ht="15.95" customHeight="1" x14ac:dyDescent="0.15">
      <c r="A178" s="117">
        <v>43378001</v>
      </c>
      <c r="B178" s="95" t="s">
        <v>737</v>
      </c>
      <c r="C178" s="94" t="s">
        <v>50</v>
      </c>
    </row>
    <row r="179" spans="1:3" ht="15.95" customHeight="1" x14ac:dyDescent="0.15">
      <c r="A179" s="120">
        <v>30161001</v>
      </c>
      <c r="B179" s="111" t="s">
        <v>736</v>
      </c>
      <c r="C179" s="94" t="s">
        <v>50</v>
      </c>
    </row>
    <row r="180" spans="1:3" ht="15.95" customHeight="1" x14ac:dyDescent="0.15">
      <c r="A180" s="120">
        <v>30183001</v>
      </c>
      <c r="B180" s="111" t="s">
        <v>735</v>
      </c>
      <c r="C180" s="94" t="s">
        <v>50</v>
      </c>
    </row>
    <row r="181" spans="1:3" ht="15.95" customHeight="1" x14ac:dyDescent="0.15">
      <c r="A181" s="117">
        <v>30158001</v>
      </c>
      <c r="B181" s="95" t="s">
        <v>734</v>
      </c>
      <c r="C181" s="94" t="s">
        <v>50</v>
      </c>
    </row>
    <row r="182" spans="1:3" ht="15.95" customHeight="1" x14ac:dyDescent="0.15">
      <c r="A182" s="120">
        <v>30185001</v>
      </c>
      <c r="B182" s="111" t="s">
        <v>733</v>
      </c>
      <c r="C182" s="94" t="s">
        <v>50</v>
      </c>
    </row>
    <row r="183" spans="1:3" ht="15.95" customHeight="1" x14ac:dyDescent="0.15">
      <c r="A183" s="117">
        <v>44178000</v>
      </c>
      <c r="B183" s="95" t="s">
        <v>732</v>
      </c>
      <c r="C183" s="94" t="s">
        <v>54</v>
      </c>
    </row>
    <row r="184" spans="1:3" ht="15.95" customHeight="1" x14ac:dyDescent="0.15">
      <c r="A184" s="117">
        <v>44174000</v>
      </c>
      <c r="B184" s="95" t="s">
        <v>731</v>
      </c>
      <c r="C184" s="94" t="s">
        <v>54</v>
      </c>
    </row>
    <row r="185" spans="1:3" ht="15.95" customHeight="1" x14ac:dyDescent="0.15">
      <c r="A185" s="117">
        <v>44179000</v>
      </c>
      <c r="B185" s="95" t="s">
        <v>730</v>
      </c>
      <c r="C185" s="94" t="s">
        <v>54</v>
      </c>
    </row>
    <row r="186" spans="1:3" ht="15.95" customHeight="1" x14ac:dyDescent="0.15">
      <c r="A186" s="117">
        <v>44180000</v>
      </c>
      <c r="B186" s="95" t="s">
        <v>729</v>
      </c>
      <c r="C186" s="94" t="s">
        <v>50</v>
      </c>
    </row>
    <row r="187" spans="1:3" ht="15.95" customHeight="1" x14ac:dyDescent="0.15">
      <c r="A187" s="117">
        <v>44176000</v>
      </c>
      <c r="B187" s="95" t="s">
        <v>728</v>
      </c>
      <c r="C187" s="94" t="s">
        <v>54</v>
      </c>
    </row>
    <row r="188" spans="1:3" ht="15.95" customHeight="1" x14ac:dyDescent="0.15">
      <c r="A188" s="117">
        <v>44181000</v>
      </c>
      <c r="B188" s="95" t="s">
        <v>727</v>
      </c>
      <c r="C188" s="94" t="s">
        <v>50</v>
      </c>
    </row>
    <row r="189" spans="1:3" ht="15.95" customHeight="1" x14ac:dyDescent="0.15">
      <c r="A189" s="117">
        <v>44177000</v>
      </c>
      <c r="B189" s="95" t="s">
        <v>726</v>
      </c>
      <c r="C189" s="94" t="s">
        <v>54</v>
      </c>
    </row>
    <row r="190" spans="1:3" ht="15.95" customHeight="1" x14ac:dyDescent="0.15">
      <c r="A190" s="117">
        <v>43199000</v>
      </c>
      <c r="B190" s="95" t="s">
        <v>725</v>
      </c>
      <c r="C190" s="94" t="s">
        <v>54</v>
      </c>
    </row>
    <row r="191" spans="1:3" ht="15.95" customHeight="1" x14ac:dyDescent="0.15">
      <c r="A191" s="117">
        <v>83003001</v>
      </c>
      <c r="B191" s="95" t="s">
        <v>724</v>
      </c>
      <c r="C191" s="94" t="s">
        <v>50</v>
      </c>
    </row>
    <row r="192" spans="1:3" ht="15.95" customHeight="1" x14ac:dyDescent="0.15">
      <c r="A192" s="117">
        <v>83004000</v>
      </c>
      <c r="B192" s="95" t="s">
        <v>723</v>
      </c>
      <c r="C192" s="94" t="s">
        <v>50</v>
      </c>
    </row>
    <row r="193" spans="1:4" ht="15.95" customHeight="1" x14ac:dyDescent="0.15">
      <c r="A193" s="117">
        <v>83005000</v>
      </c>
      <c r="B193" s="95" t="s">
        <v>722</v>
      </c>
      <c r="C193" s="94" t="s">
        <v>50</v>
      </c>
    </row>
    <row r="194" spans="1:4" ht="15.95" customHeight="1" x14ac:dyDescent="0.15">
      <c r="A194" s="117">
        <v>83006000</v>
      </c>
      <c r="B194" s="95" t="s">
        <v>721</v>
      </c>
      <c r="C194" s="94" t="s">
        <v>50</v>
      </c>
    </row>
    <row r="195" spans="1:4" ht="15.95" customHeight="1" x14ac:dyDescent="0.15">
      <c r="A195" s="117">
        <v>83007000</v>
      </c>
      <c r="B195" s="95" t="s">
        <v>720</v>
      </c>
      <c r="C195" s="94" t="s">
        <v>54</v>
      </c>
    </row>
    <row r="196" spans="1:4" ht="15.95" customHeight="1" x14ac:dyDescent="0.15">
      <c r="A196" s="117">
        <v>30161021</v>
      </c>
      <c r="B196" s="101" t="s">
        <v>719</v>
      </c>
      <c r="C196" s="94" t="s">
        <v>215</v>
      </c>
    </row>
    <row r="197" spans="1:4" ht="15.95" customHeight="1" x14ac:dyDescent="0.15">
      <c r="A197" s="120">
        <v>30183021</v>
      </c>
      <c r="B197" s="95" t="s">
        <v>718</v>
      </c>
      <c r="C197" s="94" t="s">
        <v>215</v>
      </c>
    </row>
    <row r="198" spans="1:4" ht="15.95" customHeight="1" x14ac:dyDescent="0.15">
      <c r="A198" s="117">
        <v>30158021</v>
      </c>
      <c r="B198" s="95" t="s">
        <v>717</v>
      </c>
      <c r="C198" s="99" t="s">
        <v>215</v>
      </c>
    </row>
    <row r="199" spans="1:4" ht="15.95" customHeight="1" x14ac:dyDescent="0.15">
      <c r="A199" s="117">
        <v>30161011</v>
      </c>
      <c r="B199" s="101" t="s">
        <v>716</v>
      </c>
      <c r="C199" s="94" t="s">
        <v>50</v>
      </c>
    </row>
    <row r="200" spans="1:4" ht="15.95" customHeight="1" x14ac:dyDescent="0.15">
      <c r="A200" s="120">
        <v>30183011</v>
      </c>
      <c r="B200" s="95" t="s">
        <v>715</v>
      </c>
      <c r="C200" s="94" t="s">
        <v>50</v>
      </c>
    </row>
    <row r="201" spans="1:4" ht="15.95" customHeight="1" x14ac:dyDescent="0.15">
      <c r="A201" s="117">
        <v>30158011</v>
      </c>
      <c r="B201" s="95" t="s">
        <v>714</v>
      </c>
      <c r="C201" s="99" t="s">
        <v>215</v>
      </c>
    </row>
    <row r="202" spans="1:4" ht="15.95" customHeight="1" x14ac:dyDescent="0.15">
      <c r="A202" s="117">
        <v>83024000</v>
      </c>
      <c r="B202" s="95" t="s">
        <v>713</v>
      </c>
      <c r="C202" s="99" t="s">
        <v>20</v>
      </c>
      <c r="D202" s="92" t="s">
        <v>956</v>
      </c>
    </row>
    <row r="203" spans="1:4" ht="15.95" customHeight="1" x14ac:dyDescent="0.15">
      <c r="A203" s="117">
        <v>83025000</v>
      </c>
      <c r="B203" s="95" t="s">
        <v>712</v>
      </c>
      <c r="C203" s="99" t="s">
        <v>20</v>
      </c>
      <c r="D203" s="92" t="s">
        <v>956</v>
      </c>
    </row>
    <row r="204" spans="1:4" ht="15.95" customHeight="1" x14ac:dyDescent="0.15">
      <c r="A204" s="120">
        <v>30167001</v>
      </c>
      <c r="B204" s="111" t="s">
        <v>711</v>
      </c>
      <c r="C204" s="94" t="s">
        <v>50</v>
      </c>
    </row>
    <row r="205" spans="1:4" ht="15.95" customHeight="1" x14ac:dyDescent="0.15">
      <c r="A205" s="120">
        <v>30221003</v>
      </c>
      <c r="B205" s="111" t="s">
        <v>710</v>
      </c>
      <c r="C205" s="94" t="s">
        <v>52</v>
      </c>
    </row>
    <row r="206" spans="1:4" ht="15.95" customHeight="1" x14ac:dyDescent="0.15">
      <c r="A206" s="120">
        <v>30166000</v>
      </c>
      <c r="B206" s="111" t="s">
        <v>709</v>
      </c>
      <c r="C206" s="94" t="s">
        <v>54</v>
      </c>
    </row>
    <row r="207" spans="1:4" ht="15.95" customHeight="1" x14ac:dyDescent="0.15">
      <c r="A207" s="120">
        <v>43198000</v>
      </c>
      <c r="B207" s="111" t="s">
        <v>708</v>
      </c>
      <c r="C207" s="94" t="s">
        <v>54</v>
      </c>
    </row>
    <row r="208" spans="1:4" ht="15.95" customHeight="1" x14ac:dyDescent="0.15">
      <c r="A208" s="120">
        <v>30168000</v>
      </c>
      <c r="B208" s="111" t="s">
        <v>707</v>
      </c>
      <c r="C208" s="94" t="s">
        <v>50</v>
      </c>
    </row>
    <row r="209" spans="1:3" ht="15.95" customHeight="1" x14ac:dyDescent="0.15">
      <c r="A209" s="120">
        <v>30164000</v>
      </c>
      <c r="B209" s="111" t="s">
        <v>706</v>
      </c>
      <c r="C209" s="94" t="s">
        <v>54</v>
      </c>
    </row>
    <row r="210" spans="1:3" ht="15.95" customHeight="1" x14ac:dyDescent="0.15">
      <c r="A210" s="117">
        <v>44153000</v>
      </c>
      <c r="B210" s="95" t="s">
        <v>705</v>
      </c>
      <c r="C210" s="94" t="s">
        <v>54</v>
      </c>
    </row>
    <row r="211" spans="1:3" ht="15.95" customHeight="1" x14ac:dyDescent="0.15">
      <c r="A211" s="117">
        <v>44154000</v>
      </c>
      <c r="B211" s="95" t="s">
        <v>704</v>
      </c>
      <c r="C211" s="94" t="s">
        <v>54</v>
      </c>
    </row>
    <row r="212" spans="1:3" ht="15.95" customHeight="1" x14ac:dyDescent="0.15">
      <c r="A212" s="117">
        <v>43294000</v>
      </c>
      <c r="B212" s="95" t="s">
        <v>703</v>
      </c>
      <c r="C212" s="94" t="s">
        <v>54</v>
      </c>
    </row>
    <row r="213" spans="1:3" ht="15.95" customHeight="1" x14ac:dyDescent="0.15">
      <c r="A213" s="117">
        <v>43010000</v>
      </c>
      <c r="B213" s="95" t="s">
        <v>702</v>
      </c>
      <c r="C213" s="94" t="s">
        <v>54</v>
      </c>
    </row>
    <row r="214" spans="1:3" ht="15.95" customHeight="1" x14ac:dyDescent="0.15">
      <c r="A214" s="120">
        <v>34225000</v>
      </c>
      <c r="B214" s="111" t="s">
        <v>701</v>
      </c>
      <c r="C214" s="94" t="s">
        <v>54</v>
      </c>
    </row>
    <row r="215" spans="1:3" ht="15.95" customHeight="1" x14ac:dyDescent="0.15">
      <c r="A215" s="117">
        <v>44342000</v>
      </c>
      <c r="B215" s="95" t="s">
        <v>700</v>
      </c>
      <c r="C215" s="94" t="s">
        <v>52</v>
      </c>
    </row>
    <row r="216" spans="1:3" ht="15.95" customHeight="1" x14ac:dyDescent="0.15">
      <c r="A216" s="117">
        <v>44343000</v>
      </c>
      <c r="B216" s="95" t="s">
        <v>699</v>
      </c>
      <c r="C216" s="94" t="s">
        <v>54</v>
      </c>
    </row>
    <row r="217" spans="1:3" ht="15.95" customHeight="1" x14ac:dyDescent="0.15">
      <c r="A217" s="117">
        <v>83008000</v>
      </c>
      <c r="B217" s="95" t="s">
        <v>698</v>
      </c>
      <c r="C217" s="94" t="s">
        <v>54</v>
      </c>
    </row>
    <row r="218" spans="1:3" ht="15.95" customHeight="1" x14ac:dyDescent="0.15">
      <c r="A218" s="117">
        <v>30167021</v>
      </c>
      <c r="B218" s="95" t="s">
        <v>697</v>
      </c>
      <c r="C218" s="99" t="s">
        <v>215</v>
      </c>
    </row>
    <row r="219" spans="1:3" ht="15.95" customHeight="1" x14ac:dyDescent="0.15">
      <c r="A219" s="117">
        <v>30167011</v>
      </c>
      <c r="B219" s="95" t="s">
        <v>696</v>
      </c>
      <c r="C219" s="99" t="s">
        <v>215</v>
      </c>
    </row>
    <row r="220" spans="1:3" ht="15.95" customHeight="1" x14ac:dyDescent="0.15">
      <c r="A220" s="117">
        <v>83015000</v>
      </c>
      <c r="B220" s="101" t="s">
        <v>695</v>
      </c>
      <c r="C220" s="94" t="s">
        <v>20</v>
      </c>
    </row>
    <row r="221" spans="1:3" ht="15.95" customHeight="1" x14ac:dyDescent="0.15">
      <c r="A221" s="120">
        <v>30171000</v>
      </c>
      <c r="B221" s="111" t="s">
        <v>694</v>
      </c>
      <c r="C221" s="94" t="s">
        <v>50</v>
      </c>
    </row>
    <row r="222" spans="1:3" ht="15.95" customHeight="1" x14ac:dyDescent="0.15">
      <c r="A222" s="120">
        <v>30178000</v>
      </c>
      <c r="B222" s="111" t="s">
        <v>693</v>
      </c>
      <c r="C222" s="94" t="s">
        <v>54</v>
      </c>
    </row>
    <row r="223" spans="1:3" ht="15.95" customHeight="1" x14ac:dyDescent="0.15">
      <c r="A223" s="117">
        <v>33256012</v>
      </c>
      <c r="B223" s="95" t="s">
        <v>692</v>
      </c>
      <c r="C223" s="94" t="s">
        <v>54</v>
      </c>
    </row>
    <row r="224" spans="1:3" ht="15.95" customHeight="1" x14ac:dyDescent="0.15">
      <c r="A224" s="117">
        <v>44562003</v>
      </c>
      <c r="B224" s="95" t="s">
        <v>691</v>
      </c>
      <c r="C224" s="94" t="s">
        <v>52</v>
      </c>
    </row>
    <row r="225" spans="1:3" ht="15.95" customHeight="1" x14ac:dyDescent="0.15">
      <c r="A225" s="117">
        <v>44228000</v>
      </c>
      <c r="B225" s="95" t="s">
        <v>690</v>
      </c>
      <c r="C225" s="94" t="s">
        <v>54</v>
      </c>
    </row>
    <row r="226" spans="1:3" ht="15.95" customHeight="1" x14ac:dyDescent="0.15">
      <c r="A226" s="120">
        <v>30179000</v>
      </c>
      <c r="B226" s="111" t="s">
        <v>689</v>
      </c>
      <c r="C226" s="94" t="s">
        <v>54</v>
      </c>
    </row>
    <row r="227" spans="1:3" ht="15.95" customHeight="1" x14ac:dyDescent="0.15">
      <c r="A227" s="120">
        <v>30182000</v>
      </c>
      <c r="B227" s="111" t="s">
        <v>688</v>
      </c>
      <c r="C227" s="94" t="s">
        <v>50</v>
      </c>
    </row>
    <row r="228" spans="1:3" ht="15.95" customHeight="1" x14ac:dyDescent="0.15">
      <c r="A228" s="120">
        <v>83009000</v>
      </c>
      <c r="B228" s="95" t="s">
        <v>687</v>
      </c>
      <c r="C228" s="99" t="s">
        <v>54</v>
      </c>
    </row>
    <row r="229" spans="1:3" ht="15.95" customHeight="1" x14ac:dyDescent="0.15">
      <c r="A229" s="120">
        <v>30176000</v>
      </c>
      <c r="B229" s="111" t="s">
        <v>686</v>
      </c>
      <c r="C229" s="94" t="s">
        <v>54</v>
      </c>
    </row>
    <row r="230" spans="1:3" ht="15.95" customHeight="1" x14ac:dyDescent="0.15">
      <c r="A230" s="120">
        <v>30174000</v>
      </c>
      <c r="B230" s="111" t="s">
        <v>685</v>
      </c>
      <c r="C230" s="94" t="s">
        <v>54</v>
      </c>
    </row>
    <row r="231" spans="1:3" ht="15.95" customHeight="1" x14ac:dyDescent="0.15">
      <c r="A231" s="120">
        <v>30159000</v>
      </c>
      <c r="B231" s="111" t="s">
        <v>684</v>
      </c>
      <c r="C231" s="94" t="s">
        <v>50</v>
      </c>
    </row>
    <row r="232" spans="1:3" ht="15.95" customHeight="1" x14ac:dyDescent="0.15">
      <c r="A232" s="117">
        <v>83010000</v>
      </c>
      <c r="B232" s="95" t="s">
        <v>683</v>
      </c>
      <c r="C232" s="94" t="s">
        <v>54</v>
      </c>
    </row>
    <row r="233" spans="1:3" ht="15.95" customHeight="1" x14ac:dyDescent="0.15">
      <c r="A233" s="117">
        <v>44653000</v>
      </c>
      <c r="B233" s="95" t="s">
        <v>682</v>
      </c>
      <c r="C233" s="94" t="s">
        <v>50</v>
      </c>
    </row>
    <row r="234" spans="1:3" ht="15.95" customHeight="1" x14ac:dyDescent="0.15">
      <c r="A234" s="117">
        <v>30169000</v>
      </c>
      <c r="B234" s="95" t="s">
        <v>681</v>
      </c>
      <c r="C234" s="94" t="s">
        <v>50</v>
      </c>
    </row>
    <row r="235" spans="1:3" ht="15.95" customHeight="1" x14ac:dyDescent="0.15">
      <c r="A235" s="117">
        <v>30173000</v>
      </c>
      <c r="B235" s="95" t="s">
        <v>680</v>
      </c>
      <c r="C235" s="94" t="s">
        <v>50</v>
      </c>
    </row>
    <row r="236" spans="1:3" ht="15.95" customHeight="1" x14ac:dyDescent="0.15">
      <c r="A236" s="117">
        <v>44169000</v>
      </c>
      <c r="B236" s="95" t="s">
        <v>679</v>
      </c>
      <c r="C236" s="94" t="s">
        <v>54</v>
      </c>
    </row>
    <row r="237" spans="1:3" ht="15.95" customHeight="1" x14ac:dyDescent="0.15">
      <c r="A237" s="117">
        <v>42998000</v>
      </c>
      <c r="B237" s="95" t="s">
        <v>678</v>
      </c>
      <c r="C237" s="94" t="s">
        <v>54</v>
      </c>
    </row>
    <row r="238" spans="1:3" ht="15.95" customHeight="1" x14ac:dyDescent="0.15">
      <c r="A238" s="120">
        <v>30156000</v>
      </c>
      <c r="B238" s="111" t="s">
        <v>677</v>
      </c>
      <c r="C238" s="94" t="s">
        <v>54</v>
      </c>
    </row>
    <row r="239" spans="1:3" ht="15.95" customHeight="1" x14ac:dyDescent="0.15">
      <c r="A239" s="117">
        <v>44378000</v>
      </c>
      <c r="B239" s="95" t="s">
        <v>676</v>
      </c>
      <c r="C239" s="94" t="s">
        <v>54</v>
      </c>
    </row>
    <row r="240" spans="1:3" ht="15.95" customHeight="1" x14ac:dyDescent="0.15">
      <c r="A240" s="117">
        <v>44170000</v>
      </c>
      <c r="B240" s="95" t="s">
        <v>675</v>
      </c>
      <c r="C240" s="94" t="s">
        <v>54</v>
      </c>
    </row>
    <row r="241" spans="1:4" ht="15.95" customHeight="1" x14ac:dyDescent="0.15">
      <c r="A241" s="117">
        <v>44375000</v>
      </c>
      <c r="B241" s="95" t="s">
        <v>674</v>
      </c>
      <c r="C241" s="94" t="s">
        <v>54</v>
      </c>
    </row>
    <row r="242" spans="1:4" ht="15.95" customHeight="1" x14ac:dyDescent="0.15">
      <c r="A242" s="120">
        <v>41419000</v>
      </c>
      <c r="B242" s="111" t="s">
        <v>673</v>
      </c>
      <c r="C242" s="94" t="s">
        <v>54</v>
      </c>
    </row>
    <row r="243" spans="1:4" ht="15.95" customHeight="1" x14ac:dyDescent="0.15">
      <c r="A243" s="117">
        <v>44352000</v>
      </c>
      <c r="B243" s="95" t="s">
        <v>672</v>
      </c>
      <c r="C243" s="94" t="s">
        <v>54</v>
      </c>
    </row>
    <row r="244" spans="1:4" ht="15.95" customHeight="1" x14ac:dyDescent="0.15">
      <c r="A244" s="117">
        <v>43296000</v>
      </c>
      <c r="B244" s="95" t="s">
        <v>671</v>
      </c>
      <c r="C244" s="94" t="s">
        <v>54</v>
      </c>
    </row>
    <row r="245" spans="1:4" ht="15.95" customHeight="1" x14ac:dyDescent="0.15">
      <c r="A245" s="120">
        <v>30256000</v>
      </c>
      <c r="B245" s="111" t="s">
        <v>670</v>
      </c>
      <c r="C245" s="94" t="s">
        <v>50</v>
      </c>
    </row>
    <row r="246" spans="1:4" ht="15.95" customHeight="1" x14ac:dyDescent="0.15">
      <c r="A246" s="120">
        <v>30257000</v>
      </c>
      <c r="B246" s="111" t="s">
        <v>669</v>
      </c>
      <c r="C246" s="94" t="s">
        <v>50</v>
      </c>
    </row>
    <row r="247" spans="1:4" ht="15.95" customHeight="1" x14ac:dyDescent="0.15">
      <c r="A247" s="120">
        <v>30258000</v>
      </c>
      <c r="B247" s="111" t="s">
        <v>668</v>
      </c>
      <c r="C247" s="94" t="s">
        <v>54</v>
      </c>
    </row>
    <row r="248" spans="1:4" ht="15.95" customHeight="1" x14ac:dyDescent="0.15">
      <c r="A248" s="117">
        <v>44392000</v>
      </c>
      <c r="B248" s="95" t="s">
        <v>667</v>
      </c>
      <c r="C248" s="94" t="s">
        <v>54</v>
      </c>
    </row>
    <row r="249" spans="1:4" ht="15.95" customHeight="1" x14ac:dyDescent="0.15">
      <c r="A249" s="117">
        <v>44391000</v>
      </c>
      <c r="B249" s="95" t="s">
        <v>666</v>
      </c>
      <c r="C249" s="94" t="s">
        <v>54</v>
      </c>
    </row>
    <row r="250" spans="1:4" ht="15.95" customHeight="1" x14ac:dyDescent="0.15">
      <c r="A250" s="117">
        <v>42978000</v>
      </c>
      <c r="B250" s="95" t="s">
        <v>665</v>
      </c>
      <c r="C250" s="94" t="s">
        <v>54</v>
      </c>
    </row>
    <row r="251" spans="1:4" ht="15.95" customHeight="1" x14ac:dyDescent="0.15">
      <c r="A251" s="117">
        <v>42993000</v>
      </c>
      <c r="B251" s="95" t="s">
        <v>664</v>
      </c>
      <c r="C251" s="94" t="s">
        <v>54</v>
      </c>
    </row>
    <row r="252" spans="1:4" ht="15.95" customHeight="1" x14ac:dyDescent="0.15">
      <c r="A252" s="117">
        <v>83018000</v>
      </c>
      <c r="B252" s="95" t="s">
        <v>663</v>
      </c>
      <c r="C252" s="99" t="s">
        <v>20</v>
      </c>
    </row>
    <row r="253" spans="1:4" ht="15.95" customHeight="1" x14ac:dyDescent="0.15">
      <c r="A253" s="120">
        <v>30384000</v>
      </c>
      <c r="B253" s="111" t="s">
        <v>662</v>
      </c>
      <c r="C253" s="94" t="s">
        <v>54</v>
      </c>
    </row>
    <row r="254" spans="1:4" ht="15.95" customHeight="1" x14ac:dyDescent="0.15">
      <c r="A254" s="120">
        <v>30378000</v>
      </c>
      <c r="B254" s="112" t="s">
        <v>661</v>
      </c>
      <c r="C254" s="94" t="s">
        <v>54</v>
      </c>
    </row>
    <row r="255" spans="1:4" ht="15.95" customHeight="1" x14ac:dyDescent="0.15">
      <c r="A255" s="120">
        <v>30349000</v>
      </c>
      <c r="B255" s="111" t="s">
        <v>660</v>
      </c>
      <c r="C255" s="94" t="s">
        <v>54</v>
      </c>
    </row>
    <row r="256" spans="1:4" ht="15.95" customHeight="1" x14ac:dyDescent="0.15">
      <c r="A256" s="164">
        <v>83026000</v>
      </c>
      <c r="B256" s="165" t="s">
        <v>927</v>
      </c>
      <c r="C256" s="166" t="s">
        <v>20</v>
      </c>
      <c r="D256" s="92" t="s">
        <v>957</v>
      </c>
    </row>
    <row r="257" spans="1:3" ht="15.95" customHeight="1" x14ac:dyDescent="0.15">
      <c r="A257" s="120">
        <v>30193000</v>
      </c>
      <c r="B257" s="112" t="s">
        <v>659</v>
      </c>
      <c r="C257" s="94" t="s">
        <v>50</v>
      </c>
    </row>
    <row r="258" spans="1:3" ht="15.95" customHeight="1" x14ac:dyDescent="0.15">
      <c r="A258" s="120">
        <v>30192000</v>
      </c>
      <c r="B258" s="112" t="s">
        <v>658</v>
      </c>
      <c r="C258" s="94" t="s">
        <v>50</v>
      </c>
    </row>
    <row r="259" spans="1:3" ht="15.95" customHeight="1" x14ac:dyDescent="0.15">
      <c r="A259" s="120">
        <v>30188000</v>
      </c>
      <c r="B259" s="112" t="s">
        <v>657</v>
      </c>
      <c r="C259" s="94" t="s">
        <v>50</v>
      </c>
    </row>
    <row r="260" spans="1:3" ht="15.95" customHeight="1" x14ac:dyDescent="0.15">
      <c r="A260" s="120">
        <v>30190001</v>
      </c>
      <c r="B260" s="112" t="s">
        <v>656</v>
      </c>
      <c r="C260" s="94" t="s">
        <v>50</v>
      </c>
    </row>
    <row r="261" spans="1:3" ht="15.95" customHeight="1" x14ac:dyDescent="0.15">
      <c r="A261" s="120">
        <v>30187001</v>
      </c>
      <c r="B261" s="112" t="s">
        <v>655</v>
      </c>
      <c r="C261" s="94" t="s">
        <v>50</v>
      </c>
    </row>
    <row r="262" spans="1:3" ht="15.95" customHeight="1" x14ac:dyDescent="0.15">
      <c r="A262" s="120">
        <v>30191001</v>
      </c>
      <c r="B262" s="111" t="s">
        <v>654</v>
      </c>
      <c r="C262" s="94" t="s">
        <v>50</v>
      </c>
    </row>
    <row r="263" spans="1:3" ht="15.95" customHeight="1" x14ac:dyDescent="0.15">
      <c r="A263" s="120">
        <v>30186000</v>
      </c>
      <c r="B263" s="112" t="s">
        <v>653</v>
      </c>
      <c r="C263" s="94" t="s">
        <v>50</v>
      </c>
    </row>
    <row r="264" spans="1:3" ht="15.95" customHeight="1" x14ac:dyDescent="0.15">
      <c r="A264" s="117">
        <v>42818000</v>
      </c>
      <c r="B264" s="110" t="s">
        <v>652</v>
      </c>
      <c r="C264" s="94" t="s">
        <v>50</v>
      </c>
    </row>
    <row r="265" spans="1:3" ht="15.95" customHeight="1" x14ac:dyDescent="0.15">
      <c r="A265" s="117">
        <v>43273000</v>
      </c>
      <c r="B265" s="110" t="s">
        <v>651</v>
      </c>
      <c r="C265" s="94" t="s">
        <v>50</v>
      </c>
    </row>
    <row r="266" spans="1:3" ht="15.95" customHeight="1" x14ac:dyDescent="0.15">
      <c r="A266" s="117">
        <v>44558000</v>
      </c>
      <c r="B266" s="110" t="s">
        <v>650</v>
      </c>
      <c r="C266" s="94" t="s">
        <v>50</v>
      </c>
    </row>
    <row r="267" spans="1:3" ht="15.95" customHeight="1" x14ac:dyDescent="0.15">
      <c r="A267" s="117">
        <v>43263000</v>
      </c>
      <c r="B267" s="110" t="s">
        <v>649</v>
      </c>
      <c r="C267" s="94" t="s">
        <v>50</v>
      </c>
    </row>
    <row r="268" spans="1:3" ht="15.95" customHeight="1" x14ac:dyDescent="0.15">
      <c r="A268" s="120">
        <v>31636000</v>
      </c>
      <c r="B268" s="111" t="s">
        <v>648</v>
      </c>
      <c r="C268" s="94" t="s">
        <v>50</v>
      </c>
    </row>
    <row r="269" spans="1:3" ht="15.95" customHeight="1" x14ac:dyDescent="0.15">
      <c r="A269" s="117">
        <v>42876000</v>
      </c>
      <c r="B269" s="110" t="s">
        <v>647</v>
      </c>
      <c r="C269" s="94" t="s">
        <v>50</v>
      </c>
    </row>
    <row r="270" spans="1:3" ht="15.95" customHeight="1" x14ac:dyDescent="0.15">
      <c r="A270" s="117">
        <v>42930000</v>
      </c>
      <c r="B270" s="110" t="s">
        <v>646</v>
      </c>
      <c r="C270" s="94" t="s">
        <v>50</v>
      </c>
    </row>
    <row r="271" spans="1:3" ht="15.95" customHeight="1" x14ac:dyDescent="0.15">
      <c r="A271" s="117">
        <v>43275000</v>
      </c>
      <c r="B271" s="110" t="s">
        <v>645</v>
      </c>
      <c r="C271" s="94" t="s">
        <v>50</v>
      </c>
    </row>
    <row r="272" spans="1:3" ht="15.95" customHeight="1" x14ac:dyDescent="0.15">
      <c r="A272" s="117">
        <v>30189000</v>
      </c>
      <c r="B272" s="95" t="s">
        <v>644</v>
      </c>
      <c r="C272" s="94" t="s">
        <v>50</v>
      </c>
    </row>
    <row r="273" spans="1:3" ht="15.95" customHeight="1" x14ac:dyDescent="0.15">
      <c r="A273" s="117">
        <v>30187021</v>
      </c>
      <c r="B273" s="95" t="s">
        <v>643</v>
      </c>
      <c r="C273" s="99" t="s">
        <v>215</v>
      </c>
    </row>
    <row r="274" spans="1:3" ht="15.95" customHeight="1" x14ac:dyDescent="0.15">
      <c r="A274" s="117">
        <v>30190021</v>
      </c>
      <c r="B274" s="95" t="s">
        <v>642</v>
      </c>
      <c r="C274" s="99" t="s">
        <v>215</v>
      </c>
    </row>
    <row r="275" spans="1:3" ht="15.95" customHeight="1" x14ac:dyDescent="0.15">
      <c r="A275" s="117">
        <v>30191021</v>
      </c>
      <c r="B275" s="95" t="s">
        <v>641</v>
      </c>
      <c r="C275" s="99" t="s">
        <v>215</v>
      </c>
    </row>
    <row r="276" spans="1:3" ht="15.95" customHeight="1" x14ac:dyDescent="0.15">
      <c r="A276" s="117">
        <v>30187011</v>
      </c>
      <c r="B276" s="95" t="s">
        <v>640</v>
      </c>
      <c r="C276" s="99" t="s">
        <v>215</v>
      </c>
    </row>
    <row r="277" spans="1:3" ht="15.95" customHeight="1" x14ac:dyDescent="0.15">
      <c r="A277" s="117">
        <v>30190011</v>
      </c>
      <c r="B277" s="95" t="s">
        <v>639</v>
      </c>
      <c r="C277" s="99" t="s">
        <v>215</v>
      </c>
    </row>
    <row r="278" spans="1:3" ht="15.95" customHeight="1" x14ac:dyDescent="0.15">
      <c r="A278" s="117">
        <v>30191011</v>
      </c>
      <c r="B278" s="95" t="s">
        <v>638</v>
      </c>
      <c r="C278" s="99" t="s">
        <v>215</v>
      </c>
    </row>
    <row r="279" spans="1:3" ht="15.95" customHeight="1" x14ac:dyDescent="0.15">
      <c r="A279" s="120">
        <v>30379000</v>
      </c>
      <c r="B279" s="112" t="s">
        <v>637</v>
      </c>
      <c r="C279" s="94" t="s">
        <v>50</v>
      </c>
    </row>
    <row r="280" spans="1:3" ht="15.95" customHeight="1" x14ac:dyDescent="0.15">
      <c r="A280" s="120">
        <v>30380000</v>
      </c>
      <c r="B280" s="112" t="s">
        <v>636</v>
      </c>
      <c r="C280" s="94" t="s">
        <v>50</v>
      </c>
    </row>
    <row r="281" spans="1:3" ht="15.95" customHeight="1" x14ac:dyDescent="0.15">
      <c r="A281" s="117">
        <v>44236000</v>
      </c>
      <c r="B281" s="110" t="s">
        <v>635</v>
      </c>
      <c r="C281" s="94" t="s">
        <v>50</v>
      </c>
    </row>
    <row r="282" spans="1:3" ht="15.95" customHeight="1" x14ac:dyDescent="0.15">
      <c r="A282" s="120">
        <v>30160000</v>
      </c>
      <c r="B282" s="112" t="s">
        <v>928</v>
      </c>
      <c r="C282" s="94" t="s">
        <v>50</v>
      </c>
    </row>
    <row r="283" spans="1:3" ht="15.95" customHeight="1" x14ac:dyDescent="0.15">
      <c r="A283" s="120">
        <v>30184000</v>
      </c>
      <c r="B283" s="112" t="s">
        <v>634</v>
      </c>
      <c r="C283" s="94" t="s">
        <v>50</v>
      </c>
    </row>
    <row r="284" spans="1:3" ht="15.95" customHeight="1" x14ac:dyDescent="0.15">
      <c r="A284" s="120">
        <v>30157001</v>
      </c>
      <c r="B284" s="111" t="s">
        <v>633</v>
      </c>
      <c r="C284" s="94" t="s">
        <v>50</v>
      </c>
    </row>
    <row r="285" spans="1:3" ht="15.95" customHeight="1" x14ac:dyDescent="0.15">
      <c r="A285" s="117">
        <v>30157012</v>
      </c>
      <c r="B285" s="111" t="s">
        <v>632</v>
      </c>
      <c r="C285" s="94" t="s">
        <v>54</v>
      </c>
    </row>
    <row r="286" spans="1:3" ht="15.95" customHeight="1" x14ac:dyDescent="0.15">
      <c r="A286" s="117">
        <v>83019000</v>
      </c>
      <c r="B286" s="95" t="s">
        <v>631</v>
      </c>
      <c r="C286" s="99" t="s">
        <v>20</v>
      </c>
    </row>
    <row r="287" spans="1:3" ht="15.95" customHeight="1" x14ac:dyDescent="0.15">
      <c r="A287" s="117">
        <v>43274000</v>
      </c>
      <c r="B287" s="95" t="s">
        <v>630</v>
      </c>
      <c r="C287" s="99" t="s">
        <v>20</v>
      </c>
    </row>
    <row r="288" spans="1:3" ht="15.95" customHeight="1" x14ac:dyDescent="0.15">
      <c r="A288" s="120">
        <v>30437000</v>
      </c>
      <c r="B288" s="112" t="s">
        <v>629</v>
      </c>
      <c r="C288" s="94" t="s">
        <v>50</v>
      </c>
    </row>
    <row r="289" spans="1:3" ht="15.95" customHeight="1" x14ac:dyDescent="0.15">
      <c r="A289" s="120">
        <v>30397000</v>
      </c>
      <c r="B289" s="112" t="s">
        <v>628</v>
      </c>
      <c r="C289" s="94" t="s">
        <v>54</v>
      </c>
    </row>
    <row r="290" spans="1:3" ht="15.95" customHeight="1" x14ac:dyDescent="0.15">
      <c r="A290" s="120">
        <v>30395000</v>
      </c>
      <c r="B290" s="111" t="s">
        <v>627</v>
      </c>
      <c r="C290" s="94" t="s">
        <v>50</v>
      </c>
    </row>
    <row r="291" spans="1:3" ht="15.95" customHeight="1" x14ac:dyDescent="0.15">
      <c r="A291" s="120">
        <v>30396000</v>
      </c>
      <c r="B291" s="112" t="s">
        <v>626</v>
      </c>
      <c r="C291" s="94" t="s">
        <v>50</v>
      </c>
    </row>
    <row r="292" spans="1:3" ht="15.95" customHeight="1" x14ac:dyDescent="0.15">
      <c r="A292" s="120">
        <v>30401000</v>
      </c>
      <c r="B292" s="112" t="s">
        <v>625</v>
      </c>
      <c r="C292" s="94" t="s">
        <v>50</v>
      </c>
    </row>
    <row r="293" spans="1:3" ht="15.95" customHeight="1" x14ac:dyDescent="0.15">
      <c r="A293" s="120">
        <v>30403000</v>
      </c>
      <c r="B293" s="112" t="s">
        <v>624</v>
      </c>
      <c r="C293" s="94" t="s">
        <v>50</v>
      </c>
    </row>
    <row r="294" spans="1:3" ht="15.95" customHeight="1" x14ac:dyDescent="0.15">
      <c r="A294" s="120">
        <v>30398000</v>
      </c>
      <c r="B294" s="112" t="s">
        <v>623</v>
      </c>
      <c r="C294" s="94" t="s">
        <v>50</v>
      </c>
    </row>
    <row r="295" spans="1:3" ht="15.95" customHeight="1" x14ac:dyDescent="0.15">
      <c r="A295" s="120">
        <v>30402000</v>
      </c>
      <c r="B295" s="112" t="s">
        <v>622</v>
      </c>
      <c r="C295" s="94" t="s">
        <v>50</v>
      </c>
    </row>
    <row r="296" spans="1:3" ht="15.95" customHeight="1" x14ac:dyDescent="0.15">
      <c r="A296" s="120">
        <v>30400000</v>
      </c>
      <c r="B296" s="112" t="s">
        <v>621</v>
      </c>
      <c r="C296" s="94" t="s">
        <v>54</v>
      </c>
    </row>
    <row r="297" spans="1:3" ht="15.95" customHeight="1" x14ac:dyDescent="0.15">
      <c r="A297" s="120">
        <v>30404000</v>
      </c>
      <c r="B297" s="112" t="s">
        <v>620</v>
      </c>
      <c r="C297" s="94" t="s">
        <v>50</v>
      </c>
    </row>
    <row r="298" spans="1:3" ht="15.95" customHeight="1" x14ac:dyDescent="0.15">
      <c r="A298" s="120">
        <v>30387000</v>
      </c>
      <c r="B298" s="111" t="s">
        <v>619</v>
      </c>
      <c r="C298" s="94" t="s">
        <v>50</v>
      </c>
    </row>
    <row r="299" spans="1:3" ht="15.95" customHeight="1" x14ac:dyDescent="0.15">
      <c r="A299" s="120">
        <v>30386000</v>
      </c>
      <c r="B299" s="111" t="s">
        <v>618</v>
      </c>
      <c r="C299" s="94" t="s">
        <v>50</v>
      </c>
    </row>
    <row r="300" spans="1:3" ht="15.95" customHeight="1" x14ac:dyDescent="0.15">
      <c r="A300" s="120">
        <v>30388000</v>
      </c>
      <c r="B300" s="112" t="s">
        <v>617</v>
      </c>
      <c r="C300" s="94" t="s">
        <v>50</v>
      </c>
    </row>
    <row r="301" spans="1:3" ht="15.95" customHeight="1" x14ac:dyDescent="0.15">
      <c r="A301" s="120">
        <v>30390000</v>
      </c>
      <c r="B301" s="111" t="s">
        <v>616</v>
      </c>
      <c r="C301" s="94" t="s">
        <v>50</v>
      </c>
    </row>
    <row r="302" spans="1:3" ht="15.95" customHeight="1" x14ac:dyDescent="0.15">
      <c r="A302" s="120">
        <v>30391000</v>
      </c>
      <c r="B302" s="111" t="s">
        <v>615</v>
      </c>
      <c r="C302" s="94" t="s">
        <v>54</v>
      </c>
    </row>
    <row r="303" spans="1:3" ht="15.95" customHeight="1" x14ac:dyDescent="0.15">
      <c r="A303" s="120">
        <v>30392000</v>
      </c>
      <c r="B303" s="111" t="s">
        <v>614</v>
      </c>
      <c r="C303" s="94" t="s">
        <v>50</v>
      </c>
    </row>
    <row r="304" spans="1:3" ht="15.95" customHeight="1" x14ac:dyDescent="0.15">
      <c r="A304" s="120">
        <v>30394000</v>
      </c>
      <c r="B304" s="112" t="s">
        <v>613</v>
      </c>
      <c r="C304" s="94" t="s">
        <v>54</v>
      </c>
    </row>
    <row r="305" spans="1:3" ht="15.95" customHeight="1" x14ac:dyDescent="0.15">
      <c r="A305" s="120">
        <v>30417000</v>
      </c>
      <c r="B305" s="111" t="s">
        <v>612</v>
      </c>
      <c r="C305" s="94" t="s">
        <v>50</v>
      </c>
    </row>
    <row r="306" spans="1:3" ht="15.95" customHeight="1" x14ac:dyDescent="0.15">
      <c r="A306" s="120">
        <v>30449000</v>
      </c>
      <c r="B306" s="111" t="s">
        <v>611</v>
      </c>
      <c r="C306" s="94" t="s">
        <v>54</v>
      </c>
    </row>
    <row r="307" spans="1:3" ht="15.95" customHeight="1" x14ac:dyDescent="0.15">
      <c r="A307" s="120">
        <v>30564000</v>
      </c>
      <c r="B307" s="112" t="s">
        <v>610</v>
      </c>
      <c r="C307" s="94" t="s">
        <v>50</v>
      </c>
    </row>
    <row r="308" spans="1:3" ht="15.95" customHeight="1" x14ac:dyDescent="0.15">
      <c r="A308" s="120">
        <v>30405000</v>
      </c>
      <c r="B308" s="112" t="s">
        <v>609</v>
      </c>
      <c r="C308" s="94" t="s">
        <v>50</v>
      </c>
    </row>
    <row r="309" spans="1:3" ht="15.95" customHeight="1" x14ac:dyDescent="0.15">
      <c r="A309" s="120">
        <v>30413000</v>
      </c>
      <c r="B309" s="111" t="s">
        <v>608</v>
      </c>
      <c r="C309" s="94" t="s">
        <v>50</v>
      </c>
    </row>
    <row r="310" spans="1:3" ht="15.95" customHeight="1" x14ac:dyDescent="0.15">
      <c r="A310" s="120">
        <v>30408000</v>
      </c>
      <c r="B310" s="112" t="s">
        <v>607</v>
      </c>
      <c r="C310" s="94" t="s">
        <v>50</v>
      </c>
    </row>
    <row r="311" spans="1:3" ht="15.95" customHeight="1" x14ac:dyDescent="0.15">
      <c r="A311" s="120">
        <v>30407000</v>
      </c>
      <c r="B311" s="112" t="s">
        <v>606</v>
      </c>
      <c r="C311" s="94" t="s">
        <v>54</v>
      </c>
    </row>
    <row r="312" spans="1:3" ht="15.95" customHeight="1" x14ac:dyDescent="0.15">
      <c r="A312" s="120">
        <v>30410000</v>
      </c>
      <c r="B312" s="112" t="s">
        <v>605</v>
      </c>
      <c r="C312" s="94" t="s">
        <v>54</v>
      </c>
    </row>
    <row r="313" spans="1:3" ht="15.95" customHeight="1" x14ac:dyDescent="0.15">
      <c r="A313" s="120">
        <v>30418001</v>
      </c>
      <c r="B313" s="111" t="s">
        <v>604</v>
      </c>
      <c r="C313" s="94" t="s">
        <v>50</v>
      </c>
    </row>
    <row r="314" spans="1:3" ht="15.95" customHeight="1" x14ac:dyDescent="0.15">
      <c r="A314" s="120">
        <v>30418002</v>
      </c>
      <c r="B314" s="95" t="s">
        <v>603</v>
      </c>
      <c r="C314" s="94" t="s">
        <v>54</v>
      </c>
    </row>
    <row r="315" spans="1:3" ht="15.95" customHeight="1" x14ac:dyDescent="0.15">
      <c r="A315" s="120">
        <v>38524000</v>
      </c>
      <c r="B315" s="111" t="s">
        <v>602</v>
      </c>
      <c r="C315" s="94" t="s">
        <v>54</v>
      </c>
    </row>
    <row r="316" spans="1:3" ht="15.95" customHeight="1" x14ac:dyDescent="0.15">
      <c r="A316" s="117">
        <v>42931000</v>
      </c>
      <c r="B316" s="110" t="s">
        <v>601</v>
      </c>
      <c r="C316" s="94" t="s">
        <v>54</v>
      </c>
    </row>
    <row r="317" spans="1:3" ht="15.95" customHeight="1" x14ac:dyDescent="0.15">
      <c r="A317" s="117">
        <v>42928000</v>
      </c>
      <c r="B317" s="110" t="s">
        <v>600</v>
      </c>
      <c r="C317" s="94" t="s">
        <v>54</v>
      </c>
    </row>
    <row r="318" spans="1:3" ht="15.95" customHeight="1" x14ac:dyDescent="0.15">
      <c r="A318" s="117">
        <v>42921000</v>
      </c>
      <c r="B318" s="110" t="s">
        <v>599</v>
      </c>
      <c r="C318" s="94" t="s">
        <v>50</v>
      </c>
    </row>
    <row r="319" spans="1:3" ht="15.95" customHeight="1" x14ac:dyDescent="0.15">
      <c r="A319" s="117">
        <v>42925000</v>
      </c>
      <c r="B319" s="110" t="s">
        <v>598</v>
      </c>
      <c r="C319" s="94" t="s">
        <v>54</v>
      </c>
    </row>
    <row r="320" spans="1:3" ht="15.95" customHeight="1" x14ac:dyDescent="0.15">
      <c r="A320" s="117">
        <v>42929000</v>
      </c>
      <c r="B320" s="110" t="s">
        <v>597</v>
      </c>
      <c r="C320" s="94" t="s">
        <v>54</v>
      </c>
    </row>
    <row r="321" spans="1:4" ht="15.95" customHeight="1" x14ac:dyDescent="0.15">
      <c r="A321" s="117">
        <v>42920000</v>
      </c>
      <c r="B321" s="110" t="s">
        <v>596</v>
      </c>
      <c r="C321" s="94" t="s">
        <v>54</v>
      </c>
    </row>
    <row r="322" spans="1:4" ht="15.95" customHeight="1" x14ac:dyDescent="0.15">
      <c r="A322" s="120">
        <v>30419000</v>
      </c>
      <c r="B322" s="112" t="s">
        <v>595</v>
      </c>
      <c r="C322" s="94" t="s">
        <v>50</v>
      </c>
    </row>
    <row r="323" spans="1:4" ht="15.95" customHeight="1" x14ac:dyDescent="0.15">
      <c r="A323" s="120">
        <v>30421000</v>
      </c>
      <c r="B323" s="112" t="s">
        <v>594</v>
      </c>
      <c r="C323" s="94" t="s">
        <v>54</v>
      </c>
    </row>
    <row r="324" spans="1:4" ht="15.95" customHeight="1" x14ac:dyDescent="0.15">
      <c r="A324" s="120">
        <v>30414000</v>
      </c>
      <c r="B324" s="111" t="s">
        <v>593</v>
      </c>
      <c r="C324" s="94" t="s">
        <v>50</v>
      </c>
    </row>
    <row r="325" spans="1:4" ht="15.95" customHeight="1" x14ac:dyDescent="0.15">
      <c r="A325" s="117">
        <v>30451000</v>
      </c>
      <c r="B325" s="110" t="s">
        <v>592</v>
      </c>
      <c r="C325" s="94" t="s">
        <v>54</v>
      </c>
    </row>
    <row r="326" spans="1:4" ht="15.95" customHeight="1" x14ac:dyDescent="0.15">
      <c r="A326" s="120">
        <v>30415000</v>
      </c>
      <c r="B326" s="112" t="s">
        <v>591</v>
      </c>
      <c r="C326" s="94" t="s">
        <v>54</v>
      </c>
    </row>
    <row r="327" spans="1:4" ht="15.95" customHeight="1" x14ac:dyDescent="0.15">
      <c r="A327" s="120">
        <v>83011000</v>
      </c>
      <c r="B327" s="112" t="s">
        <v>590</v>
      </c>
      <c r="C327" s="94" t="s">
        <v>54</v>
      </c>
    </row>
    <row r="328" spans="1:4" ht="15.95" customHeight="1" x14ac:dyDescent="0.15">
      <c r="A328" s="120">
        <v>83012000</v>
      </c>
      <c r="B328" s="112" t="s">
        <v>589</v>
      </c>
      <c r="C328" s="94" t="s">
        <v>54</v>
      </c>
    </row>
    <row r="329" spans="1:4" ht="15.95" customHeight="1" x14ac:dyDescent="0.15">
      <c r="A329" s="117">
        <v>83013000</v>
      </c>
      <c r="B329" s="104" t="s">
        <v>588</v>
      </c>
      <c r="C329" s="94" t="s">
        <v>52</v>
      </c>
    </row>
    <row r="330" spans="1:4" ht="15.95" customHeight="1" x14ac:dyDescent="0.15">
      <c r="A330" s="117">
        <v>38524001</v>
      </c>
      <c r="B330" s="95" t="s">
        <v>587</v>
      </c>
      <c r="C330" s="99" t="s">
        <v>215</v>
      </c>
    </row>
    <row r="331" spans="1:4" ht="15.95" customHeight="1" x14ac:dyDescent="0.15">
      <c r="A331" s="117">
        <v>30394001</v>
      </c>
      <c r="B331" s="95" t="s">
        <v>586</v>
      </c>
      <c r="C331" s="99" t="s">
        <v>215</v>
      </c>
    </row>
    <row r="332" spans="1:4" ht="15.95" customHeight="1" x14ac:dyDescent="0.15">
      <c r="A332" s="117">
        <v>83016000</v>
      </c>
      <c r="B332" s="104" t="s">
        <v>585</v>
      </c>
      <c r="C332" s="94" t="s">
        <v>20</v>
      </c>
    </row>
    <row r="333" spans="1:4" ht="15.95" customHeight="1" x14ac:dyDescent="0.15">
      <c r="A333" s="117">
        <v>83022000</v>
      </c>
      <c r="B333" s="104" t="s">
        <v>584</v>
      </c>
      <c r="C333" s="94" t="s">
        <v>20</v>
      </c>
      <c r="D333" s="92" t="s">
        <v>956</v>
      </c>
    </row>
    <row r="334" spans="1:4" ht="15.95" customHeight="1" x14ac:dyDescent="0.15">
      <c r="A334" s="117">
        <v>83023000</v>
      </c>
      <c r="B334" s="104" t="s">
        <v>583</v>
      </c>
      <c r="C334" s="94" t="s">
        <v>20</v>
      </c>
      <c r="D334" s="92" t="s">
        <v>956</v>
      </c>
    </row>
    <row r="335" spans="1:4" ht="15.95" customHeight="1" x14ac:dyDescent="0.15">
      <c r="A335" s="117">
        <v>83021000</v>
      </c>
      <c r="B335" s="95" t="s">
        <v>582</v>
      </c>
      <c r="C335" s="94" t="s">
        <v>21</v>
      </c>
    </row>
    <row r="336" spans="1:4" ht="15.95" customHeight="1" x14ac:dyDescent="0.15">
      <c r="A336" s="167">
        <v>83027000</v>
      </c>
      <c r="B336" s="168" t="s">
        <v>929</v>
      </c>
      <c r="C336" s="169" t="s">
        <v>21</v>
      </c>
      <c r="D336" s="92" t="s">
        <v>957</v>
      </c>
    </row>
    <row r="337" spans="1:4" ht="15.95" customHeight="1" x14ac:dyDescent="0.15">
      <c r="A337" s="120">
        <v>30232001</v>
      </c>
      <c r="B337" s="98" t="s">
        <v>581</v>
      </c>
      <c r="C337" s="94" t="s">
        <v>50</v>
      </c>
    </row>
    <row r="338" spans="1:4" ht="15.95" customHeight="1" x14ac:dyDescent="0.15">
      <c r="A338" s="120">
        <v>84001000</v>
      </c>
      <c r="B338" s="95" t="s">
        <v>580</v>
      </c>
      <c r="C338" s="94" t="s">
        <v>54</v>
      </c>
    </row>
    <row r="339" spans="1:4" ht="15.95" customHeight="1" x14ac:dyDescent="0.15">
      <c r="A339" s="120">
        <v>30228001</v>
      </c>
      <c r="B339" s="98" t="s">
        <v>579</v>
      </c>
      <c r="C339" s="94" t="s">
        <v>50</v>
      </c>
    </row>
    <row r="340" spans="1:4" ht="15.95" customHeight="1" x14ac:dyDescent="0.15">
      <c r="A340" s="120">
        <v>30228012</v>
      </c>
      <c r="B340" s="98" t="s">
        <v>578</v>
      </c>
      <c r="C340" s="94" t="s">
        <v>54</v>
      </c>
    </row>
    <row r="341" spans="1:4" ht="15.95" customHeight="1" x14ac:dyDescent="0.15">
      <c r="A341" s="120">
        <v>30234001</v>
      </c>
      <c r="B341" s="98" t="s">
        <v>577</v>
      </c>
      <c r="C341" s="94" t="s">
        <v>50</v>
      </c>
    </row>
    <row r="342" spans="1:4" ht="15.95" customHeight="1" x14ac:dyDescent="0.15">
      <c r="A342" s="120">
        <v>30230000</v>
      </c>
      <c r="B342" s="98" t="s">
        <v>576</v>
      </c>
      <c r="C342" s="94" t="s">
        <v>50</v>
      </c>
    </row>
    <row r="343" spans="1:4" ht="15.95" customHeight="1" x14ac:dyDescent="0.15">
      <c r="A343" s="120">
        <v>30275000</v>
      </c>
      <c r="B343" s="98" t="s">
        <v>575</v>
      </c>
      <c r="C343" s="94" t="s">
        <v>50</v>
      </c>
    </row>
    <row r="344" spans="1:4" ht="15.95" customHeight="1" x14ac:dyDescent="0.15">
      <c r="A344" s="120">
        <v>30277000</v>
      </c>
      <c r="B344" s="95" t="s">
        <v>574</v>
      </c>
      <c r="C344" s="94" t="s">
        <v>54</v>
      </c>
    </row>
    <row r="345" spans="1:4" ht="15.95" customHeight="1" x14ac:dyDescent="0.15">
      <c r="A345" s="120">
        <v>30278000</v>
      </c>
      <c r="B345" s="95" t="s">
        <v>573</v>
      </c>
      <c r="C345" s="94" t="s">
        <v>54</v>
      </c>
    </row>
    <row r="346" spans="1:4" ht="15.95" customHeight="1" x14ac:dyDescent="0.15">
      <c r="A346" s="120">
        <v>30236000</v>
      </c>
      <c r="B346" s="98" t="s">
        <v>572</v>
      </c>
      <c r="C346" s="94" t="s">
        <v>54</v>
      </c>
    </row>
    <row r="347" spans="1:4" ht="15.95" customHeight="1" x14ac:dyDescent="0.15">
      <c r="A347" s="120">
        <v>84002000</v>
      </c>
      <c r="B347" s="98" t="s">
        <v>571</v>
      </c>
      <c r="C347" s="94" t="s">
        <v>54</v>
      </c>
    </row>
    <row r="348" spans="1:4" ht="15.95" customHeight="1" x14ac:dyDescent="0.15">
      <c r="A348" s="120">
        <v>84021000</v>
      </c>
      <c r="B348" s="98" t="s">
        <v>570</v>
      </c>
      <c r="C348" s="94" t="s">
        <v>54</v>
      </c>
    </row>
    <row r="349" spans="1:4" ht="15.95" customHeight="1" x14ac:dyDescent="0.15">
      <c r="A349" s="120">
        <v>84072000</v>
      </c>
      <c r="B349" s="98" t="s">
        <v>569</v>
      </c>
      <c r="C349" s="94" t="s">
        <v>20</v>
      </c>
      <c r="D349" s="92" t="s">
        <v>956</v>
      </c>
    </row>
    <row r="350" spans="1:4" ht="15.95" customHeight="1" x14ac:dyDescent="0.15">
      <c r="A350" s="117">
        <v>43254000</v>
      </c>
      <c r="B350" s="95" t="s">
        <v>568</v>
      </c>
      <c r="C350" s="94" t="s">
        <v>54</v>
      </c>
      <c r="D350" s="92" t="s">
        <v>956</v>
      </c>
    </row>
    <row r="351" spans="1:4" ht="15.95" customHeight="1" x14ac:dyDescent="0.15">
      <c r="A351" s="120">
        <v>30241001</v>
      </c>
      <c r="B351" s="98" t="s">
        <v>567</v>
      </c>
      <c r="C351" s="94" t="s">
        <v>50</v>
      </c>
      <c r="D351" s="92" t="s">
        <v>957</v>
      </c>
    </row>
    <row r="352" spans="1:4" ht="15.95" customHeight="1" x14ac:dyDescent="0.15">
      <c r="A352" s="120">
        <v>30241002</v>
      </c>
      <c r="B352" s="98" t="s">
        <v>566</v>
      </c>
      <c r="C352" s="94" t="s">
        <v>54</v>
      </c>
      <c r="D352" s="92" t="s">
        <v>930</v>
      </c>
    </row>
    <row r="353" spans="1:4" ht="15.95" customHeight="1" x14ac:dyDescent="0.15">
      <c r="A353" s="120">
        <v>30243000</v>
      </c>
      <c r="B353" s="98" t="s">
        <v>565</v>
      </c>
      <c r="C353" s="94" t="s">
        <v>50</v>
      </c>
      <c r="D353" s="92" t="s">
        <v>930</v>
      </c>
    </row>
    <row r="354" spans="1:4" ht="15.95" customHeight="1" x14ac:dyDescent="0.15">
      <c r="A354" s="120">
        <v>30240000</v>
      </c>
      <c r="B354" s="98" t="s">
        <v>564</v>
      </c>
      <c r="C354" s="94" t="s">
        <v>54</v>
      </c>
      <c r="D354" s="92" t="s">
        <v>956</v>
      </c>
    </row>
    <row r="355" spans="1:4" ht="15.95" customHeight="1" x14ac:dyDescent="0.15">
      <c r="A355" s="117">
        <v>43815000</v>
      </c>
      <c r="B355" s="95" t="s">
        <v>563</v>
      </c>
      <c r="C355" s="94" t="s">
        <v>54</v>
      </c>
      <c r="D355" s="92" t="s">
        <v>957</v>
      </c>
    </row>
    <row r="356" spans="1:4" ht="15.95" customHeight="1" x14ac:dyDescent="0.15">
      <c r="A356" s="117">
        <v>84003000</v>
      </c>
      <c r="B356" s="95" t="s">
        <v>562</v>
      </c>
      <c r="C356" s="94" t="s">
        <v>54</v>
      </c>
      <c r="D356" s="92" t="s">
        <v>957</v>
      </c>
    </row>
    <row r="357" spans="1:4" ht="15.95" customHeight="1" x14ac:dyDescent="0.15">
      <c r="A357" s="120">
        <v>30251000</v>
      </c>
      <c r="B357" s="98" t="s">
        <v>561</v>
      </c>
      <c r="C357" s="94" t="s">
        <v>50</v>
      </c>
      <c r="D357" s="92" t="s">
        <v>957</v>
      </c>
    </row>
    <row r="358" spans="1:4" ht="15.95" customHeight="1" x14ac:dyDescent="0.15">
      <c r="A358" s="120">
        <v>30270000</v>
      </c>
      <c r="B358" s="98" t="s">
        <v>560</v>
      </c>
      <c r="C358" s="94" t="s">
        <v>54</v>
      </c>
      <c r="D358" s="92" t="s">
        <v>930</v>
      </c>
    </row>
    <row r="359" spans="1:4" ht="15.95" customHeight="1" x14ac:dyDescent="0.15">
      <c r="A359" s="120">
        <v>30268001</v>
      </c>
      <c r="B359" s="98" t="s">
        <v>559</v>
      </c>
      <c r="C359" s="94" t="s">
        <v>50</v>
      </c>
      <c r="D359" s="92" t="s">
        <v>930</v>
      </c>
    </row>
    <row r="360" spans="1:4" ht="15.95" customHeight="1" x14ac:dyDescent="0.15">
      <c r="A360" s="120">
        <v>36010000</v>
      </c>
      <c r="B360" s="98" t="s">
        <v>558</v>
      </c>
      <c r="C360" s="94" t="s">
        <v>54</v>
      </c>
      <c r="D360" s="92" t="s">
        <v>957</v>
      </c>
    </row>
    <row r="361" spans="1:4" ht="15.95" customHeight="1" x14ac:dyDescent="0.15">
      <c r="A361" s="120">
        <v>30252000</v>
      </c>
      <c r="B361" s="98" t="s">
        <v>557</v>
      </c>
      <c r="C361" s="94" t="s">
        <v>54</v>
      </c>
      <c r="D361" s="92" t="s">
        <v>957</v>
      </c>
    </row>
    <row r="362" spans="1:4" ht="15.95" customHeight="1" x14ac:dyDescent="0.15">
      <c r="A362" s="120">
        <v>30269000</v>
      </c>
      <c r="B362" s="98" t="s">
        <v>556</v>
      </c>
      <c r="C362" s="94" t="s">
        <v>50</v>
      </c>
      <c r="D362" s="92" t="s">
        <v>930</v>
      </c>
    </row>
    <row r="363" spans="1:4" ht="15.95" customHeight="1" x14ac:dyDescent="0.15">
      <c r="A363" s="120">
        <v>30248000</v>
      </c>
      <c r="B363" s="98" t="s">
        <v>555</v>
      </c>
      <c r="C363" s="94" t="s">
        <v>50</v>
      </c>
      <c r="D363" s="92" t="s">
        <v>930</v>
      </c>
    </row>
    <row r="364" spans="1:4" ht="15.95" customHeight="1" x14ac:dyDescent="0.15">
      <c r="A364" s="120">
        <v>30247000</v>
      </c>
      <c r="B364" s="98" t="s">
        <v>554</v>
      </c>
      <c r="C364" s="94" t="s">
        <v>50</v>
      </c>
      <c r="D364" s="92" t="s">
        <v>956</v>
      </c>
    </row>
    <row r="365" spans="1:4" ht="15.95" customHeight="1" x14ac:dyDescent="0.15">
      <c r="A365" s="120">
        <v>30249000</v>
      </c>
      <c r="B365" s="98" t="s">
        <v>553</v>
      </c>
      <c r="C365" s="94" t="s">
        <v>54</v>
      </c>
      <c r="D365" s="92" t="s">
        <v>956</v>
      </c>
    </row>
    <row r="366" spans="1:4" ht="15.95" customHeight="1" x14ac:dyDescent="0.15">
      <c r="A366" s="120">
        <v>30253001</v>
      </c>
      <c r="B366" s="98" t="s">
        <v>552</v>
      </c>
      <c r="C366" s="94" t="s">
        <v>50</v>
      </c>
      <c r="D366" s="92" t="s">
        <v>956</v>
      </c>
    </row>
    <row r="367" spans="1:4" ht="15.95" customHeight="1" x14ac:dyDescent="0.15">
      <c r="A367" s="120">
        <v>30296001</v>
      </c>
      <c r="B367" s="98" t="s">
        <v>551</v>
      </c>
      <c r="C367" s="94" t="s">
        <v>50</v>
      </c>
      <c r="D367" s="92" t="s">
        <v>956</v>
      </c>
    </row>
    <row r="368" spans="1:4" ht="15.95" customHeight="1" x14ac:dyDescent="0.15">
      <c r="A368" s="120">
        <v>30499000</v>
      </c>
      <c r="B368" s="98" t="s">
        <v>550</v>
      </c>
      <c r="C368" s="94" t="s">
        <v>50</v>
      </c>
      <c r="D368" s="92" t="s">
        <v>957</v>
      </c>
    </row>
    <row r="369" spans="1:4" ht="15.95" customHeight="1" x14ac:dyDescent="0.15">
      <c r="A369" s="117">
        <v>42986000</v>
      </c>
      <c r="B369" s="95" t="s">
        <v>549</v>
      </c>
      <c r="C369" s="94" t="s">
        <v>54</v>
      </c>
      <c r="D369" s="92" t="s">
        <v>957</v>
      </c>
    </row>
    <row r="370" spans="1:4" ht="15.95" customHeight="1" x14ac:dyDescent="0.15">
      <c r="A370" s="117">
        <v>42860000</v>
      </c>
      <c r="B370" s="95" t="s">
        <v>548</v>
      </c>
      <c r="C370" s="94" t="s">
        <v>54</v>
      </c>
      <c r="D370" s="92" t="s">
        <v>957</v>
      </c>
    </row>
    <row r="371" spans="1:4" ht="15.95" customHeight="1" x14ac:dyDescent="0.15">
      <c r="A371" s="120">
        <v>30264000</v>
      </c>
      <c r="B371" s="98" t="s">
        <v>547</v>
      </c>
      <c r="C371" s="94" t="s">
        <v>54</v>
      </c>
      <c r="D371" s="92" t="s">
        <v>930</v>
      </c>
    </row>
    <row r="372" spans="1:4" ht="15.95" customHeight="1" x14ac:dyDescent="0.15">
      <c r="A372" s="120">
        <v>30266000</v>
      </c>
      <c r="B372" s="98" t="s">
        <v>546</v>
      </c>
      <c r="C372" s="94" t="s">
        <v>54</v>
      </c>
      <c r="D372" s="92" t="s">
        <v>956</v>
      </c>
    </row>
    <row r="373" spans="1:4" ht="15.95" customHeight="1" x14ac:dyDescent="0.15">
      <c r="A373" s="120">
        <v>30265000</v>
      </c>
      <c r="B373" s="98" t="s">
        <v>545</v>
      </c>
      <c r="C373" s="94" t="s">
        <v>54</v>
      </c>
      <c r="D373" s="92" t="s">
        <v>957</v>
      </c>
    </row>
    <row r="374" spans="1:4" ht="15.95" customHeight="1" x14ac:dyDescent="0.15">
      <c r="A374" s="120">
        <v>30377000</v>
      </c>
      <c r="B374" s="98" t="s">
        <v>544</v>
      </c>
      <c r="C374" s="94" t="s">
        <v>50</v>
      </c>
      <c r="D374" s="92" t="s">
        <v>957</v>
      </c>
    </row>
    <row r="375" spans="1:4" ht="15.95" customHeight="1" x14ac:dyDescent="0.15">
      <c r="A375" s="120">
        <v>30271000</v>
      </c>
      <c r="B375" s="98" t="s">
        <v>543</v>
      </c>
      <c r="C375" s="94" t="s">
        <v>54</v>
      </c>
      <c r="D375" s="92" t="s">
        <v>957</v>
      </c>
    </row>
    <row r="376" spans="1:4" ht="15.95" customHeight="1" x14ac:dyDescent="0.15">
      <c r="A376" s="117">
        <v>43224000</v>
      </c>
      <c r="B376" s="95" t="s">
        <v>542</v>
      </c>
      <c r="C376" s="94" t="s">
        <v>54</v>
      </c>
      <c r="D376" s="92" t="s">
        <v>956</v>
      </c>
    </row>
    <row r="377" spans="1:4" ht="15.95" customHeight="1" x14ac:dyDescent="0.15">
      <c r="A377" s="117">
        <v>44444000</v>
      </c>
      <c r="B377" s="95" t="s">
        <v>541</v>
      </c>
      <c r="C377" s="94" t="s">
        <v>54</v>
      </c>
      <c r="D377" s="92" t="s">
        <v>956</v>
      </c>
    </row>
    <row r="378" spans="1:4" ht="15.95" customHeight="1" x14ac:dyDescent="0.15">
      <c r="A378" s="117">
        <v>44442000</v>
      </c>
      <c r="B378" s="95" t="s">
        <v>540</v>
      </c>
      <c r="C378" s="94" t="s">
        <v>50</v>
      </c>
      <c r="D378" s="92" t="s">
        <v>957</v>
      </c>
    </row>
    <row r="379" spans="1:4" ht="15.95" customHeight="1" x14ac:dyDescent="0.15">
      <c r="A379" s="117">
        <v>43373000</v>
      </c>
      <c r="B379" s="95" t="s">
        <v>539</v>
      </c>
      <c r="C379" s="94" t="s">
        <v>54</v>
      </c>
      <c r="D379" s="92" t="s">
        <v>957</v>
      </c>
    </row>
    <row r="380" spans="1:4" ht="15.95" customHeight="1" x14ac:dyDescent="0.15">
      <c r="A380" s="117">
        <v>44293000</v>
      </c>
      <c r="B380" s="95" t="s">
        <v>538</v>
      </c>
      <c r="C380" s="94" t="s">
        <v>54</v>
      </c>
      <c r="D380" s="92" t="s">
        <v>930</v>
      </c>
    </row>
    <row r="381" spans="1:4" ht="15.95" customHeight="1" x14ac:dyDescent="0.15">
      <c r="A381" s="117">
        <v>44647000</v>
      </c>
      <c r="B381" s="95" t="s">
        <v>537</v>
      </c>
      <c r="C381" s="94" t="s">
        <v>54</v>
      </c>
      <c r="D381" s="92" t="s">
        <v>956</v>
      </c>
    </row>
    <row r="382" spans="1:4" ht="15.95" customHeight="1" x14ac:dyDescent="0.15">
      <c r="A382" s="117">
        <v>44211000</v>
      </c>
      <c r="B382" s="95" t="s">
        <v>536</v>
      </c>
      <c r="C382" s="94" t="s">
        <v>54</v>
      </c>
      <c r="D382" s="92" t="s">
        <v>957</v>
      </c>
    </row>
    <row r="383" spans="1:4" ht="15.95" customHeight="1" x14ac:dyDescent="0.15">
      <c r="A383" s="117">
        <v>44441000</v>
      </c>
      <c r="B383" s="95" t="s">
        <v>535</v>
      </c>
      <c r="C383" s="94" t="s">
        <v>54</v>
      </c>
    </row>
    <row r="384" spans="1:4" ht="15.95" customHeight="1" x14ac:dyDescent="0.15">
      <c r="A384" s="117">
        <v>43194000</v>
      </c>
      <c r="B384" s="95" t="s">
        <v>534</v>
      </c>
      <c r="C384" s="94" t="s">
        <v>54</v>
      </c>
    </row>
    <row r="385" spans="1:4" ht="15.95" customHeight="1" x14ac:dyDescent="0.15">
      <c r="A385" s="117">
        <v>43462000</v>
      </c>
      <c r="B385" s="95" t="s">
        <v>533</v>
      </c>
      <c r="C385" s="94" t="s">
        <v>54</v>
      </c>
    </row>
    <row r="386" spans="1:4" ht="15.95" customHeight="1" x14ac:dyDescent="0.15">
      <c r="A386" s="117">
        <v>44398000</v>
      </c>
      <c r="B386" s="95" t="s">
        <v>532</v>
      </c>
      <c r="C386" s="94" t="s">
        <v>54</v>
      </c>
    </row>
    <row r="387" spans="1:4" ht="15.95" customHeight="1" x14ac:dyDescent="0.15">
      <c r="A387" s="117">
        <v>44155000</v>
      </c>
      <c r="B387" s="95" t="s">
        <v>531</v>
      </c>
      <c r="C387" s="94" t="s">
        <v>54</v>
      </c>
    </row>
    <row r="388" spans="1:4" ht="15.95" customHeight="1" x14ac:dyDescent="0.15">
      <c r="A388" s="117">
        <v>84026000</v>
      </c>
      <c r="B388" s="95" t="s">
        <v>954</v>
      </c>
      <c r="C388" s="94" t="s">
        <v>52</v>
      </c>
    </row>
    <row r="389" spans="1:4" ht="15.95" customHeight="1" x14ac:dyDescent="0.15">
      <c r="A389" s="117">
        <v>36010001</v>
      </c>
      <c r="B389" s="95" t="s">
        <v>530</v>
      </c>
      <c r="C389" s="99" t="s">
        <v>215</v>
      </c>
    </row>
    <row r="390" spans="1:4" ht="15.95" customHeight="1" x14ac:dyDescent="0.15">
      <c r="A390" s="117">
        <v>84046000</v>
      </c>
      <c r="B390" s="95" t="s">
        <v>529</v>
      </c>
      <c r="C390" s="99" t="s">
        <v>54</v>
      </c>
    </row>
    <row r="391" spans="1:4" ht="15.95" customHeight="1" x14ac:dyDescent="0.15">
      <c r="A391" s="117">
        <v>84051000</v>
      </c>
      <c r="B391" s="95" t="s">
        <v>528</v>
      </c>
      <c r="C391" s="99" t="s">
        <v>54</v>
      </c>
    </row>
    <row r="392" spans="1:4" ht="15.95" customHeight="1" x14ac:dyDescent="0.15">
      <c r="A392" s="117">
        <v>84045000</v>
      </c>
      <c r="B392" s="95" t="s">
        <v>527</v>
      </c>
      <c r="C392" s="99" t="s">
        <v>54</v>
      </c>
    </row>
    <row r="393" spans="1:4" ht="15.95" customHeight="1" x14ac:dyDescent="0.15">
      <c r="A393" s="117">
        <v>84073000</v>
      </c>
      <c r="B393" s="95" t="s">
        <v>526</v>
      </c>
      <c r="C393" s="99" t="s">
        <v>20</v>
      </c>
      <c r="D393" s="92" t="s">
        <v>956</v>
      </c>
    </row>
    <row r="394" spans="1:4" ht="15.95" customHeight="1" x14ac:dyDescent="0.15">
      <c r="A394" s="120">
        <v>30288000</v>
      </c>
      <c r="B394" s="96" t="s">
        <v>525</v>
      </c>
      <c r="C394" s="94" t="s">
        <v>52</v>
      </c>
    </row>
    <row r="395" spans="1:4" ht="15.95" customHeight="1" x14ac:dyDescent="0.15">
      <c r="A395" s="120">
        <v>30295000</v>
      </c>
      <c r="B395" s="98" t="s">
        <v>524</v>
      </c>
      <c r="C395" s="94" t="s">
        <v>52</v>
      </c>
    </row>
    <row r="396" spans="1:4" ht="15.95" customHeight="1" x14ac:dyDescent="0.15">
      <c r="A396" s="117">
        <v>43480000</v>
      </c>
      <c r="B396" s="95" t="s">
        <v>935</v>
      </c>
      <c r="C396" s="94" t="s">
        <v>52</v>
      </c>
    </row>
    <row r="397" spans="1:4" ht="15.95" customHeight="1" x14ac:dyDescent="0.15">
      <c r="A397" s="117">
        <v>44440000</v>
      </c>
      <c r="B397" s="95" t="s">
        <v>523</v>
      </c>
      <c r="C397" s="94" t="s">
        <v>52</v>
      </c>
    </row>
    <row r="398" spans="1:4" ht="15.95" customHeight="1" x14ac:dyDescent="0.15">
      <c r="A398" s="120">
        <v>30283000</v>
      </c>
      <c r="B398" s="98" t="s">
        <v>522</v>
      </c>
      <c r="C398" s="94" t="s">
        <v>52</v>
      </c>
    </row>
    <row r="399" spans="1:4" ht="15.95" customHeight="1" x14ac:dyDescent="0.15">
      <c r="A399" s="117">
        <v>43034000</v>
      </c>
      <c r="B399" s="95" t="s">
        <v>521</v>
      </c>
      <c r="C399" s="94" t="s">
        <v>52</v>
      </c>
    </row>
    <row r="400" spans="1:4" ht="15.95" customHeight="1" x14ac:dyDescent="0.15">
      <c r="A400" s="117">
        <v>43150000</v>
      </c>
      <c r="B400" s="95" t="s">
        <v>520</v>
      </c>
      <c r="C400" s="94" t="s">
        <v>52</v>
      </c>
    </row>
    <row r="401" spans="1:4" ht="15.95" customHeight="1" x14ac:dyDescent="0.15">
      <c r="A401" s="120">
        <v>30279000</v>
      </c>
      <c r="B401" s="98" t="s">
        <v>519</v>
      </c>
      <c r="C401" s="94" t="s">
        <v>52</v>
      </c>
    </row>
    <row r="402" spans="1:4" ht="15.95" customHeight="1" x14ac:dyDescent="0.15">
      <c r="A402" s="117">
        <v>43825000</v>
      </c>
      <c r="B402" s="95" t="s">
        <v>518</v>
      </c>
      <c r="C402" s="94" t="s">
        <v>52</v>
      </c>
    </row>
    <row r="403" spans="1:4" ht="15.95" customHeight="1" x14ac:dyDescent="0.15">
      <c r="A403" s="120">
        <v>30280000</v>
      </c>
      <c r="B403" s="98" t="s">
        <v>517</v>
      </c>
      <c r="C403" s="94" t="s">
        <v>52</v>
      </c>
    </row>
    <row r="404" spans="1:4" ht="15.95" customHeight="1" x14ac:dyDescent="0.15">
      <c r="A404" s="167">
        <v>84082000</v>
      </c>
      <c r="B404" s="168" t="s">
        <v>937</v>
      </c>
      <c r="C404" s="169" t="s">
        <v>21</v>
      </c>
      <c r="D404" s="92" t="s">
        <v>957</v>
      </c>
    </row>
    <row r="405" spans="1:4" ht="15.95" customHeight="1" x14ac:dyDescent="0.15">
      <c r="A405" s="120">
        <v>30281000</v>
      </c>
      <c r="B405" s="98" t="s">
        <v>516</v>
      </c>
      <c r="C405" s="94" t="s">
        <v>52</v>
      </c>
    </row>
    <row r="406" spans="1:4" ht="15.95" customHeight="1" x14ac:dyDescent="0.15">
      <c r="A406" s="120">
        <v>30282000</v>
      </c>
      <c r="B406" s="98" t="s">
        <v>515</v>
      </c>
      <c r="C406" s="94" t="s">
        <v>52</v>
      </c>
    </row>
    <row r="407" spans="1:4" ht="15.95" customHeight="1" x14ac:dyDescent="0.15">
      <c r="A407" s="117">
        <v>43306000</v>
      </c>
      <c r="B407" s="95" t="s">
        <v>514</v>
      </c>
      <c r="C407" s="94" t="s">
        <v>52</v>
      </c>
    </row>
    <row r="408" spans="1:4" ht="15.95" customHeight="1" x14ac:dyDescent="0.15">
      <c r="A408" s="117">
        <v>43309000</v>
      </c>
      <c r="B408" s="95" t="s">
        <v>513</v>
      </c>
      <c r="C408" s="94" t="s">
        <v>52</v>
      </c>
    </row>
    <row r="409" spans="1:4" ht="15.95" customHeight="1" x14ac:dyDescent="0.15">
      <c r="A409" s="117">
        <v>43308000</v>
      </c>
      <c r="B409" s="95" t="s">
        <v>512</v>
      </c>
      <c r="C409" s="94" t="s">
        <v>52</v>
      </c>
    </row>
    <row r="410" spans="1:4" ht="15.95" customHeight="1" x14ac:dyDescent="0.15">
      <c r="A410" s="117">
        <v>43824000</v>
      </c>
      <c r="B410" s="95" t="s">
        <v>511</v>
      </c>
      <c r="C410" s="94" t="s">
        <v>52</v>
      </c>
    </row>
    <row r="411" spans="1:4" ht="15.95" customHeight="1" x14ac:dyDescent="0.15">
      <c r="A411" s="117">
        <v>43307000</v>
      </c>
      <c r="B411" s="95" t="s">
        <v>510</v>
      </c>
      <c r="C411" s="94" t="s">
        <v>52</v>
      </c>
    </row>
    <row r="412" spans="1:4" ht="15.95" customHeight="1" x14ac:dyDescent="0.15">
      <c r="A412" s="117">
        <v>43823000</v>
      </c>
      <c r="B412" s="95" t="s">
        <v>509</v>
      </c>
      <c r="C412" s="94" t="s">
        <v>52</v>
      </c>
    </row>
    <row r="413" spans="1:4" ht="15.95" customHeight="1" x14ac:dyDescent="0.15">
      <c r="A413" s="120">
        <v>30291000</v>
      </c>
      <c r="B413" s="98" t="s">
        <v>508</v>
      </c>
      <c r="C413" s="94" t="s">
        <v>52</v>
      </c>
    </row>
    <row r="414" spans="1:4" ht="15.95" customHeight="1" x14ac:dyDescent="0.15">
      <c r="A414" s="117">
        <v>43428000</v>
      </c>
      <c r="B414" s="95" t="s">
        <v>507</v>
      </c>
      <c r="C414" s="94" t="s">
        <v>52</v>
      </c>
    </row>
    <row r="415" spans="1:4" ht="15.95" customHeight="1" x14ac:dyDescent="0.15">
      <c r="A415" s="120">
        <v>30292000</v>
      </c>
      <c r="B415" s="98" t="s">
        <v>506</v>
      </c>
      <c r="C415" s="94" t="s">
        <v>52</v>
      </c>
    </row>
    <row r="416" spans="1:4" ht="15.95" customHeight="1" x14ac:dyDescent="0.15">
      <c r="A416" s="117">
        <v>36010010</v>
      </c>
      <c r="B416" s="98" t="s">
        <v>505</v>
      </c>
      <c r="C416" s="94" t="s">
        <v>52</v>
      </c>
    </row>
    <row r="417" spans="1:3" ht="15.95" customHeight="1" x14ac:dyDescent="0.15">
      <c r="A417" s="120">
        <v>34226000</v>
      </c>
      <c r="B417" s="98" t="s">
        <v>504</v>
      </c>
      <c r="C417" s="94" t="s">
        <v>52</v>
      </c>
    </row>
    <row r="418" spans="1:3" ht="15.95" customHeight="1" x14ac:dyDescent="0.15">
      <c r="A418" s="120">
        <v>37286000</v>
      </c>
      <c r="B418" s="98" t="s">
        <v>503</v>
      </c>
      <c r="C418" s="94" t="s">
        <v>52</v>
      </c>
    </row>
    <row r="419" spans="1:3" ht="15.95" customHeight="1" x14ac:dyDescent="0.15">
      <c r="A419" s="120">
        <v>37287000</v>
      </c>
      <c r="B419" s="98" t="s">
        <v>502</v>
      </c>
      <c r="C419" s="94" t="s">
        <v>52</v>
      </c>
    </row>
    <row r="420" spans="1:3" ht="15.95" customHeight="1" x14ac:dyDescent="0.15">
      <c r="A420" s="117">
        <v>43145000</v>
      </c>
      <c r="B420" s="95" t="s">
        <v>501</v>
      </c>
      <c r="C420" s="94" t="s">
        <v>52</v>
      </c>
    </row>
    <row r="421" spans="1:3" ht="15.95" customHeight="1" x14ac:dyDescent="0.15">
      <c r="A421" s="120">
        <v>30301000</v>
      </c>
      <c r="B421" s="98" t="s">
        <v>500</v>
      </c>
      <c r="C421" s="94" t="s">
        <v>52</v>
      </c>
    </row>
    <row r="422" spans="1:3" ht="15.95" customHeight="1" x14ac:dyDescent="0.15">
      <c r="A422" s="117">
        <v>43195000</v>
      </c>
      <c r="B422" s="95" t="s">
        <v>499</v>
      </c>
      <c r="C422" s="94" t="s">
        <v>52</v>
      </c>
    </row>
    <row r="423" spans="1:3" ht="15.95" customHeight="1" x14ac:dyDescent="0.15">
      <c r="A423" s="117">
        <v>44325000</v>
      </c>
      <c r="B423" s="95" t="s">
        <v>498</v>
      </c>
      <c r="C423" s="94" t="s">
        <v>52</v>
      </c>
    </row>
    <row r="424" spans="1:3" ht="15.95" customHeight="1" x14ac:dyDescent="0.15">
      <c r="A424" s="117">
        <v>44379003</v>
      </c>
      <c r="B424" s="95" t="s">
        <v>497</v>
      </c>
      <c r="C424" s="94" t="s">
        <v>52</v>
      </c>
    </row>
    <row r="425" spans="1:3" ht="15.95" customHeight="1" x14ac:dyDescent="0.15">
      <c r="A425" s="120">
        <v>30287000</v>
      </c>
      <c r="B425" s="98" t="s">
        <v>496</v>
      </c>
      <c r="C425" s="94" t="s">
        <v>52</v>
      </c>
    </row>
    <row r="426" spans="1:3" ht="15.95" customHeight="1" x14ac:dyDescent="0.15">
      <c r="A426" s="117">
        <v>44438000</v>
      </c>
      <c r="B426" s="95" t="s">
        <v>495</v>
      </c>
      <c r="C426" s="94" t="s">
        <v>52</v>
      </c>
    </row>
    <row r="427" spans="1:3" ht="15.95" customHeight="1" x14ac:dyDescent="0.15">
      <c r="A427" s="117">
        <v>43196000</v>
      </c>
      <c r="B427" s="95" t="s">
        <v>494</v>
      </c>
      <c r="C427" s="94" t="s">
        <v>52</v>
      </c>
    </row>
    <row r="428" spans="1:3" ht="15.95" customHeight="1" x14ac:dyDescent="0.15">
      <c r="A428" s="117">
        <v>43237000</v>
      </c>
      <c r="B428" s="95" t="s">
        <v>493</v>
      </c>
      <c r="C428" s="94" t="s">
        <v>52</v>
      </c>
    </row>
    <row r="429" spans="1:3" ht="15.95" customHeight="1" x14ac:dyDescent="0.15">
      <c r="A429" s="117">
        <v>43270000</v>
      </c>
      <c r="B429" s="95" t="s">
        <v>492</v>
      </c>
      <c r="C429" s="94" t="s">
        <v>52</v>
      </c>
    </row>
    <row r="430" spans="1:3" ht="15.95" customHeight="1" x14ac:dyDescent="0.15">
      <c r="A430" s="117">
        <v>42825000</v>
      </c>
      <c r="B430" s="95" t="s">
        <v>491</v>
      </c>
      <c r="C430" s="94" t="s">
        <v>52</v>
      </c>
    </row>
    <row r="431" spans="1:3" ht="15.95" customHeight="1" x14ac:dyDescent="0.15">
      <c r="A431" s="117">
        <v>43197000</v>
      </c>
      <c r="B431" s="95" t="s">
        <v>953</v>
      </c>
      <c r="C431" s="94" t="s">
        <v>52</v>
      </c>
    </row>
    <row r="432" spans="1:3" ht="15.95" customHeight="1" x14ac:dyDescent="0.15">
      <c r="A432" s="117">
        <v>42822000</v>
      </c>
      <c r="B432" s="95" t="s">
        <v>490</v>
      </c>
      <c r="C432" s="94" t="s">
        <v>52</v>
      </c>
    </row>
    <row r="433" spans="1:3" ht="15.95" customHeight="1" x14ac:dyDescent="0.15">
      <c r="A433" s="117">
        <v>42941000</v>
      </c>
      <c r="B433" s="95" t="s">
        <v>489</v>
      </c>
      <c r="C433" s="94" t="s">
        <v>52</v>
      </c>
    </row>
    <row r="434" spans="1:3" ht="15.95" customHeight="1" x14ac:dyDescent="0.15">
      <c r="A434" s="117">
        <v>43299000</v>
      </c>
      <c r="B434" s="95" t="s">
        <v>488</v>
      </c>
      <c r="C434" s="94" t="s">
        <v>52</v>
      </c>
    </row>
    <row r="435" spans="1:3" ht="15.95" customHeight="1" x14ac:dyDescent="0.15">
      <c r="A435" s="117">
        <v>44433000</v>
      </c>
      <c r="B435" s="110" t="s">
        <v>487</v>
      </c>
      <c r="C435" s="94" t="s">
        <v>52</v>
      </c>
    </row>
    <row r="436" spans="1:3" ht="15.95" customHeight="1" x14ac:dyDescent="0.15">
      <c r="A436" s="120">
        <v>30510000</v>
      </c>
      <c r="B436" s="105" t="s">
        <v>486</v>
      </c>
      <c r="C436" s="94" t="s">
        <v>52</v>
      </c>
    </row>
    <row r="437" spans="1:3" ht="15.95" customHeight="1" x14ac:dyDescent="0.15">
      <c r="A437" s="117">
        <v>30293000</v>
      </c>
      <c r="B437" s="104" t="s">
        <v>485</v>
      </c>
      <c r="C437" s="94" t="s">
        <v>52</v>
      </c>
    </row>
    <row r="438" spans="1:3" ht="15.95" customHeight="1" x14ac:dyDescent="0.15">
      <c r="A438" s="117">
        <v>30294000</v>
      </c>
      <c r="B438" s="95" t="s">
        <v>484</v>
      </c>
      <c r="C438" s="94" t="s">
        <v>52</v>
      </c>
    </row>
    <row r="439" spans="1:3" ht="15.95" customHeight="1" x14ac:dyDescent="0.15">
      <c r="A439" s="120">
        <v>38217000</v>
      </c>
      <c r="B439" s="95" t="s">
        <v>483</v>
      </c>
      <c r="C439" s="94" t="s">
        <v>52</v>
      </c>
    </row>
    <row r="440" spans="1:3" ht="15.95" customHeight="1" x14ac:dyDescent="0.15">
      <c r="A440" s="117">
        <v>44432000</v>
      </c>
      <c r="B440" s="95" t="s">
        <v>482</v>
      </c>
      <c r="C440" s="94" t="s">
        <v>52</v>
      </c>
    </row>
    <row r="441" spans="1:3" ht="15.95" customHeight="1" x14ac:dyDescent="0.15">
      <c r="A441" s="120">
        <v>30348000</v>
      </c>
      <c r="B441" s="111" t="s">
        <v>481</v>
      </c>
      <c r="C441" s="94" t="s">
        <v>52</v>
      </c>
    </row>
    <row r="442" spans="1:3" ht="15.95" customHeight="1" x14ac:dyDescent="0.15">
      <c r="A442" s="120">
        <v>44431000</v>
      </c>
      <c r="B442" s="110" t="s">
        <v>480</v>
      </c>
      <c r="C442" s="94" t="s">
        <v>52</v>
      </c>
    </row>
    <row r="443" spans="1:3" ht="15.95" customHeight="1" x14ac:dyDescent="0.15">
      <c r="A443" s="120">
        <v>44430000</v>
      </c>
      <c r="B443" s="111" t="s">
        <v>479</v>
      </c>
      <c r="C443" s="94" t="s">
        <v>52</v>
      </c>
    </row>
    <row r="444" spans="1:3" ht="15.95" customHeight="1" x14ac:dyDescent="0.15">
      <c r="A444" s="120">
        <v>44254013</v>
      </c>
      <c r="B444" s="111" t="s">
        <v>478</v>
      </c>
      <c r="C444" s="94" t="s">
        <v>52</v>
      </c>
    </row>
    <row r="445" spans="1:3" ht="15.95" customHeight="1" x14ac:dyDescent="0.15">
      <c r="A445" s="117">
        <v>84004000</v>
      </c>
      <c r="B445" s="104" t="s">
        <v>477</v>
      </c>
      <c r="C445" s="94" t="s">
        <v>52</v>
      </c>
    </row>
    <row r="446" spans="1:3" ht="15.95" customHeight="1" x14ac:dyDescent="0.15">
      <c r="A446" s="117">
        <v>84027000</v>
      </c>
      <c r="B446" s="104" t="s">
        <v>476</v>
      </c>
      <c r="C446" s="94" t="s">
        <v>52</v>
      </c>
    </row>
    <row r="447" spans="1:3" ht="15.95" customHeight="1" x14ac:dyDescent="0.15">
      <c r="A447" s="118">
        <v>84041000</v>
      </c>
      <c r="B447" s="109" t="s">
        <v>475</v>
      </c>
      <c r="C447" s="108" t="s">
        <v>21</v>
      </c>
    </row>
    <row r="448" spans="1:3" ht="15.95" customHeight="1" x14ac:dyDescent="0.15">
      <c r="A448" s="118">
        <v>84028000</v>
      </c>
      <c r="B448" s="109" t="s">
        <v>474</v>
      </c>
      <c r="C448" s="108" t="s">
        <v>21</v>
      </c>
    </row>
    <row r="449" spans="1:4" ht="15.95" customHeight="1" x14ac:dyDescent="0.15">
      <c r="A449" s="118">
        <v>84058000</v>
      </c>
      <c r="B449" s="109" t="s">
        <v>473</v>
      </c>
      <c r="C449" s="108" t="s">
        <v>21</v>
      </c>
    </row>
    <row r="450" spans="1:4" ht="15.95" customHeight="1" x14ac:dyDescent="0.15">
      <c r="A450" s="118">
        <v>30377010</v>
      </c>
      <c r="B450" s="109" t="s">
        <v>472</v>
      </c>
      <c r="C450" s="108" t="s">
        <v>21</v>
      </c>
    </row>
    <row r="451" spans="1:4" ht="15.95" customHeight="1" x14ac:dyDescent="0.15">
      <c r="A451" s="118">
        <v>84039000</v>
      </c>
      <c r="B451" s="109" t="s">
        <v>471</v>
      </c>
      <c r="C451" s="108" t="s">
        <v>21</v>
      </c>
    </row>
    <row r="452" spans="1:4" ht="15.95" customHeight="1" x14ac:dyDescent="0.15">
      <c r="A452" s="118">
        <v>84042000</v>
      </c>
      <c r="B452" s="109" t="s">
        <v>470</v>
      </c>
      <c r="C452" s="108" t="s">
        <v>21</v>
      </c>
    </row>
    <row r="453" spans="1:4" ht="15.95" customHeight="1" x14ac:dyDescent="0.15">
      <c r="A453" s="118">
        <v>84034000</v>
      </c>
      <c r="B453" s="109" t="s">
        <v>469</v>
      </c>
      <c r="C453" s="108" t="s">
        <v>21</v>
      </c>
    </row>
    <row r="454" spans="1:4" ht="15.95" customHeight="1" x14ac:dyDescent="0.15">
      <c r="A454" s="117">
        <v>84068000</v>
      </c>
      <c r="B454" s="100" t="s">
        <v>468</v>
      </c>
      <c r="C454" s="99" t="s">
        <v>21</v>
      </c>
      <c r="D454" s="92" t="s">
        <v>930</v>
      </c>
    </row>
    <row r="455" spans="1:4" ht="15.95" customHeight="1" x14ac:dyDescent="0.15">
      <c r="A455" s="120">
        <v>30676000</v>
      </c>
      <c r="B455" s="98" t="s">
        <v>467</v>
      </c>
      <c r="C455" s="94" t="s">
        <v>52</v>
      </c>
      <c r="D455" s="92" t="s">
        <v>930</v>
      </c>
    </row>
    <row r="456" spans="1:4" ht="15.95" customHeight="1" x14ac:dyDescent="0.15">
      <c r="A456" s="120">
        <v>30677000</v>
      </c>
      <c r="B456" s="98" t="s">
        <v>466</v>
      </c>
      <c r="C456" s="94" t="s">
        <v>52</v>
      </c>
      <c r="D456" s="92" t="s">
        <v>956</v>
      </c>
    </row>
    <row r="457" spans="1:4" ht="15.95" customHeight="1" x14ac:dyDescent="0.15">
      <c r="A457" s="120">
        <v>30678000</v>
      </c>
      <c r="B457" s="107" t="s">
        <v>465</v>
      </c>
      <c r="C457" s="94" t="s">
        <v>52</v>
      </c>
    </row>
    <row r="458" spans="1:4" ht="15.95" customHeight="1" x14ac:dyDescent="0.15">
      <c r="A458" s="120">
        <v>30680000</v>
      </c>
      <c r="B458" s="98" t="s">
        <v>464</v>
      </c>
      <c r="C458" s="94" t="s">
        <v>52</v>
      </c>
    </row>
    <row r="459" spans="1:4" ht="15.95" customHeight="1" x14ac:dyDescent="0.15">
      <c r="A459" s="122">
        <v>30679000</v>
      </c>
      <c r="B459" s="98" t="s">
        <v>463</v>
      </c>
      <c r="C459" s="94" t="s">
        <v>52</v>
      </c>
    </row>
    <row r="460" spans="1:4" ht="15.95" customHeight="1" x14ac:dyDescent="0.15">
      <c r="A460" s="120">
        <v>30681000</v>
      </c>
      <c r="B460" s="98" t="s">
        <v>462</v>
      </c>
      <c r="C460" s="94" t="s">
        <v>52</v>
      </c>
    </row>
    <row r="461" spans="1:4" ht="15.95" customHeight="1" x14ac:dyDescent="0.15">
      <c r="A461" s="120">
        <v>37756000</v>
      </c>
      <c r="B461" s="98" t="s">
        <v>461</v>
      </c>
      <c r="C461" s="95" t="s">
        <v>52</v>
      </c>
    </row>
    <row r="462" spans="1:4" ht="15.95" customHeight="1" x14ac:dyDescent="0.15">
      <c r="A462" s="120">
        <v>30493000</v>
      </c>
      <c r="B462" s="98" t="s">
        <v>460</v>
      </c>
      <c r="C462" s="94" t="s">
        <v>52</v>
      </c>
    </row>
    <row r="463" spans="1:4" ht="15.95" customHeight="1" x14ac:dyDescent="0.15">
      <c r="A463" s="117">
        <v>44024000</v>
      </c>
      <c r="B463" s="95" t="s">
        <v>459</v>
      </c>
      <c r="C463" s="94" t="s">
        <v>52</v>
      </c>
    </row>
    <row r="464" spans="1:4" ht="15.95" customHeight="1" x14ac:dyDescent="0.15">
      <c r="A464" s="120">
        <v>30491000</v>
      </c>
      <c r="B464" s="107" t="s">
        <v>458</v>
      </c>
      <c r="C464" s="94" t="s">
        <v>52</v>
      </c>
    </row>
    <row r="465" spans="1:3" ht="15.95" customHeight="1" x14ac:dyDescent="0.15">
      <c r="A465" s="120">
        <v>30492000</v>
      </c>
      <c r="B465" s="98" t="s">
        <v>457</v>
      </c>
      <c r="C465" s="94" t="s">
        <v>52</v>
      </c>
    </row>
    <row r="466" spans="1:3" ht="15.95" customHeight="1" x14ac:dyDescent="0.15">
      <c r="A466" s="117">
        <v>44031000</v>
      </c>
      <c r="B466" s="95" t="s">
        <v>931</v>
      </c>
      <c r="C466" s="94" t="s">
        <v>52</v>
      </c>
    </row>
    <row r="467" spans="1:3" ht="15.95" customHeight="1" x14ac:dyDescent="0.15">
      <c r="A467" s="120">
        <v>30682000</v>
      </c>
      <c r="B467" s="98" t="s">
        <v>456</v>
      </c>
      <c r="C467" s="94" t="s">
        <v>52</v>
      </c>
    </row>
    <row r="468" spans="1:3" ht="15.95" customHeight="1" x14ac:dyDescent="0.15">
      <c r="A468" s="120">
        <v>30683000</v>
      </c>
      <c r="B468" s="98" t="s">
        <v>455</v>
      </c>
      <c r="C468" s="94" t="s">
        <v>52</v>
      </c>
    </row>
    <row r="469" spans="1:3" ht="15.95" customHeight="1" x14ac:dyDescent="0.15">
      <c r="A469" s="117">
        <v>42947000</v>
      </c>
      <c r="B469" s="95" t="s">
        <v>454</v>
      </c>
      <c r="C469" s="94" t="s">
        <v>52</v>
      </c>
    </row>
    <row r="470" spans="1:3" ht="15.95" customHeight="1" x14ac:dyDescent="0.15">
      <c r="A470" s="117">
        <v>44028000</v>
      </c>
      <c r="B470" s="95" t="s">
        <v>453</v>
      </c>
      <c r="C470" s="94" t="s">
        <v>52</v>
      </c>
    </row>
    <row r="471" spans="1:3" ht="15.95" customHeight="1" x14ac:dyDescent="0.15">
      <c r="A471" s="120">
        <v>37723000</v>
      </c>
      <c r="B471" s="107" t="s">
        <v>452</v>
      </c>
      <c r="C471" s="94" t="s">
        <v>52</v>
      </c>
    </row>
    <row r="472" spans="1:3" ht="15.95" customHeight="1" x14ac:dyDescent="0.15">
      <c r="A472" s="117">
        <v>44021000</v>
      </c>
      <c r="B472" s="95" t="s">
        <v>451</v>
      </c>
      <c r="C472" s="94" t="s">
        <v>52</v>
      </c>
    </row>
    <row r="473" spans="1:3" ht="15.95" customHeight="1" x14ac:dyDescent="0.15">
      <c r="A473" s="120">
        <v>30689000</v>
      </c>
      <c r="B473" s="98" t="s">
        <v>450</v>
      </c>
      <c r="C473" s="94" t="s">
        <v>52</v>
      </c>
    </row>
    <row r="474" spans="1:3" ht="15.95" customHeight="1" x14ac:dyDescent="0.15">
      <c r="A474" s="117">
        <v>44204000</v>
      </c>
      <c r="B474" s="95" t="s">
        <v>449</v>
      </c>
      <c r="C474" s="94" t="s">
        <v>52</v>
      </c>
    </row>
    <row r="475" spans="1:3" ht="15.95" customHeight="1" x14ac:dyDescent="0.15">
      <c r="A475" s="120">
        <v>30691000</v>
      </c>
      <c r="B475" s="98" t="s">
        <v>448</v>
      </c>
      <c r="C475" s="94" t="s">
        <v>52</v>
      </c>
    </row>
    <row r="476" spans="1:3" ht="15.95" customHeight="1" x14ac:dyDescent="0.15">
      <c r="A476" s="120">
        <v>30716000</v>
      </c>
      <c r="B476" s="98" t="s">
        <v>447</v>
      </c>
      <c r="C476" s="94" t="s">
        <v>52</v>
      </c>
    </row>
    <row r="477" spans="1:3" ht="15.95" customHeight="1" x14ac:dyDescent="0.15">
      <c r="A477" s="120">
        <v>30687000</v>
      </c>
      <c r="B477" s="98" t="s">
        <v>446</v>
      </c>
      <c r="C477" s="94" t="s">
        <v>52</v>
      </c>
    </row>
    <row r="478" spans="1:3" ht="15.95" customHeight="1" x14ac:dyDescent="0.15">
      <c r="A478" s="117">
        <v>44429000</v>
      </c>
      <c r="B478" s="95" t="s">
        <v>445</v>
      </c>
      <c r="C478" s="94" t="s">
        <v>52</v>
      </c>
    </row>
    <row r="479" spans="1:3" ht="15.95" customHeight="1" x14ac:dyDescent="0.15">
      <c r="A479" s="120">
        <v>32450000</v>
      </c>
      <c r="B479" s="98" t="s">
        <v>444</v>
      </c>
      <c r="C479" s="94" t="s">
        <v>52</v>
      </c>
    </row>
    <row r="480" spans="1:3" ht="15.95" customHeight="1" x14ac:dyDescent="0.15">
      <c r="A480" s="120">
        <v>30697000</v>
      </c>
      <c r="B480" s="98" t="s">
        <v>443</v>
      </c>
      <c r="C480" s="94" t="s">
        <v>52</v>
      </c>
    </row>
    <row r="481" spans="1:3" ht="15.95" customHeight="1" x14ac:dyDescent="0.15">
      <c r="A481" s="120">
        <v>30704000</v>
      </c>
      <c r="B481" s="98" t="s">
        <v>442</v>
      </c>
      <c r="C481" s="94" t="s">
        <v>52</v>
      </c>
    </row>
    <row r="482" spans="1:3" ht="15.95" customHeight="1" x14ac:dyDescent="0.15">
      <c r="A482" s="120">
        <v>30714000</v>
      </c>
      <c r="B482" s="98" t="s">
        <v>441</v>
      </c>
      <c r="C482" s="94" t="s">
        <v>52</v>
      </c>
    </row>
    <row r="483" spans="1:3" ht="15.95" customHeight="1" x14ac:dyDescent="0.15">
      <c r="A483" s="120">
        <v>30717000</v>
      </c>
      <c r="B483" s="98" t="s">
        <v>440</v>
      </c>
      <c r="C483" s="94" t="s">
        <v>52</v>
      </c>
    </row>
    <row r="484" spans="1:3" ht="15.95" customHeight="1" x14ac:dyDescent="0.15">
      <c r="A484" s="117">
        <v>43250000</v>
      </c>
      <c r="B484" s="95" t="s">
        <v>439</v>
      </c>
      <c r="C484" s="94" t="s">
        <v>52</v>
      </c>
    </row>
    <row r="485" spans="1:3" ht="15.95" customHeight="1" x14ac:dyDescent="0.15">
      <c r="A485" s="117">
        <v>44428000</v>
      </c>
      <c r="B485" s="95" t="s">
        <v>438</v>
      </c>
      <c r="C485" s="94" t="s">
        <v>52</v>
      </c>
    </row>
    <row r="486" spans="1:3" ht="15.95" customHeight="1" x14ac:dyDescent="0.15">
      <c r="A486" s="120">
        <v>37746000</v>
      </c>
      <c r="B486" s="98" t="s">
        <v>936</v>
      </c>
      <c r="C486" s="94" t="s">
        <v>52</v>
      </c>
    </row>
    <row r="487" spans="1:3" ht="15.95" customHeight="1" x14ac:dyDescent="0.15">
      <c r="A487" s="120">
        <v>37748000</v>
      </c>
      <c r="B487" s="98" t="s">
        <v>437</v>
      </c>
      <c r="C487" s="94" t="s">
        <v>52</v>
      </c>
    </row>
    <row r="488" spans="1:3" ht="15.95" customHeight="1" x14ac:dyDescent="0.15">
      <c r="A488" s="120">
        <v>37741000</v>
      </c>
      <c r="B488" s="98" t="s">
        <v>436</v>
      </c>
      <c r="C488" s="94" t="s">
        <v>52</v>
      </c>
    </row>
    <row r="489" spans="1:3" ht="15.95" customHeight="1" x14ac:dyDescent="0.15">
      <c r="A489" s="120">
        <v>30816000</v>
      </c>
      <c r="B489" s="98" t="s">
        <v>435</v>
      </c>
      <c r="C489" s="94" t="s">
        <v>52</v>
      </c>
    </row>
    <row r="490" spans="1:3" ht="15.95" customHeight="1" x14ac:dyDescent="0.15">
      <c r="A490" s="120">
        <v>30818000</v>
      </c>
      <c r="B490" s="98" t="s">
        <v>434</v>
      </c>
      <c r="C490" s="94" t="s">
        <v>52</v>
      </c>
    </row>
    <row r="491" spans="1:3" ht="15.95" customHeight="1" x14ac:dyDescent="0.15">
      <c r="A491" s="120">
        <v>30817000</v>
      </c>
      <c r="B491" s="98" t="s">
        <v>433</v>
      </c>
      <c r="C491" s="94" t="s">
        <v>52</v>
      </c>
    </row>
    <row r="492" spans="1:3" ht="15.95" customHeight="1" x14ac:dyDescent="0.15">
      <c r="A492" s="120">
        <v>30819000</v>
      </c>
      <c r="B492" s="98" t="s">
        <v>432</v>
      </c>
      <c r="C492" s="94" t="s">
        <v>52</v>
      </c>
    </row>
    <row r="493" spans="1:3" ht="15.95" customHeight="1" x14ac:dyDescent="0.15">
      <c r="A493" s="120">
        <v>30699000</v>
      </c>
      <c r="B493" s="98" t="s">
        <v>431</v>
      </c>
      <c r="C493" s="94" t="s">
        <v>52</v>
      </c>
    </row>
    <row r="494" spans="1:3" ht="15.95" customHeight="1" x14ac:dyDescent="0.15">
      <c r="A494" s="120">
        <v>30700000</v>
      </c>
      <c r="B494" s="98" t="s">
        <v>430</v>
      </c>
      <c r="C494" s="94" t="s">
        <v>52</v>
      </c>
    </row>
    <row r="495" spans="1:3" ht="15.95" customHeight="1" x14ac:dyDescent="0.15">
      <c r="A495" s="122">
        <v>84022000</v>
      </c>
      <c r="B495" s="98" t="s">
        <v>429</v>
      </c>
      <c r="C495" s="94" t="s">
        <v>52</v>
      </c>
    </row>
    <row r="496" spans="1:3" ht="15.95" customHeight="1" x14ac:dyDescent="0.15">
      <c r="A496" s="117">
        <v>44023000</v>
      </c>
      <c r="B496" s="95" t="s">
        <v>428</v>
      </c>
      <c r="C496" s="94" t="s">
        <v>52</v>
      </c>
    </row>
    <row r="497" spans="1:3" ht="15.95" customHeight="1" x14ac:dyDescent="0.15">
      <c r="A497" s="117">
        <v>44030000</v>
      </c>
      <c r="B497" s="95" t="s">
        <v>427</v>
      </c>
      <c r="C497" s="94" t="s">
        <v>52</v>
      </c>
    </row>
    <row r="498" spans="1:3" ht="15.95" customHeight="1" x14ac:dyDescent="0.15">
      <c r="A498" s="117">
        <v>42846000</v>
      </c>
      <c r="B498" s="95" t="s">
        <v>426</v>
      </c>
      <c r="C498" s="94" t="s">
        <v>52</v>
      </c>
    </row>
    <row r="499" spans="1:3" ht="15.95" customHeight="1" x14ac:dyDescent="0.15">
      <c r="A499" s="117">
        <v>44025000</v>
      </c>
      <c r="B499" s="95" t="s">
        <v>425</v>
      </c>
      <c r="C499" s="94" t="s">
        <v>52</v>
      </c>
    </row>
    <row r="500" spans="1:3" ht="15.95" customHeight="1" x14ac:dyDescent="0.15">
      <c r="A500" s="117">
        <v>43226000</v>
      </c>
      <c r="B500" s="95" t="s">
        <v>424</v>
      </c>
      <c r="C500" s="94" t="s">
        <v>52</v>
      </c>
    </row>
    <row r="501" spans="1:3" ht="15.95" customHeight="1" x14ac:dyDescent="0.15">
      <c r="A501" s="117">
        <v>44198000</v>
      </c>
      <c r="B501" s="95" t="s">
        <v>932</v>
      </c>
      <c r="C501" s="94" t="s">
        <v>52</v>
      </c>
    </row>
    <row r="502" spans="1:3" ht="15.95" customHeight="1" x14ac:dyDescent="0.15">
      <c r="A502" s="117">
        <v>44029000</v>
      </c>
      <c r="B502" s="95" t="s">
        <v>423</v>
      </c>
      <c r="C502" s="94" t="s">
        <v>52</v>
      </c>
    </row>
    <row r="503" spans="1:3" ht="15.95" customHeight="1" x14ac:dyDescent="0.15">
      <c r="A503" s="117">
        <v>44203000</v>
      </c>
      <c r="B503" s="95" t="s">
        <v>422</v>
      </c>
      <c r="C503" s="94" t="s">
        <v>52</v>
      </c>
    </row>
    <row r="504" spans="1:3" ht="15.95" customHeight="1" x14ac:dyDescent="0.15">
      <c r="A504" s="117">
        <v>30713000</v>
      </c>
      <c r="B504" s="95" t="s">
        <v>421</v>
      </c>
      <c r="C504" s="94" t="s">
        <v>52</v>
      </c>
    </row>
    <row r="505" spans="1:3" ht="15.95" customHeight="1" x14ac:dyDescent="0.15">
      <c r="A505" s="117">
        <v>44202000</v>
      </c>
      <c r="B505" s="95" t="s">
        <v>420</v>
      </c>
      <c r="C505" s="94" t="s">
        <v>52</v>
      </c>
    </row>
    <row r="506" spans="1:3" ht="15.95" customHeight="1" x14ac:dyDescent="0.15">
      <c r="A506" s="117">
        <v>30702000</v>
      </c>
      <c r="B506" s="95" t="s">
        <v>419</v>
      </c>
      <c r="C506" s="94" t="s">
        <v>52</v>
      </c>
    </row>
    <row r="507" spans="1:3" ht="15.95" customHeight="1" x14ac:dyDescent="0.15">
      <c r="A507" s="120">
        <v>44020000</v>
      </c>
      <c r="B507" s="95" t="s">
        <v>418</v>
      </c>
      <c r="C507" s="94" t="s">
        <v>52</v>
      </c>
    </row>
    <row r="508" spans="1:3" ht="15.95" customHeight="1" x14ac:dyDescent="0.15">
      <c r="A508" s="120">
        <v>44201000</v>
      </c>
      <c r="B508" s="98" t="s">
        <v>417</v>
      </c>
      <c r="C508" s="99" t="s">
        <v>52</v>
      </c>
    </row>
    <row r="509" spans="1:3" ht="15.95" customHeight="1" x14ac:dyDescent="0.15">
      <c r="A509" s="120">
        <v>84005000</v>
      </c>
      <c r="B509" s="98" t="s">
        <v>416</v>
      </c>
      <c r="C509" s="99" t="s">
        <v>52</v>
      </c>
    </row>
    <row r="510" spans="1:3" ht="15.95" customHeight="1" x14ac:dyDescent="0.15">
      <c r="A510" s="123">
        <v>30692000</v>
      </c>
      <c r="B510" s="103" t="s">
        <v>415</v>
      </c>
      <c r="C510" s="94" t="s">
        <v>52</v>
      </c>
    </row>
    <row r="511" spans="1:3" ht="15.95" customHeight="1" x14ac:dyDescent="0.15">
      <c r="A511" s="117">
        <v>84033000</v>
      </c>
      <c r="B511" s="95" t="s">
        <v>414</v>
      </c>
      <c r="C511" s="99" t="s">
        <v>21</v>
      </c>
    </row>
    <row r="512" spans="1:3" ht="15.95" customHeight="1" x14ac:dyDescent="0.15">
      <c r="A512" s="117">
        <v>84054000</v>
      </c>
      <c r="B512" s="95" t="s">
        <v>413</v>
      </c>
      <c r="C512" s="99" t="s">
        <v>21</v>
      </c>
    </row>
    <row r="513" spans="1:4" ht="15.95" customHeight="1" x14ac:dyDescent="0.15">
      <c r="A513" s="117">
        <v>84030000</v>
      </c>
      <c r="B513" s="95" t="s">
        <v>412</v>
      </c>
      <c r="C513" s="99" t="s">
        <v>21</v>
      </c>
    </row>
    <row r="514" spans="1:4" ht="15.95" customHeight="1" x14ac:dyDescent="0.15">
      <c r="A514" s="117">
        <v>84040000</v>
      </c>
      <c r="B514" s="95" t="s">
        <v>411</v>
      </c>
      <c r="C514" s="99" t="s">
        <v>21</v>
      </c>
    </row>
    <row r="515" spans="1:4" ht="15.95" customHeight="1" x14ac:dyDescent="0.15">
      <c r="A515" s="117">
        <v>84055000</v>
      </c>
      <c r="B515" s="95" t="s">
        <v>410</v>
      </c>
      <c r="C515" s="99" t="s">
        <v>21</v>
      </c>
    </row>
    <row r="516" spans="1:4" ht="15.95" customHeight="1" x14ac:dyDescent="0.15">
      <c r="A516" s="117">
        <v>84056000</v>
      </c>
      <c r="B516" s="95" t="s">
        <v>409</v>
      </c>
      <c r="C516" s="99" t="s">
        <v>21</v>
      </c>
    </row>
    <row r="517" spans="1:4" ht="15.95" customHeight="1" x14ac:dyDescent="0.15">
      <c r="A517" s="117">
        <v>84062000</v>
      </c>
      <c r="B517" s="100" t="s">
        <v>408</v>
      </c>
      <c r="C517" s="99" t="s">
        <v>126</v>
      </c>
      <c r="D517" s="92" t="s">
        <v>930</v>
      </c>
    </row>
    <row r="518" spans="1:4" ht="15.95" customHeight="1" x14ac:dyDescent="0.15">
      <c r="A518" s="117">
        <v>84070000</v>
      </c>
      <c r="B518" s="104" t="s">
        <v>407</v>
      </c>
      <c r="C518" s="99" t="s">
        <v>126</v>
      </c>
      <c r="D518" s="92" t="s">
        <v>956</v>
      </c>
    </row>
    <row r="519" spans="1:4" ht="15.95" customHeight="1" x14ac:dyDescent="0.15">
      <c r="A519" s="167">
        <v>84083000</v>
      </c>
      <c r="B519" s="168" t="s">
        <v>939</v>
      </c>
      <c r="C519" s="169" t="s">
        <v>21</v>
      </c>
      <c r="D519" s="92" t="s">
        <v>957</v>
      </c>
    </row>
    <row r="520" spans="1:4" ht="15.95" customHeight="1" x14ac:dyDescent="0.15">
      <c r="A520" s="167">
        <v>84085000</v>
      </c>
      <c r="B520" s="168" t="s">
        <v>940</v>
      </c>
      <c r="C520" s="169" t="s">
        <v>21</v>
      </c>
      <c r="D520" s="92" t="s">
        <v>957</v>
      </c>
    </row>
    <row r="521" spans="1:4" ht="15.95" customHeight="1" x14ac:dyDescent="0.15">
      <c r="A521" s="167">
        <v>84086000</v>
      </c>
      <c r="B521" s="168" t="s">
        <v>941</v>
      </c>
      <c r="C521" s="169" t="s">
        <v>21</v>
      </c>
      <c r="D521" s="92" t="s">
        <v>957</v>
      </c>
    </row>
    <row r="522" spans="1:4" ht="15.95" customHeight="1" x14ac:dyDescent="0.15">
      <c r="A522" s="120">
        <v>30720000</v>
      </c>
      <c r="B522" s="106" t="s">
        <v>406</v>
      </c>
      <c r="C522" s="97" t="s">
        <v>52</v>
      </c>
    </row>
    <row r="523" spans="1:4" ht="15.95" customHeight="1" x14ac:dyDescent="0.15">
      <c r="A523" s="120">
        <v>30722000</v>
      </c>
      <c r="B523" s="98" t="s">
        <v>405</v>
      </c>
      <c r="C523" s="94" t="s">
        <v>52</v>
      </c>
    </row>
    <row r="524" spans="1:4" ht="15.95" customHeight="1" x14ac:dyDescent="0.15">
      <c r="A524" s="120">
        <v>30731000</v>
      </c>
      <c r="B524" s="98" t="s">
        <v>404</v>
      </c>
      <c r="C524" s="94" t="s">
        <v>52</v>
      </c>
    </row>
    <row r="525" spans="1:4" ht="15.95" customHeight="1" x14ac:dyDescent="0.15">
      <c r="A525" s="120">
        <v>30733000</v>
      </c>
      <c r="B525" s="98" t="s">
        <v>403</v>
      </c>
      <c r="C525" s="94" t="s">
        <v>52</v>
      </c>
    </row>
    <row r="526" spans="1:4" ht="15.95" customHeight="1" x14ac:dyDescent="0.15">
      <c r="A526" s="120">
        <v>30734000</v>
      </c>
      <c r="B526" s="98" t="s">
        <v>402</v>
      </c>
      <c r="C526" s="94" t="s">
        <v>52</v>
      </c>
    </row>
    <row r="527" spans="1:4" ht="15.95" customHeight="1" x14ac:dyDescent="0.15">
      <c r="A527" s="120">
        <v>30737000</v>
      </c>
      <c r="B527" s="98" t="s">
        <v>401</v>
      </c>
      <c r="C527" s="94" t="s">
        <v>52</v>
      </c>
    </row>
    <row r="528" spans="1:4" ht="15.95" customHeight="1" x14ac:dyDescent="0.15">
      <c r="A528" s="120">
        <v>36017000</v>
      </c>
      <c r="B528" s="98" t="s">
        <v>400</v>
      </c>
      <c r="C528" s="94" t="s">
        <v>52</v>
      </c>
    </row>
    <row r="529" spans="1:3" ht="15.95" customHeight="1" x14ac:dyDescent="0.15">
      <c r="A529" s="120">
        <v>30723000</v>
      </c>
      <c r="B529" s="98" t="s">
        <v>399</v>
      </c>
      <c r="C529" s="94" t="s">
        <v>52</v>
      </c>
    </row>
    <row r="530" spans="1:3" ht="15.95" customHeight="1" x14ac:dyDescent="0.15">
      <c r="A530" s="120">
        <v>30725000</v>
      </c>
      <c r="B530" s="98" t="s">
        <v>398</v>
      </c>
      <c r="C530" s="94" t="s">
        <v>52</v>
      </c>
    </row>
    <row r="531" spans="1:3" ht="15.95" customHeight="1" x14ac:dyDescent="0.15">
      <c r="A531" s="117">
        <v>44200000</v>
      </c>
      <c r="B531" s="95" t="s">
        <v>397</v>
      </c>
      <c r="C531" s="94" t="s">
        <v>21</v>
      </c>
    </row>
    <row r="532" spans="1:3" ht="15.95" customHeight="1" x14ac:dyDescent="0.15">
      <c r="A532" s="117">
        <v>44199000</v>
      </c>
      <c r="B532" s="95" t="s">
        <v>396</v>
      </c>
      <c r="C532" s="94" t="s">
        <v>52</v>
      </c>
    </row>
    <row r="533" spans="1:3" ht="15.95" customHeight="1" x14ac:dyDescent="0.15">
      <c r="A533" s="120">
        <v>30730000</v>
      </c>
      <c r="B533" s="98" t="s">
        <v>395</v>
      </c>
      <c r="C533" s="94" t="s">
        <v>52</v>
      </c>
    </row>
    <row r="534" spans="1:3" ht="15.95" customHeight="1" x14ac:dyDescent="0.15">
      <c r="A534" s="120">
        <v>30742000</v>
      </c>
      <c r="B534" s="98" t="s">
        <v>394</v>
      </c>
      <c r="C534" s="94" t="s">
        <v>52</v>
      </c>
    </row>
    <row r="535" spans="1:3" ht="15.95" customHeight="1" x14ac:dyDescent="0.15">
      <c r="A535" s="120">
        <v>30740000</v>
      </c>
      <c r="B535" s="98" t="s">
        <v>393</v>
      </c>
      <c r="C535" s="94" t="s">
        <v>52</v>
      </c>
    </row>
    <row r="536" spans="1:3" ht="15.95" customHeight="1" x14ac:dyDescent="0.15">
      <c r="A536" s="117">
        <v>44292000</v>
      </c>
      <c r="B536" s="95" t="s">
        <v>392</v>
      </c>
      <c r="C536" s="94" t="s">
        <v>52</v>
      </c>
    </row>
    <row r="537" spans="1:3" ht="15.95" customHeight="1" x14ac:dyDescent="0.15">
      <c r="A537" s="120">
        <v>30743000</v>
      </c>
      <c r="B537" s="98" t="s">
        <v>391</v>
      </c>
      <c r="C537" s="94" t="s">
        <v>21</v>
      </c>
    </row>
    <row r="538" spans="1:3" ht="15.95" customHeight="1" x14ac:dyDescent="0.15">
      <c r="A538" s="120">
        <v>30744000</v>
      </c>
      <c r="B538" s="105" t="s">
        <v>390</v>
      </c>
      <c r="C538" s="94" t="s">
        <v>52</v>
      </c>
    </row>
    <row r="539" spans="1:3" ht="15.95" customHeight="1" x14ac:dyDescent="0.15">
      <c r="A539" s="117">
        <v>44324000</v>
      </c>
      <c r="B539" s="95" t="s">
        <v>389</v>
      </c>
      <c r="C539" s="94" t="s">
        <v>52</v>
      </c>
    </row>
    <row r="540" spans="1:3" ht="15.95" customHeight="1" x14ac:dyDescent="0.15">
      <c r="A540" s="117">
        <v>44426000</v>
      </c>
      <c r="B540" s="95" t="s">
        <v>388</v>
      </c>
      <c r="C540" s="94" t="s">
        <v>52</v>
      </c>
    </row>
    <row r="541" spans="1:3" ht="15.95" customHeight="1" x14ac:dyDescent="0.15">
      <c r="A541" s="117">
        <v>44425000</v>
      </c>
      <c r="B541" s="95" t="s">
        <v>387</v>
      </c>
      <c r="C541" s="94" t="s">
        <v>52</v>
      </c>
    </row>
    <row r="542" spans="1:3" ht="15.95" customHeight="1" x14ac:dyDescent="0.15">
      <c r="A542" s="120">
        <v>30746000</v>
      </c>
      <c r="B542" s="105" t="s">
        <v>386</v>
      </c>
      <c r="C542" s="94" t="s">
        <v>52</v>
      </c>
    </row>
    <row r="543" spans="1:3" ht="15.95" customHeight="1" x14ac:dyDescent="0.15">
      <c r="A543" s="120">
        <v>30750000</v>
      </c>
      <c r="B543" s="98" t="s">
        <v>385</v>
      </c>
      <c r="C543" s="94" t="s">
        <v>52</v>
      </c>
    </row>
    <row r="544" spans="1:3" ht="15.95" customHeight="1" x14ac:dyDescent="0.15">
      <c r="A544" s="117">
        <v>44017000</v>
      </c>
      <c r="B544" s="95" t="s">
        <v>384</v>
      </c>
      <c r="C544" s="94" t="s">
        <v>52</v>
      </c>
    </row>
    <row r="545" spans="1:3" ht="15.95" customHeight="1" x14ac:dyDescent="0.15">
      <c r="A545" s="120">
        <v>41274000</v>
      </c>
      <c r="B545" s="98" t="s">
        <v>383</v>
      </c>
      <c r="C545" s="94" t="s">
        <v>52</v>
      </c>
    </row>
    <row r="546" spans="1:3" ht="15.95" customHeight="1" x14ac:dyDescent="0.15">
      <c r="A546" s="120">
        <v>30805000</v>
      </c>
      <c r="B546" s="98" t="s">
        <v>382</v>
      </c>
      <c r="C546" s="94" t="s">
        <v>52</v>
      </c>
    </row>
    <row r="547" spans="1:3" ht="15.95" customHeight="1" x14ac:dyDescent="0.15">
      <c r="A547" s="120">
        <v>30806000</v>
      </c>
      <c r="B547" s="98" t="s">
        <v>381</v>
      </c>
      <c r="C547" s="94" t="s">
        <v>52</v>
      </c>
    </row>
    <row r="548" spans="1:3" ht="15.95" customHeight="1" x14ac:dyDescent="0.15">
      <c r="A548" s="120">
        <v>30804000</v>
      </c>
      <c r="B548" s="105" t="s">
        <v>380</v>
      </c>
      <c r="C548" s="94" t="s">
        <v>52</v>
      </c>
    </row>
    <row r="549" spans="1:3" ht="15.95" customHeight="1" x14ac:dyDescent="0.15">
      <c r="A549" s="117">
        <v>30802003</v>
      </c>
      <c r="B549" s="95" t="s">
        <v>379</v>
      </c>
      <c r="C549" s="94" t="s">
        <v>52</v>
      </c>
    </row>
    <row r="550" spans="1:3" ht="15.95" customHeight="1" x14ac:dyDescent="0.15">
      <c r="A550" s="117">
        <v>30802013</v>
      </c>
      <c r="B550" s="95" t="s">
        <v>378</v>
      </c>
      <c r="C550" s="94" t="s">
        <v>52</v>
      </c>
    </row>
    <row r="551" spans="1:3" ht="15.95" customHeight="1" x14ac:dyDescent="0.15">
      <c r="A551" s="117">
        <v>41759013</v>
      </c>
      <c r="B551" s="95" t="s">
        <v>377</v>
      </c>
      <c r="C551" s="94" t="s">
        <v>21</v>
      </c>
    </row>
    <row r="552" spans="1:3" ht="15.95" customHeight="1" x14ac:dyDescent="0.15">
      <c r="A552" s="117">
        <v>41759003</v>
      </c>
      <c r="B552" s="95" t="s">
        <v>376</v>
      </c>
      <c r="C552" s="94" t="s">
        <v>21</v>
      </c>
    </row>
    <row r="553" spans="1:3" ht="15.95" customHeight="1" x14ac:dyDescent="0.15">
      <c r="A553" s="117">
        <v>44016000</v>
      </c>
      <c r="B553" s="95" t="s">
        <v>375</v>
      </c>
      <c r="C553" s="94" t="s">
        <v>21</v>
      </c>
    </row>
    <row r="554" spans="1:3" ht="15.95" customHeight="1" x14ac:dyDescent="0.15">
      <c r="A554" s="117">
        <v>44027000</v>
      </c>
      <c r="B554" s="95" t="s">
        <v>374</v>
      </c>
      <c r="C554" s="94" t="s">
        <v>21</v>
      </c>
    </row>
    <row r="555" spans="1:3" ht="15.95" customHeight="1" x14ac:dyDescent="0.15">
      <c r="A555" s="120">
        <v>30797000</v>
      </c>
      <c r="B555" s="98" t="s">
        <v>373</v>
      </c>
      <c r="C555" s="94" t="s">
        <v>52</v>
      </c>
    </row>
    <row r="556" spans="1:3" ht="15.95" customHeight="1" x14ac:dyDescent="0.15">
      <c r="A556" s="120">
        <v>30799000</v>
      </c>
      <c r="B556" s="98" t="s">
        <v>372</v>
      </c>
      <c r="C556" s="94" t="s">
        <v>21</v>
      </c>
    </row>
    <row r="557" spans="1:3" ht="15.95" customHeight="1" x14ac:dyDescent="0.15">
      <c r="A557" s="120">
        <v>30800000</v>
      </c>
      <c r="B557" s="98" t="s">
        <v>371</v>
      </c>
      <c r="C557" s="94" t="s">
        <v>21</v>
      </c>
    </row>
    <row r="558" spans="1:3" ht="15.95" customHeight="1" x14ac:dyDescent="0.15">
      <c r="A558" s="120">
        <v>30801000</v>
      </c>
      <c r="B558" s="98" t="s">
        <v>370</v>
      </c>
      <c r="C558" s="94" t="s">
        <v>52</v>
      </c>
    </row>
    <row r="559" spans="1:3" ht="15.95" customHeight="1" x14ac:dyDescent="0.15">
      <c r="A559" s="120">
        <v>30809000</v>
      </c>
      <c r="B559" s="98" t="s">
        <v>369</v>
      </c>
      <c r="C559" s="94" t="s">
        <v>52</v>
      </c>
    </row>
    <row r="560" spans="1:3" ht="15.95" customHeight="1" x14ac:dyDescent="0.15">
      <c r="A560" s="120">
        <v>84006000</v>
      </c>
      <c r="B560" s="98" t="s">
        <v>368</v>
      </c>
      <c r="C560" s="94" t="s">
        <v>52</v>
      </c>
    </row>
    <row r="561" spans="1:3" ht="15.95" customHeight="1" x14ac:dyDescent="0.15">
      <c r="A561" s="120">
        <v>84007000</v>
      </c>
      <c r="B561" s="98" t="s">
        <v>367</v>
      </c>
      <c r="C561" s="94" t="s">
        <v>52</v>
      </c>
    </row>
    <row r="562" spans="1:3" ht="15.95" customHeight="1" x14ac:dyDescent="0.15">
      <c r="A562" s="120">
        <v>33902000</v>
      </c>
      <c r="B562" s="98" t="s">
        <v>366</v>
      </c>
      <c r="C562" s="94" t="s">
        <v>52</v>
      </c>
    </row>
    <row r="563" spans="1:3" ht="15.95" customHeight="1" x14ac:dyDescent="0.15">
      <c r="A563" s="120">
        <v>37731000</v>
      </c>
      <c r="B563" s="98" t="s">
        <v>365</v>
      </c>
      <c r="C563" s="94" t="s">
        <v>21</v>
      </c>
    </row>
    <row r="564" spans="1:3" ht="15.95" customHeight="1" x14ac:dyDescent="0.15">
      <c r="A564" s="120">
        <v>37729000</v>
      </c>
      <c r="B564" s="98" t="s">
        <v>364</v>
      </c>
      <c r="C564" s="94" t="s">
        <v>21</v>
      </c>
    </row>
    <row r="565" spans="1:3" ht="15.95" customHeight="1" x14ac:dyDescent="0.15">
      <c r="A565" s="120">
        <v>37728000</v>
      </c>
      <c r="B565" s="98" t="s">
        <v>363</v>
      </c>
      <c r="C565" s="94" t="s">
        <v>52</v>
      </c>
    </row>
    <row r="566" spans="1:3" ht="15.95" customHeight="1" x14ac:dyDescent="0.15">
      <c r="A566" s="117">
        <v>44321000</v>
      </c>
      <c r="B566" s="95" t="s">
        <v>362</v>
      </c>
      <c r="C566" s="94" t="s">
        <v>21</v>
      </c>
    </row>
    <row r="567" spans="1:3" ht="15.95" customHeight="1" x14ac:dyDescent="0.15">
      <c r="A567" s="120">
        <v>30794000</v>
      </c>
      <c r="B567" s="98" t="s">
        <v>361</v>
      </c>
      <c r="C567" s="94" t="s">
        <v>21</v>
      </c>
    </row>
    <row r="568" spans="1:3" ht="15.95" customHeight="1" x14ac:dyDescent="0.15">
      <c r="A568" s="120">
        <v>30796000</v>
      </c>
      <c r="B568" s="98" t="s">
        <v>360</v>
      </c>
      <c r="C568" s="94" t="s">
        <v>21</v>
      </c>
    </row>
    <row r="569" spans="1:3" ht="15.95" customHeight="1" x14ac:dyDescent="0.15">
      <c r="A569" s="120">
        <v>30795000</v>
      </c>
      <c r="B569" s="98" t="s">
        <v>359</v>
      </c>
      <c r="C569" s="94" t="s">
        <v>21</v>
      </c>
    </row>
    <row r="570" spans="1:3" ht="15.95" customHeight="1" x14ac:dyDescent="0.15">
      <c r="A570" s="120">
        <v>30813000</v>
      </c>
      <c r="B570" s="98" t="s">
        <v>358</v>
      </c>
      <c r="C570" s="94" t="s">
        <v>21</v>
      </c>
    </row>
    <row r="571" spans="1:3" ht="15.95" customHeight="1" x14ac:dyDescent="0.15">
      <c r="A571" s="117">
        <v>43228000</v>
      </c>
      <c r="B571" s="95" t="s">
        <v>357</v>
      </c>
      <c r="C571" s="94" t="s">
        <v>21</v>
      </c>
    </row>
    <row r="572" spans="1:3" ht="15.95" customHeight="1" x14ac:dyDescent="0.15">
      <c r="A572" s="120">
        <v>32487000</v>
      </c>
      <c r="B572" s="98" t="s">
        <v>356</v>
      </c>
      <c r="C572" s="94" t="s">
        <v>52</v>
      </c>
    </row>
    <row r="573" spans="1:3" ht="15.95" customHeight="1" x14ac:dyDescent="0.15">
      <c r="A573" s="120">
        <v>30814000</v>
      </c>
      <c r="B573" s="98" t="s">
        <v>355</v>
      </c>
      <c r="C573" s="94" t="s">
        <v>52</v>
      </c>
    </row>
    <row r="574" spans="1:3" ht="15.95" customHeight="1" x14ac:dyDescent="0.15">
      <c r="A574" s="117">
        <v>84008000</v>
      </c>
      <c r="B574" s="95" t="s">
        <v>354</v>
      </c>
      <c r="C574" s="94" t="s">
        <v>21</v>
      </c>
    </row>
    <row r="575" spans="1:3" ht="15.95" customHeight="1" x14ac:dyDescent="0.15">
      <c r="A575" s="117">
        <v>44019000</v>
      </c>
      <c r="B575" s="95" t="s">
        <v>353</v>
      </c>
      <c r="C575" s="94" t="s">
        <v>21</v>
      </c>
    </row>
    <row r="576" spans="1:3" ht="15.95" customHeight="1" x14ac:dyDescent="0.15">
      <c r="A576" s="117">
        <v>84009000</v>
      </c>
      <c r="B576" s="95" t="s">
        <v>352</v>
      </c>
      <c r="C576" s="94" t="s">
        <v>21</v>
      </c>
    </row>
    <row r="577" spans="1:4" ht="15.95" customHeight="1" x14ac:dyDescent="0.15">
      <c r="A577" s="117">
        <v>84026010</v>
      </c>
      <c r="B577" s="95" t="s">
        <v>351</v>
      </c>
      <c r="C577" s="94" t="s">
        <v>21</v>
      </c>
    </row>
    <row r="578" spans="1:4" ht="15.95" customHeight="1" x14ac:dyDescent="0.15">
      <c r="A578" s="120">
        <v>37740000</v>
      </c>
      <c r="B578" s="98" t="s">
        <v>350</v>
      </c>
      <c r="C578" s="94" t="s">
        <v>21</v>
      </c>
    </row>
    <row r="579" spans="1:4" ht="15.95" customHeight="1" x14ac:dyDescent="0.15">
      <c r="A579" s="120">
        <v>30783000</v>
      </c>
      <c r="B579" s="98" t="s">
        <v>349</v>
      </c>
      <c r="C579" s="94" t="s">
        <v>21</v>
      </c>
    </row>
    <row r="580" spans="1:4" ht="15.95" customHeight="1" x14ac:dyDescent="0.15">
      <c r="A580" s="120">
        <v>30787000</v>
      </c>
      <c r="B580" s="98" t="s">
        <v>348</v>
      </c>
      <c r="C580" s="94" t="s">
        <v>21</v>
      </c>
    </row>
    <row r="581" spans="1:4" ht="15.95" customHeight="1" x14ac:dyDescent="0.15">
      <c r="A581" s="120">
        <v>30784000</v>
      </c>
      <c r="B581" s="105" t="s">
        <v>347</v>
      </c>
      <c r="C581" s="94" t="s">
        <v>21</v>
      </c>
    </row>
    <row r="582" spans="1:4" ht="15.95" customHeight="1" x14ac:dyDescent="0.15">
      <c r="A582" s="120">
        <v>30788000</v>
      </c>
      <c r="B582" s="105" t="s">
        <v>346</v>
      </c>
      <c r="C582" s="94" t="s">
        <v>52</v>
      </c>
    </row>
    <row r="583" spans="1:4" ht="15.95" customHeight="1" x14ac:dyDescent="0.15">
      <c r="A583" s="120">
        <v>84010000</v>
      </c>
      <c r="B583" s="105" t="s">
        <v>345</v>
      </c>
      <c r="C583" s="94" t="s">
        <v>52</v>
      </c>
      <c r="D583" s="92" t="s">
        <v>930</v>
      </c>
    </row>
    <row r="584" spans="1:4" ht="15.95" customHeight="1" x14ac:dyDescent="0.15">
      <c r="A584" s="120">
        <v>30768000</v>
      </c>
      <c r="B584" s="98" t="s">
        <v>344</v>
      </c>
      <c r="C584" s="94" t="s">
        <v>52</v>
      </c>
      <c r="D584" s="92" t="s">
        <v>930</v>
      </c>
    </row>
    <row r="585" spans="1:4" ht="15.95" customHeight="1" x14ac:dyDescent="0.15">
      <c r="A585" s="120">
        <v>30775000</v>
      </c>
      <c r="B585" s="98" t="s">
        <v>343</v>
      </c>
      <c r="C585" s="94" t="s">
        <v>52</v>
      </c>
    </row>
    <row r="586" spans="1:4" ht="15.95" customHeight="1" x14ac:dyDescent="0.15">
      <c r="A586" s="120">
        <v>84011000</v>
      </c>
      <c r="B586" s="98" t="s">
        <v>342</v>
      </c>
      <c r="C586" s="94" t="s">
        <v>52</v>
      </c>
    </row>
    <row r="587" spans="1:4" ht="15.95" customHeight="1" x14ac:dyDescent="0.15">
      <c r="A587" s="120">
        <v>30765000</v>
      </c>
      <c r="B587" s="98" t="s">
        <v>341</v>
      </c>
      <c r="C587" s="94" t="s">
        <v>52</v>
      </c>
    </row>
    <row r="588" spans="1:4" ht="15.95" customHeight="1" x14ac:dyDescent="0.15">
      <c r="A588" s="120">
        <v>30773000</v>
      </c>
      <c r="B588" s="98" t="s">
        <v>340</v>
      </c>
      <c r="C588" s="94" t="s">
        <v>52</v>
      </c>
    </row>
    <row r="589" spans="1:4" ht="15.95" customHeight="1" x14ac:dyDescent="0.15">
      <c r="A589" s="120">
        <v>40436000</v>
      </c>
      <c r="B589" s="98" t="s">
        <v>339</v>
      </c>
      <c r="C589" s="94" t="s">
        <v>52</v>
      </c>
    </row>
    <row r="590" spans="1:4" ht="15.95" customHeight="1" x14ac:dyDescent="0.15">
      <c r="A590" s="120">
        <v>84012000</v>
      </c>
      <c r="B590" s="98" t="s">
        <v>338</v>
      </c>
      <c r="C590" s="94" t="s">
        <v>52</v>
      </c>
    </row>
    <row r="591" spans="1:4" ht="15.95" customHeight="1" x14ac:dyDescent="0.15">
      <c r="A591" s="120">
        <v>84013000</v>
      </c>
      <c r="B591" s="98" t="s">
        <v>337</v>
      </c>
      <c r="C591" s="94" t="s">
        <v>52</v>
      </c>
    </row>
    <row r="592" spans="1:4" ht="15.95" customHeight="1" x14ac:dyDescent="0.15">
      <c r="A592" s="117">
        <v>43477000</v>
      </c>
      <c r="B592" s="95" t="s">
        <v>336</v>
      </c>
      <c r="C592" s="94" t="s">
        <v>52</v>
      </c>
    </row>
    <row r="593" spans="1:3" ht="15.95" customHeight="1" x14ac:dyDescent="0.15">
      <c r="A593" s="117">
        <v>43454000</v>
      </c>
      <c r="B593" s="95" t="s">
        <v>335</v>
      </c>
      <c r="C593" s="94" t="s">
        <v>52</v>
      </c>
    </row>
    <row r="594" spans="1:3" ht="15.95" customHeight="1" x14ac:dyDescent="0.15">
      <c r="A594" s="120">
        <v>37732000</v>
      </c>
      <c r="B594" s="98" t="s">
        <v>334</v>
      </c>
      <c r="C594" s="94" t="s">
        <v>52</v>
      </c>
    </row>
    <row r="595" spans="1:3" ht="15.95" customHeight="1" x14ac:dyDescent="0.15">
      <c r="A595" s="117">
        <v>44022000</v>
      </c>
      <c r="B595" s="95" t="s">
        <v>333</v>
      </c>
      <c r="C595" s="94" t="s">
        <v>52</v>
      </c>
    </row>
    <row r="596" spans="1:3" ht="15.95" customHeight="1" x14ac:dyDescent="0.15">
      <c r="A596" s="120">
        <v>30815000</v>
      </c>
      <c r="B596" s="98" t="s">
        <v>332</v>
      </c>
      <c r="C596" s="94" t="s">
        <v>52</v>
      </c>
    </row>
    <row r="597" spans="1:3" ht="15.95" customHeight="1" x14ac:dyDescent="0.15">
      <c r="A597" s="117">
        <v>44026000</v>
      </c>
      <c r="B597" s="95" t="s">
        <v>331</v>
      </c>
      <c r="C597" s="94" t="s">
        <v>52</v>
      </c>
    </row>
    <row r="598" spans="1:3" ht="15.95" customHeight="1" x14ac:dyDescent="0.15">
      <c r="A598" s="117">
        <v>43009000</v>
      </c>
      <c r="B598" s="95" t="s">
        <v>330</v>
      </c>
      <c r="C598" s="94" t="s">
        <v>52</v>
      </c>
    </row>
    <row r="599" spans="1:3" ht="15.95" customHeight="1" x14ac:dyDescent="0.15">
      <c r="A599" s="117">
        <v>42994000</v>
      </c>
      <c r="B599" s="95" t="s">
        <v>329</v>
      </c>
      <c r="C599" s="94" t="s">
        <v>52</v>
      </c>
    </row>
    <row r="600" spans="1:3" ht="15.95" customHeight="1" x14ac:dyDescent="0.15">
      <c r="A600" s="117">
        <v>43955000</v>
      </c>
      <c r="B600" s="95" t="s">
        <v>328</v>
      </c>
      <c r="C600" s="94" t="s">
        <v>52</v>
      </c>
    </row>
    <row r="601" spans="1:3" ht="15.95" customHeight="1" x14ac:dyDescent="0.15">
      <c r="A601" s="120">
        <v>30811000</v>
      </c>
      <c r="B601" s="98" t="s">
        <v>327</v>
      </c>
      <c r="C601" s="94" t="s">
        <v>52</v>
      </c>
    </row>
    <row r="602" spans="1:3" ht="15.95" customHeight="1" x14ac:dyDescent="0.15">
      <c r="A602" s="117">
        <v>38877003</v>
      </c>
      <c r="B602" s="98" t="s">
        <v>326</v>
      </c>
      <c r="C602" s="94" t="s">
        <v>52</v>
      </c>
    </row>
    <row r="603" spans="1:3" ht="15.95" customHeight="1" x14ac:dyDescent="0.15">
      <c r="A603" s="117">
        <v>38877013</v>
      </c>
      <c r="B603" s="95" t="s">
        <v>325</v>
      </c>
      <c r="C603" s="94" t="s">
        <v>52</v>
      </c>
    </row>
    <row r="604" spans="1:3" ht="15.95" customHeight="1" x14ac:dyDescent="0.15">
      <c r="A604" s="117">
        <v>38877023</v>
      </c>
      <c r="B604" s="95" t="s">
        <v>324</v>
      </c>
      <c r="C604" s="94" t="s">
        <v>52</v>
      </c>
    </row>
    <row r="605" spans="1:3" ht="15.95" customHeight="1" x14ac:dyDescent="0.15">
      <c r="A605" s="117">
        <v>43251000</v>
      </c>
      <c r="B605" s="95" t="s">
        <v>323</v>
      </c>
      <c r="C605" s="94" t="s">
        <v>52</v>
      </c>
    </row>
    <row r="606" spans="1:3" ht="15.95" customHeight="1" x14ac:dyDescent="0.15">
      <c r="A606" s="117">
        <v>84014000</v>
      </c>
      <c r="B606" s="95" t="s">
        <v>322</v>
      </c>
      <c r="C606" s="94" t="s">
        <v>52</v>
      </c>
    </row>
    <row r="607" spans="1:3" ht="15.95" customHeight="1" x14ac:dyDescent="0.15">
      <c r="A607" s="117">
        <v>84057000</v>
      </c>
      <c r="B607" s="95" t="s">
        <v>321</v>
      </c>
      <c r="C607" s="99" t="s">
        <v>52</v>
      </c>
    </row>
    <row r="608" spans="1:3" ht="15.95" customHeight="1" x14ac:dyDescent="0.15">
      <c r="A608" s="117">
        <v>84052000</v>
      </c>
      <c r="B608" s="95" t="s">
        <v>320</v>
      </c>
      <c r="C608" s="99" t="s">
        <v>21</v>
      </c>
    </row>
    <row r="609" spans="1:4" ht="15.95" customHeight="1" x14ac:dyDescent="0.15">
      <c r="A609" s="117">
        <v>84044000</v>
      </c>
      <c r="B609" s="95" t="s">
        <v>319</v>
      </c>
      <c r="C609" s="99" t="s">
        <v>21</v>
      </c>
    </row>
    <row r="610" spans="1:4" ht="15.95" customHeight="1" x14ac:dyDescent="0.15">
      <c r="A610" s="117">
        <v>30802023</v>
      </c>
      <c r="B610" s="95" t="s">
        <v>318</v>
      </c>
      <c r="C610" s="99" t="s">
        <v>52</v>
      </c>
    </row>
    <row r="611" spans="1:4" ht="15.95" customHeight="1" x14ac:dyDescent="0.15">
      <c r="A611" s="117">
        <v>84029000</v>
      </c>
      <c r="B611" s="95" t="s">
        <v>317</v>
      </c>
      <c r="C611" s="99" t="s">
        <v>21</v>
      </c>
    </row>
    <row r="612" spans="1:4" ht="15.95" customHeight="1" x14ac:dyDescent="0.15">
      <c r="A612" s="117">
        <v>84032000</v>
      </c>
      <c r="B612" s="95" t="s">
        <v>316</v>
      </c>
      <c r="C612" s="99" t="s">
        <v>21</v>
      </c>
    </row>
    <row r="613" spans="1:4" ht="15.95" customHeight="1" x14ac:dyDescent="0.15">
      <c r="A613" s="117">
        <v>84031000</v>
      </c>
      <c r="B613" s="95" t="s">
        <v>315</v>
      </c>
      <c r="C613" s="99" t="s">
        <v>21</v>
      </c>
    </row>
    <row r="614" spans="1:4" ht="15.95" customHeight="1" x14ac:dyDescent="0.15">
      <c r="A614" s="117">
        <v>84050000</v>
      </c>
      <c r="B614" s="95" t="s">
        <v>314</v>
      </c>
      <c r="C614" s="99" t="s">
        <v>21</v>
      </c>
    </row>
    <row r="615" spans="1:4" ht="15.95" customHeight="1" x14ac:dyDescent="0.15">
      <c r="A615" s="117">
        <v>84059000</v>
      </c>
      <c r="B615" s="95" t="s">
        <v>313</v>
      </c>
      <c r="C615" s="99" t="s">
        <v>52</v>
      </c>
    </row>
    <row r="616" spans="1:4" ht="15.95" customHeight="1" x14ac:dyDescent="0.15">
      <c r="A616" s="117">
        <v>84048000</v>
      </c>
      <c r="B616" s="95" t="s">
        <v>312</v>
      </c>
      <c r="C616" s="99" t="s">
        <v>21</v>
      </c>
    </row>
    <row r="617" spans="1:4" ht="15.95" customHeight="1" x14ac:dyDescent="0.15">
      <c r="A617" s="117">
        <v>84061000</v>
      </c>
      <c r="B617" s="95" t="s">
        <v>311</v>
      </c>
      <c r="C617" s="94" t="s">
        <v>126</v>
      </c>
      <c r="D617" s="92" t="s">
        <v>930</v>
      </c>
    </row>
    <row r="618" spans="1:4" ht="15.95" customHeight="1" x14ac:dyDescent="0.15">
      <c r="A618" s="167">
        <v>84077000</v>
      </c>
      <c r="B618" s="168" t="s">
        <v>942</v>
      </c>
      <c r="C618" s="169" t="s">
        <v>21</v>
      </c>
      <c r="D618" s="92" t="s">
        <v>957</v>
      </c>
    </row>
    <row r="619" spans="1:4" ht="15.95" customHeight="1" x14ac:dyDescent="0.15">
      <c r="A619" s="167">
        <v>84084000</v>
      </c>
      <c r="B619" s="168" t="s">
        <v>943</v>
      </c>
      <c r="C619" s="169" t="s">
        <v>21</v>
      </c>
      <c r="D619" s="92" t="s">
        <v>957</v>
      </c>
    </row>
    <row r="620" spans="1:4" ht="15.95" customHeight="1" x14ac:dyDescent="0.15">
      <c r="A620" s="120">
        <v>30454000</v>
      </c>
      <c r="B620" s="96" t="s">
        <v>310</v>
      </c>
      <c r="C620" s="94" t="s">
        <v>54</v>
      </c>
    </row>
    <row r="621" spans="1:4" ht="15.95" customHeight="1" x14ac:dyDescent="0.15">
      <c r="A621" s="120">
        <v>37725000</v>
      </c>
      <c r="B621" s="96" t="s">
        <v>309</v>
      </c>
      <c r="C621" s="94" t="s">
        <v>54</v>
      </c>
    </row>
    <row r="622" spans="1:4" ht="15.95" customHeight="1" x14ac:dyDescent="0.15">
      <c r="A622" s="120">
        <v>37765000</v>
      </c>
      <c r="B622" s="96" t="s">
        <v>308</v>
      </c>
      <c r="C622" s="94" t="s">
        <v>54</v>
      </c>
    </row>
    <row r="623" spans="1:4" ht="15.95" customHeight="1" x14ac:dyDescent="0.15">
      <c r="A623" s="117">
        <v>84015000</v>
      </c>
      <c r="B623" s="101" t="s">
        <v>307</v>
      </c>
      <c r="C623" s="94" t="s">
        <v>54</v>
      </c>
    </row>
    <row r="624" spans="1:4" ht="15.95" customHeight="1" x14ac:dyDescent="0.15">
      <c r="A624" s="117">
        <v>44308000</v>
      </c>
      <c r="B624" s="101" t="s">
        <v>306</v>
      </c>
      <c r="C624" s="94" t="s">
        <v>54</v>
      </c>
    </row>
    <row r="625" spans="1:3" ht="15.95" customHeight="1" x14ac:dyDescent="0.15">
      <c r="A625" s="120">
        <v>37724000</v>
      </c>
      <c r="B625" s="96" t="s">
        <v>305</v>
      </c>
      <c r="C625" s="94" t="s">
        <v>54</v>
      </c>
    </row>
    <row r="626" spans="1:3" ht="15.95" customHeight="1" x14ac:dyDescent="0.15">
      <c r="A626" s="117">
        <v>44300000</v>
      </c>
      <c r="B626" s="101" t="s">
        <v>304</v>
      </c>
      <c r="C626" s="94" t="s">
        <v>54</v>
      </c>
    </row>
    <row r="627" spans="1:3" ht="15.95" customHeight="1" x14ac:dyDescent="0.15">
      <c r="A627" s="117">
        <v>84016000</v>
      </c>
      <c r="B627" s="101" t="s">
        <v>303</v>
      </c>
      <c r="C627" s="94" t="s">
        <v>54</v>
      </c>
    </row>
    <row r="628" spans="1:3" ht="15.95" customHeight="1" x14ac:dyDescent="0.15">
      <c r="A628" s="120">
        <v>33916000</v>
      </c>
      <c r="B628" s="96" t="s">
        <v>302</v>
      </c>
      <c r="C628" s="94" t="s">
        <v>54</v>
      </c>
    </row>
    <row r="629" spans="1:3" ht="15.95" customHeight="1" x14ac:dyDescent="0.15">
      <c r="A629" s="117">
        <v>43427000</v>
      </c>
      <c r="B629" s="101" t="s">
        <v>301</v>
      </c>
      <c r="C629" s="94" t="s">
        <v>54</v>
      </c>
    </row>
    <row r="630" spans="1:3" ht="15.95" customHeight="1" x14ac:dyDescent="0.15">
      <c r="A630" s="117">
        <v>42899000</v>
      </c>
      <c r="B630" s="101" t="s">
        <v>300</v>
      </c>
      <c r="C630" s="94" t="s">
        <v>54</v>
      </c>
    </row>
    <row r="631" spans="1:3" ht="15.95" customHeight="1" x14ac:dyDescent="0.15">
      <c r="A631" s="120">
        <v>30463000</v>
      </c>
      <c r="B631" s="96" t="s">
        <v>299</v>
      </c>
      <c r="C631" s="94" t="s">
        <v>54</v>
      </c>
    </row>
    <row r="632" spans="1:3" ht="15.95" customHeight="1" x14ac:dyDescent="0.15">
      <c r="A632" s="120">
        <v>30500000</v>
      </c>
      <c r="B632" s="96" t="s">
        <v>298</v>
      </c>
      <c r="C632" s="94" t="s">
        <v>54</v>
      </c>
    </row>
    <row r="633" spans="1:3" ht="15.95" customHeight="1" x14ac:dyDescent="0.15">
      <c r="A633" s="117">
        <v>44310000</v>
      </c>
      <c r="B633" s="101" t="s">
        <v>297</v>
      </c>
      <c r="C633" s="94" t="s">
        <v>54</v>
      </c>
    </row>
    <row r="634" spans="1:3" ht="15.95" customHeight="1" x14ac:dyDescent="0.15">
      <c r="A634" s="117">
        <v>44385000</v>
      </c>
      <c r="B634" s="101" t="s">
        <v>296</v>
      </c>
      <c r="C634" s="94" t="s">
        <v>54</v>
      </c>
    </row>
    <row r="635" spans="1:3" ht="15.95" customHeight="1" x14ac:dyDescent="0.15">
      <c r="A635" s="120">
        <v>30476000</v>
      </c>
      <c r="B635" s="96" t="s">
        <v>295</v>
      </c>
      <c r="C635" s="94" t="s">
        <v>54</v>
      </c>
    </row>
    <row r="636" spans="1:3" ht="15.95" customHeight="1" x14ac:dyDescent="0.15">
      <c r="A636" s="117">
        <v>43106000</v>
      </c>
      <c r="B636" s="101" t="s">
        <v>294</v>
      </c>
      <c r="C636" s="94" t="s">
        <v>54</v>
      </c>
    </row>
    <row r="637" spans="1:3" ht="15.95" customHeight="1" x14ac:dyDescent="0.15">
      <c r="A637" s="120">
        <v>30490000</v>
      </c>
      <c r="B637" s="96" t="s">
        <v>293</v>
      </c>
      <c r="C637" s="94" t="s">
        <v>54</v>
      </c>
    </row>
    <row r="638" spans="1:3" ht="15.95" customHeight="1" x14ac:dyDescent="0.15">
      <c r="A638" s="120">
        <v>30488000</v>
      </c>
      <c r="B638" s="96" t="s">
        <v>292</v>
      </c>
      <c r="C638" s="94" t="s">
        <v>54</v>
      </c>
    </row>
    <row r="639" spans="1:3" ht="15.95" customHeight="1" x14ac:dyDescent="0.15">
      <c r="A639" s="120">
        <v>30317000</v>
      </c>
      <c r="B639" s="96" t="s">
        <v>291</v>
      </c>
      <c r="C639" s="94" t="s">
        <v>54</v>
      </c>
    </row>
    <row r="640" spans="1:3" ht="15.95" customHeight="1" x14ac:dyDescent="0.15">
      <c r="A640" s="120">
        <v>30489000</v>
      </c>
      <c r="B640" s="95" t="s">
        <v>290</v>
      </c>
      <c r="C640" s="99" t="s">
        <v>20</v>
      </c>
    </row>
    <row r="641" spans="1:3" ht="15.95" customHeight="1" x14ac:dyDescent="0.15">
      <c r="A641" s="117">
        <v>84017000</v>
      </c>
      <c r="B641" s="101" t="s">
        <v>289</v>
      </c>
      <c r="C641" s="94" t="s">
        <v>54</v>
      </c>
    </row>
    <row r="642" spans="1:3" ht="15.95" customHeight="1" x14ac:dyDescent="0.15">
      <c r="A642" s="117">
        <v>43074000</v>
      </c>
      <c r="B642" s="101" t="s">
        <v>288</v>
      </c>
      <c r="C642" s="94" t="s">
        <v>54</v>
      </c>
    </row>
    <row r="643" spans="1:3" ht="15.95" customHeight="1" x14ac:dyDescent="0.15">
      <c r="A643" s="120">
        <v>30475000</v>
      </c>
      <c r="B643" s="96" t="s">
        <v>287</v>
      </c>
      <c r="C643" s="94" t="s">
        <v>54</v>
      </c>
    </row>
    <row r="644" spans="1:3" ht="15.95" customHeight="1" x14ac:dyDescent="0.15">
      <c r="A644" s="117">
        <v>43075000</v>
      </c>
      <c r="B644" s="101" t="s">
        <v>286</v>
      </c>
      <c r="C644" s="94" t="s">
        <v>54</v>
      </c>
    </row>
    <row r="645" spans="1:3" ht="15.95" customHeight="1" x14ac:dyDescent="0.15">
      <c r="A645" s="117">
        <v>43105000</v>
      </c>
      <c r="B645" s="101" t="s">
        <v>285</v>
      </c>
      <c r="C645" s="94" t="s">
        <v>54</v>
      </c>
    </row>
    <row r="646" spans="1:3" ht="15.95" customHeight="1" x14ac:dyDescent="0.15">
      <c r="A646" s="120">
        <v>30484000</v>
      </c>
      <c r="B646" s="96" t="s">
        <v>284</v>
      </c>
      <c r="C646" s="94" t="s">
        <v>54</v>
      </c>
    </row>
    <row r="647" spans="1:3" ht="15.95" customHeight="1" x14ac:dyDescent="0.15">
      <c r="A647" s="120">
        <v>30483000</v>
      </c>
      <c r="B647" s="96" t="s">
        <v>283</v>
      </c>
      <c r="C647" s="94" t="s">
        <v>54</v>
      </c>
    </row>
    <row r="648" spans="1:3" ht="15.95" customHeight="1" x14ac:dyDescent="0.15">
      <c r="A648" s="120">
        <v>30498000</v>
      </c>
      <c r="B648" s="96" t="s">
        <v>282</v>
      </c>
      <c r="C648" s="94" t="s">
        <v>54</v>
      </c>
    </row>
    <row r="649" spans="1:3" ht="15.95" customHeight="1" x14ac:dyDescent="0.15">
      <c r="A649" s="120">
        <v>30461000</v>
      </c>
      <c r="B649" s="96" t="s">
        <v>281</v>
      </c>
      <c r="C649" s="94" t="s">
        <v>54</v>
      </c>
    </row>
    <row r="650" spans="1:3" ht="15.95" customHeight="1" x14ac:dyDescent="0.15">
      <c r="A650" s="120">
        <v>30340000</v>
      </c>
      <c r="B650" s="96" t="s">
        <v>280</v>
      </c>
      <c r="C650" s="94" t="s">
        <v>54</v>
      </c>
    </row>
    <row r="651" spans="1:3" ht="15.95" customHeight="1" x14ac:dyDescent="0.15">
      <c r="A651" s="120">
        <v>30587000</v>
      </c>
      <c r="B651" s="96" t="s">
        <v>279</v>
      </c>
      <c r="C651" s="94" t="s">
        <v>54</v>
      </c>
    </row>
    <row r="652" spans="1:3" ht="15.95" customHeight="1" x14ac:dyDescent="0.15">
      <c r="A652" s="117">
        <v>43128000</v>
      </c>
      <c r="B652" s="101" t="s">
        <v>278</v>
      </c>
      <c r="C652" s="94" t="s">
        <v>54</v>
      </c>
    </row>
    <row r="653" spans="1:3" ht="15.95" customHeight="1" x14ac:dyDescent="0.15">
      <c r="A653" s="117">
        <v>84018000</v>
      </c>
      <c r="B653" s="101" t="s">
        <v>277</v>
      </c>
      <c r="C653" s="94" t="s">
        <v>54</v>
      </c>
    </row>
    <row r="654" spans="1:3" ht="15.95" customHeight="1" x14ac:dyDescent="0.15">
      <c r="A654" s="117">
        <v>84019000</v>
      </c>
      <c r="B654" s="101" t="s">
        <v>276</v>
      </c>
      <c r="C654" s="94" t="s">
        <v>54</v>
      </c>
    </row>
    <row r="655" spans="1:3" ht="15.95" customHeight="1" x14ac:dyDescent="0.15">
      <c r="A655" s="117">
        <v>84023000</v>
      </c>
      <c r="B655" s="101" t="s">
        <v>275</v>
      </c>
      <c r="C655" s="94" t="s">
        <v>54</v>
      </c>
    </row>
    <row r="656" spans="1:3" ht="15.95" customHeight="1" x14ac:dyDescent="0.15">
      <c r="A656" s="117">
        <v>84024000</v>
      </c>
      <c r="B656" s="101" t="s">
        <v>274</v>
      </c>
      <c r="C656" s="94" t="s">
        <v>54</v>
      </c>
    </row>
    <row r="657" spans="1:4" ht="15.95" customHeight="1" x14ac:dyDescent="0.15">
      <c r="A657" s="117">
        <v>30489001</v>
      </c>
      <c r="B657" s="95" t="s">
        <v>273</v>
      </c>
      <c r="C657" s="99" t="s">
        <v>215</v>
      </c>
    </row>
    <row r="658" spans="1:4" ht="15.95" customHeight="1" x14ac:dyDescent="0.15">
      <c r="A658" s="117">
        <v>30317001</v>
      </c>
      <c r="B658" s="95" t="s">
        <v>272</v>
      </c>
      <c r="C658" s="99" t="s">
        <v>215</v>
      </c>
    </row>
    <row r="659" spans="1:4" ht="15.95" customHeight="1" x14ac:dyDescent="0.15">
      <c r="A659" s="117">
        <v>30490001</v>
      </c>
      <c r="B659" s="95" t="s">
        <v>271</v>
      </c>
      <c r="C659" s="99" t="s">
        <v>215</v>
      </c>
    </row>
    <row r="660" spans="1:4" ht="15.95" customHeight="1" x14ac:dyDescent="0.15">
      <c r="A660" s="117">
        <v>84037000</v>
      </c>
      <c r="B660" s="95" t="s">
        <v>270</v>
      </c>
      <c r="C660" s="99" t="s">
        <v>20</v>
      </c>
    </row>
    <row r="661" spans="1:4" ht="15.95" customHeight="1" x14ac:dyDescent="0.15">
      <c r="A661" s="117">
        <v>84038000</v>
      </c>
      <c r="B661" s="95" t="s">
        <v>269</v>
      </c>
      <c r="C661" s="99" t="s">
        <v>20</v>
      </c>
    </row>
    <row r="662" spans="1:4" ht="15.95" customHeight="1" x14ac:dyDescent="0.15">
      <c r="A662" s="117">
        <v>84036000</v>
      </c>
      <c r="B662" s="95" t="s">
        <v>268</v>
      </c>
      <c r="C662" s="99" t="s">
        <v>20</v>
      </c>
    </row>
    <row r="663" spans="1:4" ht="15.95" customHeight="1" x14ac:dyDescent="0.15">
      <c r="A663" s="117">
        <v>84035000</v>
      </c>
      <c r="B663" s="95" t="s">
        <v>267</v>
      </c>
      <c r="C663" s="99" t="s">
        <v>20</v>
      </c>
    </row>
    <row r="664" spans="1:4" ht="15.95" customHeight="1" x14ac:dyDescent="0.15">
      <c r="A664" s="117">
        <v>84049000</v>
      </c>
      <c r="B664" s="95" t="s">
        <v>266</v>
      </c>
      <c r="C664" s="99" t="s">
        <v>20</v>
      </c>
    </row>
    <row r="665" spans="1:4" ht="15.95" customHeight="1" x14ac:dyDescent="0.15">
      <c r="A665" s="117">
        <v>84066000</v>
      </c>
      <c r="B665" s="95" t="s">
        <v>265</v>
      </c>
      <c r="C665" s="99" t="s">
        <v>20</v>
      </c>
      <c r="D665" s="92" t="s">
        <v>930</v>
      </c>
    </row>
    <row r="666" spans="1:4" ht="15.95" customHeight="1" x14ac:dyDescent="0.15">
      <c r="A666" s="117">
        <v>84067000</v>
      </c>
      <c r="B666" s="95" t="s">
        <v>264</v>
      </c>
      <c r="C666" s="99" t="s">
        <v>20</v>
      </c>
      <c r="D666" s="92" t="s">
        <v>930</v>
      </c>
    </row>
    <row r="667" spans="1:4" ht="15.95" customHeight="1" x14ac:dyDescent="0.15">
      <c r="A667" s="117">
        <v>84064000</v>
      </c>
      <c r="B667" s="95" t="s">
        <v>263</v>
      </c>
      <c r="C667" s="99" t="s">
        <v>20</v>
      </c>
      <c r="D667" s="92" t="s">
        <v>956</v>
      </c>
    </row>
    <row r="668" spans="1:4" ht="15.95" customHeight="1" x14ac:dyDescent="0.15">
      <c r="A668" s="117">
        <v>84065000</v>
      </c>
      <c r="B668" s="95" t="s">
        <v>262</v>
      </c>
      <c r="C668" s="99" t="s">
        <v>20</v>
      </c>
      <c r="D668" s="92" t="s">
        <v>956</v>
      </c>
    </row>
    <row r="669" spans="1:4" ht="15.95" customHeight="1" x14ac:dyDescent="0.15">
      <c r="A669" s="117">
        <v>84071000</v>
      </c>
      <c r="B669" s="95" t="s">
        <v>261</v>
      </c>
      <c r="C669" s="99" t="s">
        <v>20</v>
      </c>
      <c r="D669" s="92" t="s">
        <v>956</v>
      </c>
    </row>
    <row r="670" spans="1:4" ht="15.95" customHeight="1" x14ac:dyDescent="0.15">
      <c r="A670" s="117">
        <v>84074000</v>
      </c>
      <c r="B670" s="95" t="s">
        <v>260</v>
      </c>
      <c r="C670" s="99" t="s">
        <v>20</v>
      </c>
      <c r="D670" s="92" t="s">
        <v>956</v>
      </c>
    </row>
    <row r="671" spans="1:4" ht="15.95" customHeight="1" x14ac:dyDescent="0.15">
      <c r="A671" s="167">
        <v>84079000</v>
      </c>
      <c r="B671" s="168" t="s">
        <v>944</v>
      </c>
      <c r="C671" s="169" t="s">
        <v>20</v>
      </c>
      <c r="D671" s="92" t="s">
        <v>938</v>
      </c>
    </row>
    <row r="672" spans="1:4" ht="15.95" customHeight="1" x14ac:dyDescent="0.15">
      <c r="A672" s="167">
        <v>84080000</v>
      </c>
      <c r="B672" s="168" t="s">
        <v>945</v>
      </c>
      <c r="C672" s="169" t="s">
        <v>20</v>
      </c>
      <c r="D672" s="92" t="s">
        <v>938</v>
      </c>
    </row>
    <row r="673" spans="1:4" ht="15.95" customHeight="1" x14ac:dyDescent="0.15">
      <c r="A673" s="167">
        <v>84081000</v>
      </c>
      <c r="B673" s="168" t="s">
        <v>946</v>
      </c>
      <c r="C673" s="169" t="s">
        <v>20</v>
      </c>
      <c r="D673" s="92" t="s">
        <v>938</v>
      </c>
    </row>
    <row r="674" spans="1:4" ht="15.95" customHeight="1" x14ac:dyDescent="0.15">
      <c r="A674" s="120">
        <v>30597000</v>
      </c>
      <c r="B674" s="103" t="s">
        <v>259</v>
      </c>
      <c r="C674" s="94" t="s">
        <v>52</v>
      </c>
    </row>
    <row r="675" spans="1:4" ht="15.95" customHeight="1" x14ac:dyDescent="0.15">
      <c r="A675" s="120">
        <v>30598000</v>
      </c>
      <c r="B675" s="96" t="s">
        <v>258</v>
      </c>
      <c r="C675" s="94" t="s">
        <v>52</v>
      </c>
    </row>
    <row r="676" spans="1:4" ht="15.95" customHeight="1" x14ac:dyDescent="0.15">
      <c r="A676" s="117">
        <v>43108000</v>
      </c>
      <c r="B676" s="101" t="s">
        <v>257</v>
      </c>
      <c r="C676" s="94" t="s">
        <v>54</v>
      </c>
    </row>
    <row r="677" spans="1:4" ht="15.95" customHeight="1" x14ac:dyDescent="0.15">
      <c r="A677" s="117">
        <v>43111000</v>
      </c>
      <c r="B677" s="101" t="s">
        <v>256</v>
      </c>
      <c r="C677" s="94" t="s">
        <v>52</v>
      </c>
    </row>
    <row r="678" spans="1:4" ht="15.95" customHeight="1" x14ac:dyDescent="0.15">
      <c r="A678" s="117">
        <v>43113000</v>
      </c>
      <c r="B678" s="101" t="s">
        <v>255</v>
      </c>
      <c r="C678" s="94" t="s">
        <v>21</v>
      </c>
    </row>
    <row r="679" spans="1:4" ht="15.95" customHeight="1" x14ac:dyDescent="0.15">
      <c r="A679" s="120">
        <v>30608000</v>
      </c>
      <c r="B679" s="102" t="s">
        <v>254</v>
      </c>
      <c r="C679" s="94" t="s">
        <v>21</v>
      </c>
    </row>
    <row r="680" spans="1:4" ht="15.95" customHeight="1" x14ac:dyDescent="0.15">
      <c r="A680" s="120">
        <v>30612000</v>
      </c>
      <c r="B680" s="102" t="s">
        <v>253</v>
      </c>
      <c r="C680" s="94" t="s">
        <v>21</v>
      </c>
    </row>
    <row r="681" spans="1:4" ht="15.95" customHeight="1" x14ac:dyDescent="0.15">
      <c r="A681" s="117">
        <v>84020000</v>
      </c>
      <c r="B681" s="101" t="s">
        <v>252</v>
      </c>
      <c r="C681" s="94" t="s">
        <v>54</v>
      </c>
    </row>
    <row r="682" spans="1:4" ht="15.95" customHeight="1" x14ac:dyDescent="0.15">
      <c r="A682" s="117">
        <v>43047000</v>
      </c>
      <c r="B682" s="101" t="s">
        <v>251</v>
      </c>
      <c r="C682" s="94" t="s">
        <v>54</v>
      </c>
    </row>
    <row r="683" spans="1:4" ht="15.95" customHeight="1" x14ac:dyDescent="0.15">
      <c r="A683" s="117">
        <v>43129000</v>
      </c>
      <c r="B683" s="101" t="s">
        <v>250</v>
      </c>
      <c r="C683" s="94" t="s">
        <v>54</v>
      </c>
    </row>
    <row r="684" spans="1:4" ht="15.95" customHeight="1" x14ac:dyDescent="0.15">
      <c r="A684" s="117">
        <v>43079000</v>
      </c>
      <c r="B684" s="101" t="s">
        <v>249</v>
      </c>
      <c r="C684" s="94" t="s">
        <v>54</v>
      </c>
    </row>
    <row r="685" spans="1:4" ht="15.95" customHeight="1" x14ac:dyDescent="0.15">
      <c r="A685" s="117">
        <v>43098000</v>
      </c>
      <c r="B685" s="101" t="s">
        <v>248</v>
      </c>
      <c r="C685" s="94" t="s">
        <v>54</v>
      </c>
    </row>
    <row r="686" spans="1:4" ht="15.95" customHeight="1" x14ac:dyDescent="0.15">
      <c r="A686" s="117">
        <v>43062000</v>
      </c>
      <c r="B686" s="101" t="s">
        <v>247</v>
      </c>
      <c r="C686" s="94" t="s">
        <v>54</v>
      </c>
    </row>
    <row r="687" spans="1:4" ht="15.95" customHeight="1" x14ac:dyDescent="0.15">
      <c r="A687" s="117">
        <v>43055000</v>
      </c>
      <c r="B687" s="101" t="s">
        <v>246</v>
      </c>
      <c r="C687" s="94" t="s">
        <v>54</v>
      </c>
    </row>
    <row r="688" spans="1:4" ht="15.95" customHeight="1" x14ac:dyDescent="0.15">
      <c r="A688" s="117">
        <v>43052000</v>
      </c>
      <c r="B688" s="101" t="s">
        <v>245</v>
      </c>
      <c r="C688" s="94" t="s">
        <v>54</v>
      </c>
    </row>
    <row r="689" spans="1:4" ht="15.95" customHeight="1" x14ac:dyDescent="0.15">
      <c r="A689" s="117">
        <v>84025000</v>
      </c>
      <c r="B689" s="101" t="s">
        <v>244</v>
      </c>
      <c r="C689" s="94" t="s">
        <v>54</v>
      </c>
    </row>
    <row r="690" spans="1:4" ht="15.95" customHeight="1" x14ac:dyDescent="0.15">
      <c r="A690" s="117">
        <v>43086000</v>
      </c>
      <c r="B690" s="101" t="s">
        <v>243</v>
      </c>
      <c r="C690" s="94" t="s">
        <v>54</v>
      </c>
    </row>
    <row r="691" spans="1:4" ht="15.95" customHeight="1" x14ac:dyDescent="0.15">
      <c r="A691" s="117">
        <v>43092000</v>
      </c>
      <c r="B691" s="101" t="s">
        <v>242</v>
      </c>
      <c r="C691" s="94" t="s">
        <v>54</v>
      </c>
    </row>
    <row r="692" spans="1:4" ht="15.95" customHeight="1" x14ac:dyDescent="0.15">
      <c r="A692" s="117">
        <v>43059000</v>
      </c>
      <c r="B692" s="101" t="s">
        <v>241</v>
      </c>
      <c r="C692" s="94" t="s">
        <v>54</v>
      </c>
    </row>
    <row r="693" spans="1:4" ht="15.95" customHeight="1" x14ac:dyDescent="0.15">
      <c r="A693" s="117">
        <v>43096000</v>
      </c>
      <c r="B693" s="101" t="s">
        <v>240</v>
      </c>
      <c r="C693" s="94" t="s">
        <v>54</v>
      </c>
    </row>
    <row r="694" spans="1:4" ht="15.95" customHeight="1" x14ac:dyDescent="0.15">
      <c r="A694" s="117">
        <v>43068000</v>
      </c>
      <c r="B694" s="101" t="s">
        <v>239</v>
      </c>
      <c r="C694" s="94" t="s">
        <v>54</v>
      </c>
    </row>
    <row r="695" spans="1:4" ht="15.95" customHeight="1" x14ac:dyDescent="0.15">
      <c r="A695" s="117">
        <v>43083000</v>
      </c>
      <c r="B695" s="101" t="s">
        <v>238</v>
      </c>
      <c r="C695" s="94" t="s">
        <v>54</v>
      </c>
    </row>
    <row r="696" spans="1:4" ht="15.95" customHeight="1" x14ac:dyDescent="0.15">
      <c r="A696" s="120">
        <v>30619000</v>
      </c>
      <c r="B696" s="95" t="s">
        <v>237</v>
      </c>
      <c r="C696" s="94" t="s">
        <v>54</v>
      </c>
    </row>
    <row r="697" spans="1:4" ht="15.95" customHeight="1" x14ac:dyDescent="0.15">
      <c r="A697" s="117">
        <v>43072000</v>
      </c>
      <c r="B697" s="101" t="s">
        <v>236</v>
      </c>
      <c r="C697" s="94" t="s">
        <v>54</v>
      </c>
    </row>
    <row r="698" spans="1:4" ht="15.95" customHeight="1" x14ac:dyDescent="0.15">
      <c r="A698" s="120">
        <v>30371000</v>
      </c>
      <c r="B698" s="96" t="s">
        <v>235</v>
      </c>
      <c r="C698" s="94" t="s">
        <v>54</v>
      </c>
    </row>
    <row r="699" spans="1:4" ht="15.95" customHeight="1" x14ac:dyDescent="0.15">
      <c r="A699" s="117">
        <v>84043000</v>
      </c>
      <c r="B699" s="95" t="s">
        <v>234</v>
      </c>
      <c r="C699" s="99" t="s">
        <v>20</v>
      </c>
    </row>
    <row r="700" spans="1:4" ht="15.95" customHeight="1" x14ac:dyDescent="0.15">
      <c r="A700" s="117">
        <v>43419000</v>
      </c>
      <c r="B700" s="101" t="s">
        <v>233</v>
      </c>
      <c r="C700" s="94" t="s">
        <v>54</v>
      </c>
    </row>
    <row r="701" spans="1:4" ht="15.95" customHeight="1" x14ac:dyDescent="0.15">
      <c r="A701" s="120">
        <v>30373000</v>
      </c>
      <c r="B701" s="96" t="s">
        <v>232</v>
      </c>
      <c r="C701" s="94" t="s">
        <v>54</v>
      </c>
    </row>
    <row r="702" spans="1:4" ht="15.95" customHeight="1" x14ac:dyDescent="0.15">
      <c r="A702" s="117">
        <v>84053000</v>
      </c>
      <c r="B702" s="95" t="s">
        <v>231</v>
      </c>
      <c r="C702" s="99" t="s">
        <v>21</v>
      </c>
    </row>
    <row r="703" spans="1:4" ht="15.95" customHeight="1" x14ac:dyDescent="0.15">
      <c r="A703" s="117">
        <v>84047000</v>
      </c>
      <c r="B703" s="95" t="s">
        <v>230</v>
      </c>
      <c r="C703" s="99" t="s">
        <v>21</v>
      </c>
    </row>
    <row r="704" spans="1:4" ht="15.95" customHeight="1" x14ac:dyDescent="0.15">
      <c r="A704" s="117">
        <v>84063000</v>
      </c>
      <c r="B704" s="104" t="s">
        <v>229</v>
      </c>
      <c r="C704" s="99" t="s">
        <v>21</v>
      </c>
      <c r="D704" s="92" t="s">
        <v>930</v>
      </c>
    </row>
    <row r="705" spans="1:4" ht="15.95" customHeight="1" x14ac:dyDescent="0.15">
      <c r="A705" s="117">
        <v>84069000</v>
      </c>
      <c r="B705" s="104" t="s">
        <v>228</v>
      </c>
      <c r="C705" s="99" t="s">
        <v>21</v>
      </c>
      <c r="D705" s="92" t="s">
        <v>956</v>
      </c>
    </row>
    <row r="706" spans="1:4" ht="15.95" customHeight="1" x14ac:dyDescent="0.15">
      <c r="A706" s="167">
        <v>84075000</v>
      </c>
      <c r="B706" s="168" t="s">
        <v>947</v>
      </c>
      <c r="C706" s="169" t="s">
        <v>21</v>
      </c>
      <c r="D706" s="92" t="s">
        <v>938</v>
      </c>
    </row>
    <row r="707" spans="1:4" ht="15.95" customHeight="1" x14ac:dyDescent="0.15">
      <c r="A707" s="167">
        <v>84076000</v>
      </c>
      <c r="B707" s="168" t="s">
        <v>949</v>
      </c>
      <c r="C707" s="169" t="s">
        <v>21</v>
      </c>
      <c r="D707" s="92" t="s">
        <v>938</v>
      </c>
    </row>
    <row r="708" spans="1:4" ht="15.95" customHeight="1" x14ac:dyDescent="0.15">
      <c r="A708" s="167">
        <v>84078000</v>
      </c>
      <c r="B708" s="168" t="s">
        <v>948</v>
      </c>
      <c r="C708" s="169" t="s">
        <v>20</v>
      </c>
      <c r="D708" s="92" t="s">
        <v>938</v>
      </c>
    </row>
    <row r="709" spans="1:4" ht="15.95" customHeight="1" x14ac:dyDescent="0.15">
      <c r="A709" s="117">
        <v>30358001</v>
      </c>
      <c r="B709" s="101" t="s">
        <v>227</v>
      </c>
      <c r="C709" s="94" t="s">
        <v>50</v>
      </c>
    </row>
    <row r="710" spans="1:4" ht="15.95" customHeight="1" x14ac:dyDescent="0.15">
      <c r="A710" s="117">
        <v>30359000</v>
      </c>
      <c r="B710" s="101" t="s">
        <v>226</v>
      </c>
      <c r="C710" s="94" t="s">
        <v>54</v>
      </c>
    </row>
    <row r="711" spans="1:4" ht="15.95" customHeight="1" x14ac:dyDescent="0.15">
      <c r="A711" s="120">
        <v>30361000</v>
      </c>
      <c r="B711" s="96" t="s">
        <v>225</v>
      </c>
      <c r="C711" s="94" t="s">
        <v>54</v>
      </c>
    </row>
    <row r="712" spans="1:4" ht="15.95" customHeight="1" x14ac:dyDescent="0.15">
      <c r="A712" s="120">
        <v>30362000</v>
      </c>
      <c r="B712" s="96" t="s">
        <v>224</v>
      </c>
      <c r="C712" s="94" t="s">
        <v>54</v>
      </c>
    </row>
    <row r="713" spans="1:4" ht="15.95" customHeight="1" x14ac:dyDescent="0.15">
      <c r="A713" s="120">
        <v>30325000</v>
      </c>
      <c r="B713" s="96" t="s">
        <v>223</v>
      </c>
      <c r="C713" s="94" t="s">
        <v>54</v>
      </c>
    </row>
    <row r="714" spans="1:4" ht="15.95" customHeight="1" x14ac:dyDescent="0.15">
      <c r="A714" s="120">
        <v>30357000</v>
      </c>
      <c r="B714" s="96" t="s">
        <v>222</v>
      </c>
      <c r="C714" s="94" t="s">
        <v>54</v>
      </c>
    </row>
    <row r="715" spans="1:4" ht="15.95" customHeight="1" x14ac:dyDescent="0.15">
      <c r="A715" s="120">
        <v>38246001</v>
      </c>
      <c r="B715" s="96" t="s">
        <v>221</v>
      </c>
      <c r="C715" s="94" t="s">
        <v>50</v>
      </c>
    </row>
    <row r="716" spans="1:4" ht="15.95" customHeight="1" x14ac:dyDescent="0.15">
      <c r="A716" s="120">
        <v>30515003</v>
      </c>
      <c r="B716" s="96" t="s">
        <v>220</v>
      </c>
      <c r="C716" s="94" t="s">
        <v>52</v>
      </c>
    </row>
    <row r="717" spans="1:4" ht="15.95" customHeight="1" x14ac:dyDescent="0.15">
      <c r="A717" s="120">
        <v>43148003</v>
      </c>
      <c r="B717" s="96" t="s">
        <v>219</v>
      </c>
      <c r="C717" s="94" t="s">
        <v>52</v>
      </c>
    </row>
    <row r="718" spans="1:4" ht="15.95" customHeight="1" x14ac:dyDescent="0.15">
      <c r="A718" s="120">
        <v>30322001</v>
      </c>
      <c r="B718" s="96" t="s">
        <v>218</v>
      </c>
      <c r="C718" s="94" t="s">
        <v>50</v>
      </c>
    </row>
    <row r="719" spans="1:4" ht="15.95" customHeight="1" x14ac:dyDescent="0.15">
      <c r="A719" s="117">
        <v>44329000</v>
      </c>
      <c r="B719" s="101" t="s">
        <v>217</v>
      </c>
      <c r="C719" s="94" t="s">
        <v>54</v>
      </c>
    </row>
    <row r="720" spans="1:4" ht="15.95" customHeight="1" x14ac:dyDescent="0.15">
      <c r="A720" s="117">
        <v>30325001</v>
      </c>
      <c r="B720" s="95" t="s">
        <v>216</v>
      </c>
      <c r="C720" s="99" t="s">
        <v>215</v>
      </c>
    </row>
    <row r="721" spans="1:3" ht="15.95" customHeight="1" x14ac:dyDescent="0.15">
      <c r="A721" s="120">
        <v>30318000</v>
      </c>
      <c r="B721" s="96" t="s">
        <v>214</v>
      </c>
      <c r="C721" s="94" t="s">
        <v>50</v>
      </c>
    </row>
    <row r="722" spans="1:3" ht="15.95" customHeight="1" x14ac:dyDescent="0.15">
      <c r="A722" s="120">
        <v>30312000</v>
      </c>
      <c r="B722" s="96" t="s">
        <v>213</v>
      </c>
      <c r="C722" s="94" t="s">
        <v>50</v>
      </c>
    </row>
    <row r="723" spans="1:3" ht="15.95" customHeight="1" x14ac:dyDescent="0.15">
      <c r="A723" s="120">
        <v>30308000</v>
      </c>
      <c r="B723" s="96" t="s">
        <v>212</v>
      </c>
      <c r="C723" s="94" t="s">
        <v>50</v>
      </c>
    </row>
    <row r="724" spans="1:3" ht="15.95" customHeight="1" x14ac:dyDescent="0.15">
      <c r="A724" s="120">
        <v>30313000</v>
      </c>
      <c r="B724" s="96" t="s">
        <v>211</v>
      </c>
      <c r="C724" s="94" t="s">
        <v>54</v>
      </c>
    </row>
    <row r="725" spans="1:3" ht="15.95" customHeight="1" x14ac:dyDescent="0.15">
      <c r="A725" s="120">
        <v>30314000</v>
      </c>
      <c r="B725" s="96" t="s">
        <v>210</v>
      </c>
      <c r="C725" s="94" t="s">
        <v>50</v>
      </c>
    </row>
    <row r="726" spans="1:3" ht="15.95" customHeight="1" x14ac:dyDescent="0.15">
      <c r="A726" s="120">
        <v>30309000</v>
      </c>
      <c r="B726" s="96" t="s">
        <v>209</v>
      </c>
      <c r="C726" s="94" t="s">
        <v>50</v>
      </c>
    </row>
    <row r="727" spans="1:3" ht="15.95" customHeight="1" x14ac:dyDescent="0.15">
      <c r="A727" s="120">
        <v>30315000</v>
      </c>
      <c r="B727" s="96" t="s">
        <v>208</v>
      </c>
      <c r="C727" s="94" t="s">
        <v>50</v>
      </c>
    </row>
    <row r="728" spans="1:3" ht="15.95" customHeight="1" x14ac:dyDescent="0.15">
      <c r="A728" s="120">
        <v>30316000</v>
      </c>
      <c r="B728" s="96" t="s">
        <v>207</v>
      </c>
      <c r="C728" s="94" t="s">
        <v>54</v>
      </c>
    </row>
    <row r="729" spans="1:3" ht="15.95" customHeight="1" x14ac:dyDescent="0.15">
      <c r="A729" s="117">
        <v>43297000</v>
      </c>
      <c r="B729" s="101" t="s">
        <v>206</v>
      </c>
      <c r="C729" s="94" t="s">
        <v>54</v>
      </c>
    </row>
    <row r="730" spans="1:3" ht="15.95" customHeight="1" x14ac:dyDescent="0.15">
      <c r="A730" s="120">
        <v>30354000</v>
      </c>
      <c r="B730" s="96" t="s">
        <v>205</v>
      </c>
      <c r="C730" s="94" t="s">
        <v>54</v>
      </c>
    </row>
    <row r="731" spans="1:3" ht="15.95" customHeight="1" x14ac:dyDescent="0.15">
      <c r="A731" s="120">
        <v>30353000</v>
      </c>
      <c r="B731" s="96" t="s">
        <v>204</v>
      </c>
      <c r="C731" s="94" t="s">
        <v>54</v>
      </c>
    </row>
    <row r="732" spans="1:3" ht="15.95" customHeight="1" x14ac:dyDescent="0.15">
      <c r="A732" s="120">
        <v>30355000</v>
      </c>
      <c r="B732" s="96" t="s">
        <v>203</v>
      </c>
      <c r="C732" s="94" t="s">
        <v>54</v>
      </c>
    </row>
    <row r="733" spans="1:3" ht="15.95" customHeight="1" x14ac:dyDescent="0.15">
      <c r="A733" s="120">
        <v>30342000</v>
      </c>
      <c r="B733" s="96" t="s">
        <v>202</v>
      </c>
      <c r="C733" s="94" t="s">
        <v>54</v>
      </c>
    </row>
    <row r="734" spans="1:3" ht="15.95" customHeight="1" x14ac:dyDescent="0.15">
      <c r="A734" s="120">
        <v>30338000</v>
      </c>
      <c r="B734" s="96" t="s">
        <v>201</v>
      </c>
      <c r="C734" s="94" t="s">
        <v>50</v>
      </c>
    </row>
    <row r="735" spans="1:3" ht="15.95" customHeight="1" x14ac:dyDescent="0.15">
      <c r="A735" s="120">
        <v>30336001</v>
      </c>
      <c r="B735" s="96" t="s">
        <v>200</v>
      </c>
      <c r="C735" s="94" t="s">
        <v>50</v>
      </c>
    </row>
    <row r="736" spans="1:3" ht="15.95" customHeight="1" x14ac:dyDescent="0.15">
      <c r="A736" s="120">
        <v>30337000</v>
      </c>
      <c r="B736" s="96" t="s">
        <v>199</v>
      </c>
      <c r="C736" s="94" t="s">
        <v>50</v>
      </c>
    </row>
    <row r="737" spans="1:3" ht="15.95" customHeight="1" x14ac:dyDescent="0.15">
      <c r="A737" s="117">
        <v>42862000</v>
      </c>
      <c r="B737" s="101" t="s">
        <v>198</v>
      </c>
      <c r="C737" s="94" t="s">
        <v>54</v>
      </c>
    </row>
    <row r="738" spans="1:3" ht="15.95" customHeight="1" x14ac:dyDescent="0.15">
      <c r="A738" s="117">
        <v>44239000</v>
      </c>
      <c r="B738" s="101" t="s">
        <v>197</v>
      </c>
      <c r="C738" s="94" t="s">
        <v>54</v>
      </c>
    </row>
    <row r="739" spans="1:3" ht="15.95" customHeight="1" x14ac:dyDescent="0.15">
      <c r="A739" s="117">
        <v>42852000</v>
      </c>
      <c r="B739" s="101" t="s">
        <v>196</v>
      </c>
      <c r="C739" s="94" t="s">
        <v>50</v>
      </c>
    </row>
    <row r="740" spans="1:3" ht="15.95" customHeight="1" x14ac:dyDescent="0.15">
      <c r="A740" s="120">
        <v>30369000</v>
      </c>
      <c r="B740" s="96" t="s">
        <v>195</v>
      </c>
      <c r="C740" s="94" t="s">
        <v>54</v>
      </c>
    </row>
    <row r="741" spans="1:3" ht="15.95" customHeight="1" x14ac:dyDescent="0.15">
      <c r="A741" s="117">
        <v>33238000</v>
      </c>
      <c r="B741" s="101" t="s">
        <v>194</v>
      </c>
      <c r="C741" s="94" t="s">
        <v>54</v>
      </c>
    </row>
    <row r="742" spans="1:3" ht="15.95" customHeight="1" x14ac:dyDescent="0.15">
      <c r="A742" s="117">
        <v>43259000</v>
      </c>
      <c r="B742" s="101" t="s">
        <v>193</v>
      </c>
      <c r="C742" s="94" t="s">
        <v>50</v>
      </c>
    </row>
    <row r="743" spans="1:3" ht="15.95" customHeight="1" x14ac:dyDescent="0.15">
      <c r="A743" s="120">
        <v>30320000</v>
      </c>
      <c r="B743" s="96" t="s">
        <v>192</v>
      </c>
      <c r="C743" s="94" t="s">
        <v>54</v>
      </c>
    </row>
    <row r="744" spans="1:3" ht="15.95" customHeight="1" x14ac:dyDescent="0.15">
      <c r="A744" s="117">
        <v>43159000</v>
      </c>
      <c r="B744" s="101" t="s">
        <v>191</v>
      </c>
      <c r="C744" s="94" t="s">
        <v>54</v>
      </c>
    </row>
    <row r="745" spans="1:3" ht="15.95" customHeight="1" x14ac:dyDescent="0.15">
      <c r="A745" s="120">
        <v>31428000</v>
      </c>
      <c r="B745" s="96" t="s">
        <v>190</v>
      </c>
      <c r="C745" s="94" t="s">
        <v>54</v>
      </c>
    </row>
    <row r="746" spans="1:3" ht="15.95" customHeight="1" x14ac:dyDescent="0.15">
      <c r="A746" s="120">
        <v>30319000</v>
      </c>
      <c r="B746" s="96" t="s">
        <v>189</v>
      </c>
      <c r="C746" s="94" t="s">
        <v>54</v>
      </c>
    </row>
    <row r="747" spans="1:3" ht="15.95" customHeight="1" x14ac:dyDescent="0.15">
      <c r="A747" s="120">
        <v>30440000</v>
      </c>
      <c r="B747" s="96" t="s">
        <v>188</v>
      </c>
      <c r="C747" s="94" t="s">
        <v>54</v>
      </c>
    </row>
    <row r="748" spans="1:3" ht="15.95" customHeight="1" x14ac:dyDescent="0.15">
      <c r="A748" s="117">
        <v>43149000</v>
      </c>
      <c r="B748" s="101" t="s">
        <v>187</v>
      </c>
      <c r="C748" s="94" t="s">
        <v>54</v>
      </c>
    </row>
    <row r="749" spans="1:3" ht="15.95" customHeight="1" x14ac:dyDescent="0.15">
      <c r="A749" s="120">
        <v>30453001</v>
      </c>
      <c r="B749" s="96" t="s">
        <v>186</v>
      </c>
      <c r="C749" s="94" t="s">
        <v>50</v>
      </c>
    </row>
    <row r="750" spans="1:3" ht="15.95" customHeight="1" x14ac:dyDescent="0.15">
      <c r="A750" s="120">
        <v>33293000</v>
      </c>
      <c r="B750" s="96" t="s">
        <v>185</v>
      </c>
      <c r="C750" s="94" t="s">
        <v>54</v>
      </c>
    </row>
    <row r="751" spans="1:3" ht="15.95" customHeight="1" x14ac:dyDescent="0.15">
      <c r="A751" s="120">
        <v>30329001</v>
      </c>
      <c r="B751" s="96" t="s">
        <v>184</v>
      </c>
      <c r="C751" s="94" t="s">
        <v>50</v>
      </c>
    </row>
    <row r="752" spans="1:3" ht="15.95" customHeight="1" x14ac:dyDescent="0.15">
      <c r="A752" s="117">
        <v>43443000</v>
      </c>
      <c r="B752" s="101" t="s">
        <v>183</v>
      </c>
      <c r="C752" s="94" t="s">
        <v>54</v>
      </c>
    </row>
    <row r="753" spans="1:3" ht="15.95" customHeight="1" x14ac:dyDescent="0.15">
      <c r="A753" s="120">
        <v>30321000</v>
      </c>
      <c r="B753" s="96" t="s">
        <v>182</v>
      </c>
      <c r="C753" s="94" t="s">
        <v>50</v>
      </c>
    </row>
    <row r="754" spans="1:3" ht="15.95" customHeight="1" x14ac:dyDescent="0.15">
      <c r="A754" s="120">
        <v>30331000</v>
      </c>
      <c r="B754" s="96" t="s">
        <v>181</v>
      </c>
      <c r="C754" s="94" t="s">
        <v>54</v>
      </c>
    </row>
    <row r="755" spans="1:3" ht="15.95" customHeight="1" x14ac:dyDescent="0.15">
      <c r="A755" s="120">
        <v>30323000</v>
      </c>
      <c r="B755" s="96" t="s">
        <v>180</v>
      </c>
      <c r="C755" s="94" t="s">
        <v>50</v>
      </c>
    </row>
    <row r="756" spans="1:3" ht="15.95" customHeight="1" x14ac:dyDescent="0.15">
      <c r="A756" s="120">
        <v>30324000</v>
      </c>
      <c r="B756" s="96" t="s">
        <v>179</v>
      </c>
      <c r="C756" s="94" t="s">
        <v>54</v>
      </c>
    </row>
    <row r="757" spans="1:3" ht="15.95" customHeight="1" x14ac:dyDescent="0.15">
      <c r="A757" s="120">
        <v>30327001</v>
      </c>
      <c r="B757" s="96" t="s">
        <v>178</v>
      </c>
      <c r="C757" s="94" t="s">
        <v>50</v>
      </c>
    </row>
    <row r="758" spans="1:3" ht="15.95" customHeight="1" x14ac:dyDescent="0.15">
      <c r="A758" s="117">
        <v>30327002</v>
      </c>
      <c r="B758" s="96" t="s">
        <v>177</v>
      </c>
      <c r="C758" s="94" t="s">
        <v>54</v>
      </c>
    </row>
    <row r="759" spans="1:3" ht="15.95" customHeight="1" x14ac:dyDescent="0.15">
      <c r="A759" s="120">
        <v>30332001</v>
      </c>
      <c r="B759" s="96" t="s">
        <v>176</v>
      </c>
      <c r="C759" s="94" t="s">
        <v>50</v>
      </c>
    </row>
    <row r="760" spans="1:3" ht="15.95" customHeight="1" x14ac:dyDescent="0.15">
      <c r="A760" s="120">
        <v>30333001</v>
      </c>
      <c r="B760" s="96" t="s">
        <v>175</v>
      </c>
      <c r="C760" s="94" t="s">
        <v>50</v>
      </c>
    </row>
    <row r="761" spans="1:3" ht="15.95" customHeight="1" x14ac:dyDescent="0.15">
      <c r="A761" s="117">
        <v>43456000</v>
      </c>
      <c r="B761" s="101" t="s">
        <v>174</v>
      </c>
      <c r="C761" s="94" t="s">
        <v>52</v>
      </c>
    </row>
    <row r="762" spans="1:3" ht="15.95" customHeight="1" x14ac:dyDescent="0.15">
      <c r="A762" s="120">
        <v>30334000</v>
      </c>
      <c r="B762" s="96" t="s">
        <v>173</v>
      </c>
      <c r="C762" s="94" t="s">
        <v>50</v>
      </c>
    </row>
    <row r="763" spans="1:3" ht="15.95" customHeight="1" x14ac:dyDescent="0.15">
      <c r="A763" s="120">
        <v>85001000</v>
      </c>
      <c r="B763" s="96" t="s">
        <v>172</v>
      </c>
      <c r="C763" s="94" t="s">
        <v>54</v>
      </c>
    </row>
    <row r="764" spans="1:3" ht="15.95" customHeight="1" x14ac:dyDescent="0.15">
      <c r="A764" s="117">
        <v>43444000</v>
      </c>
      <c r="B764" s="101" t="s">
        <v>171</v>
      </c>
      <c r="C764" s="94" t="s">
        <v>54</v>
      </c>
    </row>
    <row r="765" spans="1:3" ht="15.95" customHeight="1" x14ac:dyDescent="0.15">
      <c r="A765" s="120">
        <v>31410000</v>
      </c>
      <c r="B765" s="96" t="s">
        <v>170</v>
      </c>
      <c r="C765" s="94" t="s">
        <v>54</v>
      </c>
    </row>
    <row r="766" spans="1:3" ht="15.95" customHeight="1" x14ac:dyDescent="0.15">
      <c r="A766" s="117">
        <v>43439000</v>
      </c>
      <c r="B766" s="101" t="s">
        <v>169</v>
      </c>
      <c r="C766" s="94" t="s">
        <v>54</v>
      </c>
    </row>
    <row r="767" spans="1:3" ht="15.95" customHeight="1" x14ac:dyDescent="0.15">
      <c r="A767" s="117">
        <v>43457000</v>
      </c>
      <c r="B767" s="101" t="s">
        <v>168</v>
      </c>
      <c r="C767" s="94" t="s">
        <v>54</v>
      </c>
    </row>
    <row r="768" spans="1:3" ht="15.95" customHeight="1" x14ac:dyDescent="0.15">
      <c r="A768" s="120">
        <v>30347000</v>
      </c>
      <c r="B768" s="96" t="s">
        <v>167</v>
      </c>
      <c r="C768" s="94" t="s">
        <v>54</v>
      </c>
    </row>
    <row r="769" spans="1:3" ht="15.95" customHeight="1" x14ac:dyDescent="0.15">
      <c r="A769" s="120">
        <v>30260000</v>
      </c>
      <c r="B769" s="96" t="s">
        <v>166</v>
      </c>
      <c r="C769" s="94" t="s">
        <v>54</v>
      </c>
    </row>
    <row r="770" spans="1:3" ht="15.95" customHeight="1" x14ac:dyDescent="0.15">
      <c r="A770" s="117">
        <v>44443000</v>
      </c>
      <c r="B770" s="101" t="s">
        <v>165</v>
      </c>
      <c r="C770" s="94" t="s">
        <v>54</v>
      </c>
    </row>
    <row r="771" spans="1:3" ht="15.95" customHeight="1" x14ac:dyDescent="0.15">
      <c r="A771" s="120">
        <v>30352000</v>
      </c>
      <c r="B771" s="96" t="s">
        <v>164</v>
      </c>
      <c r="C771" s="94" t="s">
        <v>54</v>
      </c>
    </row>
    <row r="772" spans="1:3" ht="15.95" customHeight="1" x14ac:dyDescent="0.15">
      <c r="A772" s="117">
        <v>42868000</v>
      </c>
      <c r="B772" s="101" t="s">
        <v>163</v>
      </c>
      <c r="C772" s="94" t="s">
        <v>54</v>
      </c>
    </row>
    <row r="773" spans="1:3" ht="15.95" customHeight="1" x14ac:dyDescent="0.15">
      <c r="A773" s="117">
        <v>85003000</v>
      </c>
      <c r="B773" s="95" t="s">
        <v>162</v>
      </c>
      <c r="C773" s="99" t="s">
        <v>20</v>
      </c>
    </row>
    <row r="774" spans="1:3" ht="15.95" customHeight="1" x14ac:dyDescent="0.15">
      <c r="A774" s="117">
        <v>85002000</v>
      </c>
      <c r="B774" s="95" t="s">
        <v>161</v>
      </c>
      <c r="C774" s="99" t="s">
        <v>20</v>
      </c>
    </row>
    <row r="775" spans="1:3" ht="15.95" customHeight="1" x14ac:dyDescent="0.15">
      <c r="A775" s="120">
        <v>44456000</v>
      </c>
      <c r="B775" s="105" t="s">
        <v>160</v>
      </c>
      <c r="C775" s="94" t="s">
        <v>52</v>
      </c>
    </row>
    <row r="776" spans="1:3" ht="15.95" customHeight="1" x14ac:dyDescent="0.15">
      <c r="A776" s="120">
        <v>33361000</v>
      </c>
      <c r="B776" s="102" t="s">
        <v>159</v>
      </c>
      <c r="C776" s="99" t="s">
        <v>52</v>
      </c>
    </row>
    <row r="777" spans="1:3" ht="15.95" customHeight="1" x14ac:dyDescent="0.15">
      <c r="A777" s="117">
        <v>30656003</v>
      </c>
      <c r="B777" s="101" t="s">
        <v>158</v>
      </c>
      <c r="C777" s="94" t="s">
        <v>52</v>
      </c>
    </row>
    <row r="778" spans="1:3" ht="15.95" customHeight="1" x14ac:dyDescent="0.15">
      <c r="A778" s="117">
        <v>86001000</v>
      </c>
      <c r="B778" s="101" t="s">
        <v>157</v>
      </c>
      <c r="C778" s="99" t="s">
        <v>52</v>
      </c>
    </row>
    <row r="779" spans="1:3" ht="15.95" customHeight="1" x14ac:dyDescent="0.15">
      <c r="A779" s="117">
        <v>30656013</v>
      </c>
      <c r="B779" s="101" t="s">
        <v>156</v>
      </c>
      <c r="C779" s="94" t="s">
        <v>52</v>
      </c>
    </row>
    <row r="780" spans="1:3" ht="15.95" customHeight="1" x14ac:dyDescent="0.15">
      <c r="A780" s="117">
        <v>44172000</v>
      </c>
      <c r="B780" s="101" t="s">
        <v>155</v>
      </c>
      <c r="C780" s="94" t="s">
        <v>52</v>
      </c>
    </row>
    <row r="781" spans="1:3" ht="15.95" customHeight="1" x14ac:dyDescent="0.15">
      <c r="A781" s="117">
        <v>86002000</v>
      </c>
      <c r="B781" s="101" t="s">
        <v>154</v>
      </c>
      <c r="C781" s="94" t="s">
        <v>52</v>
      </c>
    </row>
    <row r="782" spans="1:3" ht="15.95" customHeight="1" x14ac:dyDescent="0.15">
      <c r="A782" s="117">
        <v>86003000</v>
      </c>
      <c r="B782" s="101" t="s">
        <v>153</v>
      </c>
      <c r="C782" s="94" t="s">
        <v>52</v>
      </c>
    </row>
    <row r="783" spans="1:3" ht="15.95" customHeight="1" x14ac:dyDescent="0.15">
      <c r="A783" s="117">
        <v>44376000</v>
      </c>
      <c r="B783" s="101" t="s">
        <v>152</v>
      </c>
      <c r="C783" s="94" t="s">
        <v>52</v>
      </c>
    </row>
    <row r="784" spans="1:3" ht="15.95" customHeight="1" x14ac:dyDescent="0.15">
      <c r="A784" s="117">
        <v>43162000</v>
      </c>
      <c r="B784" s="101" t="s">
        <v>151</v>
      </c>
      <c r="C784" s="94" t="s">
        <v>52</v>
      </c>
    </row>
    <row r="785" spans="1:3" ht="15.95" customHeight="1" x14ac:dyDescent="0.15">
      <c r="A785" s="117">
        <v>44408013</v>
      </c>
      <c r="B785" s="101" t="s">
        <v>150</v>
      </c>
      <c r="C785" s="94" t="s">
        <v>52</v>
      </c>
    </row>
    <row r="786" spans="1:3" ht="15.95" customHeight="1" x14ac:dyDescent="0.15">
      <c r="A786" s="117">
        <v>44408003</v>
      </c>
      <c r="B786" s="101" t="s">
        <v>149</v>
      </c>
      <c r="C786" s="94" t="s">
        <v>52</v>
      </c>
    </row>
    <row r="787" spans="1:3" ht="15.95" customHeight="1" x14ac:dyDescent="0.15">
      <c r="A787" s="123">
        <v>30654000</v>
      </c>
      <c r="B787" s="103" t="s">
        <v>148</v>
      </c>
      <c r="C787" s="94" t="s">
        <v>52</v>
      </c>
    </row>
    <row r="788" spans="1:3" ht="15.95" customHeight="1" x14ac:dyDescent="0.15">
      <c r="A788" s="123">
        <v>30710000</v>
      </c>
      <c r="B788" s="103" t="s">
        <v>147</v>
      </c>
      <c r="C788" s="94" t="s">
        <v>52</v>
      </c>
    </row>
    <row r="789" spans="1:3" ht="15.95" customHeight="1" x14ac:dyDescent="0.15">
      <c r="A789" s="123">
        <v>86004000</v>
      </c>
      <c r="B789" s="103" t="s">
        <v>146</v>
      </c>
      <c r="C789" s="94" t="s">
        <v>52</v>
      </c>
    </row>
    <row r="790" spans="1:3" ht="15.95" customHeight="1" x14ac:dyDescent="0.15">
      <c r="A790" s="123">
        <v>30707000</v>
      </c>
      <c r="B790" s="103" t="s">
        <v>145</v>
      </c>
      <c r="C790" s="94" t="s">
        <v>52</v>
      </c>
    </row>
    <row r="791" spans="1:3" ht="15.95" customHeight="1" x14ac:dyDescent="0.15">
      <c r="A791" s="123">
        <v>37726000</v>
      </c>
      <c r="B791" s="103" t="s">
        <v>144</v>
      </c>
      <c r="C791" s="94" t="s">
        <v>52</v>
      </c>
    </row>
    <row r="792" spans="1:3" ht="15.95" customHeight="1" x14ac:dyDescent="0.15">
      <c r="A792" s="120">
        <v>37727000</v>
      </c>
      <c r="B792" s="96" t="s">
        <v>143</v>
      </c>
      <c r="C792" s="94" t="s">
        <v>52</v>
      </c>
    </row>
    <row r="793" spans="1:3" ht="15.95" customHeight="1" x14ac:dyDescent="0.15">
      <c r="A793" s="120">
        <v>30718000</v>
      </c>
      <c r="B793" s="96" t="s">
        <v>142</v>
      </c>
      <c r="C793" s="94" t="s">
        <v>52</v>
      </c>
    </row>
    <row r="794" spans="1:3" ht="15.95" customHeight="1" x14ac:dyDescent="0.15">
      <c r="A794" s="120">
        <v>37752000</v>
      </c>
      <c r="B794" s="96" t="s">
        <v>141</v>
      </c>
      <c r="C794" s="94" t="s">
        <v>52</v>
      </c>
    </row>
    <row r="795" spans="1:3" ht="15.95" customHeight="1" x14ac:dyDescent="0.15">
      <c r="A795" s="120">
        <v>32508000</v>
      </c>
      <c r="B795" s="96" t="s">
        <v>140</v>
      </c>
      <c r="C795" s="94" t="s">
        <v>52</v>
      </c>
    </row>
    <row r="796" spans="1:3" ht="15.95" customHeight="1" x14ac:dyDescent="0.15">
      <c r="A796" s="117">
        <v>43354000</v>
      </c>
      <c r="B796" s="101" t="s">
        <v>139</v>
      </c>
      <c r="C796" s="94" t="s">
        <v>52</v>
      </c>
    </row>
    <row r="797" spans="1:3" ht="15.95" customHeight="1" x14ac:dyDescent="0.15">
      <c r="A797" s="123">
        <v>30705000</v>
      </c>
      <c r="B797" s="103" t="s">
        <v>138</v>
      </c>
      <c r="C797" s="94" t="s">
        <v>52</v>
      </c>
    </row>
    <row r="798" spans="1:3" ht="15.95" customHeight="1" x14ac:dyDescent="0.15">
      <c r="A798" s="123">
        <v>32506000</v>
      </c>
      <c r="B798" s="101" t="s">
        <v>137</v>
      </c>
      <c r="C798" s="94" t="s">
        <v>52</v>
      </c>
    </row>
    <row r="799" spans="1:3" ht="15.95" customHeight="1" x14ac:dyDescent="0.15">
      <c r="A799" s="117">
        <v>42957000</v>
      </c>
      <c r="B799" s="101" t="s">
        <v>136</v>
      </c>
      <c r="C799" s="94" t="s">
        <v>52</v>
      </c>
    </row>
    <row r="800" spans="1:3" ht="15.95" customHeight="1" x14ac:dyDescent="0.15">
      <c r="A800" s="120">
        <v>32504000</v>
      </c>
      <c r="B800" s="96" t="s">
        <v>135</v>
      </c>
      <c r="C800" s="94" t="s">
        <v>52</v>
      </c>
    </row>
    <row r="801" spans="1:4" ht="15.95" customHeight="1" x14ac:dyDescent="0.15">
      <c r="A801" s="120">
        <v>43353000</v>
      </c>
      <c r="B801" s="101" t="s">
        <v>134</v>
      </c>
      <c r="C801" s="94" t="s">
        <v>52</v>
      </c>
    </row>
    <row r="802" spans="1:4" ht="15.95" customHeight="1" x14ac:dyDescent="0.15">
      <c r="A802" s="117">
        <v>43175000</v>
      </c>
      <c r="B802" s="101" t="s">
        <v>133</v>
      </c>
      <c r="C802" s="94" t="s">
        <v>52</v>
      </c>
    </row>
    <row r="803" spans="1:4" ht="15.95" customHeight="1" x14ac:dyDescent="0.15">
      <c r="A803" s="120">
        <v>37758000</v>
      </c>
      <c r="B803" s="96" t="s">
        <v>132</v>
      </c>
      <c r="C803" s="94" t="s">
        <v>52</v>
      </c>
    </row>
    <row r="804" spans="1:4" ht="15.95" customHeight="1" x14ac:dyDescent="0.15">
      <c r="A804" s="117">
        <v>43193000</v>
      </c>
      <c r="B804" s="101" t="s">
        <v>131</v>
      </c>
      <c r="C804" s="94" t="s">
        <v>52</v>
      </c>
    </row>
    <row r="805" spans="1:4" ht="15.95" customHeight="1" x14ac:dyDescent="0.15">
      <c r="A805" s="117">
        <v>44450000</v>
      </c>
      <c r="B805" s="101" t="s">
        <v>130</v>
      </c>
      <c r="C805" s="94" t="s">
        <v>52</v>
      </c>
    </row>
    <row r="806" spans="1:4" ht="15.95" customHeight="1" x14ac:dyDescent="0.15">
      <c r="A806" s="117">
        <v>44449000</v>
      </c>
      <c r="B806" s="101" t="s">
        <v>129</v>
      </c>
      <c r="C806" s="94" t="s">
        <v>52</v>
      </c>
    </row>
    <row r="807" spans="1:4" ht="15.95" customHeight="1" x14ac:dyDescent="0.15">
      <c r="A807" s="117">
        <v>86005000</v>
      </c>
      <c r="B807" s="101" t="s">
        <v>128</v>
      </c>
      <c r="C807" s="94" t="s">
        <v>126</v>
      </c>
      <c r="D807" s="92" t="s">
        <v>956</v>
      </c>
    </row>
    <row r="808" spans="1:4" ht="15.95" customHeight="1" x14ac:dyDescent="0.15">
      <c r="A808" s="117">
        <v>86006000</v>
      </c>
      <c r="B808" s="101" t="s">
        <v>127</v>
      </c>
      <c r="C808" s="94" t="s">
        <v>126</v>
      </c>
      <c r="D808" s="92" t="s">
        <v>956</v>
      </c>
    </row>
    <row r="809" spans="1:4" ht="15.95" customHeight="1" x14ac:dyDescent="0.15">
      <c r="A809" s="167">
        <v>86008000</v>
      </c>
      <c r="B809" s="168" t="s">
        <v>950</v>
      </c>
      <c r="C809" s="169" t="s">
        <v>21</v>
      </c>
      <c r="D809" s="92" t="s">
        <v>938</v>
      </c>
    </row>
    <row r="810" spans="1:4" ht="15.95" customHeight="1" x14ac:dyDescent="0.15">
      <c r="A810" s="167">
        <v>86007000</v>
      </c>
      <c r="B810" s="168" t="s">
        <v>951</v>
      </c>
      <c r="C810" s="169" t="s">
        <v>21</v>
      </c>
      <c r="D810" s="92" t="s">
        <v>938</v>
      </c>
    </row>
    <row r="811" spans="1:4" ht="15.95" customHeight="1" x14ac:dyDescent="0.15">
      <c r="A811" s="120">
        <v>38852000</v>
      </c>
      <c r="B811" s="102" t="s">
        <v>125</v>
      </c>
      <c r="C811" s="94" t="s">
        <v>50</v>
      </c>
    </row>
    <row r="812" spans="1:4" ht="15.95" customHeight="1" x14ac:dyDescent="0.15">
      <c r="A812" s="120">
        <v>30631000</v>
      </c>
      <c r="B812" s="101" t="s">
        <v>124</v>
      </c>
      <c r="C812" s="94" t="s">
        <v>50</v>
      </c>
    </row>
    <row r="813" spans="1:4" ht="15.95" customHeight="1" x14ac:dyDescent="0.15">
      <c r="A813" s="120">
        <v>30658000</v>
      </c>
      <c r="B813" s="102" t="s">
        <v>123</v>
      </c>
      <c r="C813" s="94" t="s">
        <v>50</v>
      </c>
    </row>
    <row r="814" spans="1:4" ht="15.95" customHeight="1" x14ac:dyDescent="0.15">
      <c r="A814" s="117">
        <v>43242000</v>
      </c>
      <c r="B814" s="101" t="s">
        <v>122</v>
      </c>
      <c r="C814" s="94" t="s">
        <v>50</v>
      </c>
    </row>
    <row r="815" spans="1:4" ht="15.95" customHeight="1" x14ac:dyDescent="0.15">
      <c r="A815" s="120">
        <v>30628003</v>
      </c>
      <c r="B815" s="96" t="s">
        <v>121</v>
      </c>
      <c r="C815" s="94" t="s">
        <v>52</v>
      </c>
    </row>
    <row r="816" spans="1:4" ht="15.95" customHeight="1" x14ac:dyDescent="0.15">
      <c r="A816" s="120">
        <v>30628013</v>
      </c>
      <c r="B816" s="96" t="s">
        <v>120</v>
      </c>
      <c r="C816" s="94" t="s">
        <v>52</v>
      </c>
    </row>
    <row r="817" spans="1:4" ht="15.95" customHeight="1" x14ac:dyDescent="0.15">
      <c r="A817" s="120">
        <v>30628023</v>
      </c>
      <c r="B817" s="98" t="s">
        <v>119</v>
      </c>
      <c r="C817" s="94" t="s">
        <v>52</v>
      </c>
    </row>
    <row r="818" spans="1:4" ht="15.95" customHeight="1" x14ac:dyDescent="0.15">
      <c r="A818" s="120">
        <v>30628033</v>
      </c>
      <c r="B818" s="96" t="s">
        <v>118</v>
      </c>
      <c r="C818" s="94" t="s">
        <v>52</v>
      </c>
    </row>
    <row r="819" spans="1:4" ht="15.95" customHeight="1" x14ac:dyDescent="0.15">
      <c r="A819" s="120">
        <v>30628042</v>
      </c>
      <c r="B819" s="98" t="s">
        <v>117</v>
      </c>
      <c r="C819" s="94" t="s">
        <v>54</v>
      </c>
    </row>
    <row r="820" spans="1:4" ht="15.95" customHeight="1" x14ac:dyDescent="0.15">
      <c r="A820" s="120">
        <v>30628052</v>
      </c>
      <c r="B820" s="98" t="s">
        <v>116</v>
      </c>
      <c r="C820" s="94" t="s">
        <v>54</v>
      </c>
    </row>
    <row r="821" spans="1:4" ht="15.95" customHeight="1" x14ac:dyDescent="0.15">
      <c r="A821" s="120">
        <v>30628062</v>
      </c>
      <c r="B821" s="96" t="s">
        <v>115</v>
      </c>
      <c r="C821" s="94" t="s">
        <v>54</v>
      </c>
    </row>
    <row r="822" spans="1:4" ht="15.95" customHeight="1" x14ac:dyDescent="0.15">
      <c r="A822" s="120">
        <v>30628072</v>
      </c>
      <c r="B822" s="96" t="s">
        <v>114</v>
      </c>
      <c r="C822" s="94" t="s">
        <v>54</v>
      </c>
    </row>
    <row r="823" spans="1:4" ht="15.95" customHeight="1" x14ac:dyDescent="0.15">
      <c r="A823" s="120">
        <v>30628082</v>
      </c>
      <c r="B823" s="96" t="s">
        <v>113</v>
      </c>
      <c r="C823" s="94" t="s">
        <v>54</v>
      </c>
    </row>
    <row r="824" spans="1:4" ht="15.95" customHeight="1" x14ac:dyDescent="0.15">
      <c r="A824" s="120">
        <v>30628092</v>
      </c>
      <c r="B824" s="96" t="s">
        <v>112</v>
      </c>
      <c r="C824" s="94" t="s">
        <v>54</v>
      </c>
    </row>
    <row r="825" spans="1:4" ht="15.95" customHeight="1" x14ac:dyDescent="0.15">
      <c r="A825" s="120">
        <v>30628102</v>
      </c>
      <c r="B825" s="96" t="s">
        <v>111</v>
      </c>
      <c r="C825" s="94" t="s">
        <v>54</v>
      </c>
    </row>
    <row r="826" spans="1:4" ht="15.95" customHeight="1" x14ac:dyDescent="0.15">
      <c r="A826" s="120">
        <v>30628112</v>
      </c>
      <c r="B826" s="96" t="s">
        <v>110</v>
      </c>
      <c r="C826" s="94" t="s">
        <v>54</v>
      </c>
    </row>
    <row r="827" spans="1:4" ht="15.95" customHeight="1" x14ac:dyDescent="0.15">
      <c r="A827" s="120">
        <v>30628122</v>
      </c>
      <c r="B827" s="96" t="s">
        <v>109</v>
      </c>
      <c r="C827" s="94" t="s">
        <v>54</v>
      </c>
    </row>
    <row r="828" spans="1:4" ht="15.95" customHeight="1" x14ac:dyDescent="0.15">
      <c r="A828" s="120">
        <v>30628132</v>
      </c>
      <c r="B828" s="96" t="s">
        <v>108</v>
      </c>
      <c r="C828" s="94" t="s">
        <v>54</v>
      </c>
    </row>
    <row r="829" spans="1:4" ht="15.95" customHeight="1" x14ac:dyDescent="0.15">
      <c r="A829" s="120">
        <v>87001000</v>
      </c>
      <c r="B829" s="96" t="s">
        <v>107</v>
      </c>
      <c r="C829" s="94" t="s">
        <v>21</v>
      </c>
      <c r="D829" s="92" t="s">
        <v>930</v>
      </c>
    </row>
    <row r="830" spans="1:4" ht="15.95" customHeight="1" x14ac:dyDescent="0.15">
      <c r="A830" s="117">
        <v>87002000</v>
      </c>
      <c r="B830" s="100" t="s">
        <v>106</v>
      </c>
      <c r="C830" s="99" t="s">
        <v>21</v>
      </c>
      <c r="D830" s="92" t="s">
        <v>956</v>
      </c>
    </row>
    <row r="831" spans="1:4" ht="15.95" customHeight="1" x14ac:dyDescent="0.15">
      <c r="A831" s="167">
        <v>87003000</v>
      </c>
      <c r="B831" s="168" t="s">
        <v>952</v>
      </c>
      <c r="C831" s="169" t="s">
        <v>21</v>
      </c>
      <c r="D831" s="92" t="s">
        <v>938</v>
      </c>
    </row>
    <row r="832" spans="1:4" ht="15.95" customHeight="1" x14ac:dyDescent="0.15">
      <c r="A832" s="120">
        <v>30167012</v>
      </c>
      <c r="B832" s="96" t="s">
        <v>933</v>
      </c>
      <c r="C832" s="94" t="s">
        <v>934</v>
      </c>
    </row>
    <row r="833" spans="1:3" ht="15.95" customHeight="1" x14ac:dyDescent="0.15">
      <c r="A833" s="120">
        <v>30181012</v>
      </c>
      <c r="B833" s="96" t="s">
        <v>105</v>
      </c>
      <c r="C833" s="94" t="s">
        <v>54</v>
      </c>
    </row>
    <row r="834" spans="1:3" ht="15.95" customHeight="1" x14ac:dyDescent="0.15">
      <c r="A834" s="122">
        <v>33819002</v>
      </c>
      <c r="B834" s="98" t="s">
        <v>104</v>
      </c>
      <c r="C834" s="94" t="s">
        <v>54</v>
      </c>
    </row>
    <row r="835" spans="1:3" ht="15.95" customHeight="1" x14ac:dyDescent="0.15">
      <c r="A835" s="117">
        <v>80001002</v>
      </c>
      <c r="B835" s="96" t="s">
        <v>103</v>
      </c>
      <c r="C835" s="94" t="s">
        <v>54</v>
      </c>
    </row>
    <row r="836" spans="1:3" ht="15.95" customHeight="1" x14ac:dyDescent="0.15">
      <c r="A836" s="122">
        <v>80003003</v>
      </c>
      <c r="B836" s="96" t="s">
        <v>102</v>
      </c>
      <c r="C836" s="94" t="s">
        <v>52</v>
      </c>
    </row>
    <row r="837" spans="1:3" ht="15.95" customHeight="1" x14ac:dyDescent="0.15">
      <c r="A837" s="117">
        <v>80002001</v>
      </c>
      <c r="B837" s="96" t="s">
        <v>101</v>
      </c>
      <c r="C837" s="94" t="s">
        <v>50</v>
      </c>
    </row>
    <row r="838" spans="1:3" ht="15.95" customHeight="1" x14ac:dyDescent="0.15">
      <c r="A838" s="117">
        <v>80003002</v>
      </c>
      <c r="B838" s="96" t="s">
        <v>100</v>
      </c>
      <c r="C838" s="94" t="s">
        <v>54</v>
      </c>
    </row>
    <row r="839" spans="1:3" ht="15.95" customHeight="1" x14ac:dyDescent="0.15">
      <c r="A839" s="117">
        <v>80004003</v>
      </c>
      <c r="B839" s="96" t="s">
        <v>99</v>
      </c>
      <c r="C839" s="94" t="s">
        <v>52</v>
      </c>
    </row>
    <row r="840" spans="1:3" ht="15.95" customHeight="1" x14ac:dyDescent="0.15">
      <c r="A840" s="117">
        <v>80005001</v>
      </c>
      <c r="B840" s="96" t="s">
        <v>98</v>
      </c>
      <c r="C840" s="94" t="s">
        <v>50</v>
      </c>
    </row>
    <row r="841" spans="1:3" ht="15.95" customHeight="1" x14ac:dyDescent="0.15">
      <c r="A841" s="117">
        <v>80006002</v>
      </c>
      <c r="B841" s="96" t="s">
        <v>97</v>
      </c>
      <c r="C841" s="94" t="s">
        <v>54</v>
      </c>
    </row>
    <row r="842" spans="1:3" ht="15.95" customHeight="1" x14ac:dyDescent="0.15">
      <c r="A842" s="117">
        <v>80007003</v>
      </c>
      <c r="B842" s="96" t="s">
        <v>96</v>
      </c>
      <c r="C842" s="94" t="s">
        <v>52</v>
      </c>
    </row>
    <row r="843" spans="1:3" ht="15.95" customHeight="1" x14ac:dyDescent="0.15">
      <c r="A843" s="117">
        <v>80008001</v>
      </c>
      <c r="B843" s="96" t="s">
        <v>95</v>
      </c>
      <c r="C843" s="94" t="s">
        <v>50</v>
      </c>
    </row>
    <row r="844" spans="1:3" ht="15.95" customHeight="1" x14ac:dyDescent="0.15">
      <c r="A844" s="117">
        <v>80009002</v>
      </c>
      <c r="B844" s="96" t="s">
        <v>94</v>
      </c>
      <c r="C844" s="94" t="s">
        <v>54</v>
      </c>
    </row>
    <row r="845" spans="1:3" ht="15.95" customHeight="1" x14ac:dyDescent="0.15">
      <c r="A845" s="117">
        <v>80010003</v>
      </c>
      <c r="B845" s="96" t="s">
        <v>93</v>
      </c>
      <c r="C845" s="94" t="s">
        <v>52</v>
      </c>
    </row>
    <row r="846" spans="1:3" ht="15.95" customHeight="1" x14ac:dyDescent="0.15">
      <c r="A846" s="117">
        <v>80011001</v>
      </c>
      <c r="B846" s="96" t="s">
        <v>92</v>
      </c>
      <c r="C846" s="94" t="s">
        <v>50</v>
      </c>
    </row>
    <row r="847" spans="1:3" ht="15.95" customHeight="1" x14ac:dyDescent="0.15">
      <c r="A847" s="117">
        <v>80012002</v>
      </c>
      <c r="B847" s="96" t="s">
        <v>91</v>
      </c>
      <c r="C847" s="94" t="s">
        <v>54</v>
      </c>
    </row>
    <row r="848" spans="1:3" ht="15.95" customHeight="1" x14ac:dyDescent="0.15">
      <c r="A848" s="117">
        <v>80013003</v>
      </c>
      <c r="B848" s="96" t="s">
        <v>90</v>
      </c>
      <c r="C848" s="94" t="s">
        <v>52</v>
      </c>
    </row>
    <row r="849" spans="1:3" ht="15.95" customHeight="1" x14ac:dyDescent="0.15">
      <c r="A849" s="117">
        <v>80014001</v>
      </c>
      <c r="B849" s="96" t="s">
        <v>89</v>
      </c>
      <c r="C849" s="94" t="s">
        <v>50</v>
      </c>
    </row>
    <row r="850" spans="1:3" ht="15.95" customHeight="1" x14ac:dyDescent="0.15">
      <c r="A850" s="117">
        <v>80015002</v>
      </c>
      <c r="B850" s="96" t="s">
        <v>88</v>
      </c>
      <c r="C850" s="94" t="s">
        <v>54</v>
      </c>
    </row>
    <row r="851" spans="1:3" ht="15.95" customHeight="1" x14ac:dyDescent="0.15">
      <c r="A851" s="117">
        <v>80016003</v>
      </c>
      <c r="B851" s="96" t="s">
        <v>87</v>
      </c>
      <c r="C851" s="94" t="s">
        <v>52</v>
      </c>
    </row>
    <row r="852" spans="1:3" ht="15.95" customHeight="1" x14ac:dyDescent="0.15">
      <c r="A852" s="117">
        <v>80017001</v>
      </c>
      <c r="B852" s="96" t="s">
        <v>86</v>
      </c>
      <c r="C852" s="94" t="s">
        <v>50</v>
      </c>
    </row>
    <row r="853" spans="1:3" ht="15.95" customHeight="1" x14ac:dyDescent="0.15">
      <c r="A853" s="117">
        <v>80018002</v>
      </c>
      <c r="B853" s="96" t="s">
        <v>85</v>
      </c>
      <c r="C853" s="94" t="s">
        <v>54</v>
      </c>
    </row>
    <row r="854" spans="1:3" ht="15.95" customHeight="1" x14ac:dyDescent="0.15">
      <c r="A854" s="117">
        <v>80019003</v>
      </c>
      <c r="B854" s="96" t="s">
        <v>84</v>
      </c>
      <c r="C854" s="94" t="s">
        <v>52</v>
      </c>
    </row>
    <row r="855" spans="1:3" ht="15.95" customHeight="1" x14ac:dyDescent="0.15">
      <c r="A855" s="117">
        <v>80020002</v>
      </c>
      <c r="B855" s="96" t="s">
        <v>83</v>
      </c>
      <c r="C855" s="94" t="s">
        <v>54</v>
      </c>
    </row>
    <row r="856" spans="1:3" ht="15.95" customHeight="1" x14ac:dyDescent="0.15">
      <c r="A856" s="117">
        <v>80021003</v>
      </c>
      <c r="B856" s="96" t="s">
        <v>82</v>
      </c>
      <c r="C856" s="94" t="s">
        <v>52</v>
      </c>
    </row>
    <row r="857" spans="1:3" ht="15.95" customHeight="1" x14ac:dyDescent="0.15">
      <c r="A857" s="117">
        <v>80022002</v>
      </c>
      <c r="B857" s="96" t="s">
        <v>81</v>
      </c>
      <c r="C857" s="94" t="s">
        <v>54</v>
      </c>
    </row>
    <row r="858" spans="1:3" ht="15.95" customHeight="1" x14ac:dyDescent="0.15">
      <c r="A858" s="117">
        <v>80023003</v>
      </c>
      <c r="B858" s="96" t="s">
        <v>80</v>
      </c>
      <c r="C858" s="94" t="s">
        <v>52</v>
      </c>
    </row>
    <row r="859" spans="1:3" ht="15.95" customHeight="1" x14ac:dyDescent="0.15">
      <c r="A859" s="117">
        <v>80024002</v>
      </c>
      <c r="B859" s="96" t="s">
        <v>79</v>
      </c>
      <c r="C859" s="94" t="s">
        <v>54</v>
      </c>
    </row>
    <row r="860" spans="1:3" ht="15.95" customHeight="1" x14ac:dyDescent="0.15">
      <c r="A860" s="117">
        <v>80025003</v>
      </c>
      <c r="B860" s="96" t="s">
        <v>78</v>
      </c>
      <c r="C860" s="94" t="s">
        <v>52</v>
      </c>
    </row>
    <row r="861" spans="1:3" ht="15.95" customHeight="1" x14ac:dyDescent="0.15">
      <c r="A861" s="117">
        <v>80026001</v>
      </c>
      <c r="B861" s="96" t="s">
        <v>77</v>
      </c>
      <c r="C861" s="94" t="s">
        <v>50</v>
      </c>
    </row>
    <row r="862" spans="1:3" ht="15.95" customHeight="1" x14ac:dyDescent="0.15">
      <c r="A862" s="117">
        <v>80027002</v>
      </c>
      <c r="B862" s="96" t="s">
        <v>76</v>
      </c>
      <c r="C862" s="94" t="s">
        <v>54</v>
      </c>
    </row>
    <row r="863" spans="1:3" ht="15.95" customHeight="1" x14ac:dyDescent="0.15">
      <c r="A863" s="117">
        <v>80028003</v>
      </c>
      <c r="B863" s="96" t="s">
        <v>75</v>
      </c>
      <c r="C863" s="94" t="s">
        <v>52</v>
      </c>
    </row>
    <row r="864" spans="1:3" ht="15.95" customHeight="1" x14ac:dyDescent="0.15">
      <c r="A864" s="117">
        <v>80029001</v>
      </c>
      <c r="B864" s="96" t="s">
        <v>74</v>
      </c>
      <c r="C864" s="94" t="s">
        <v>50</v>
      </c>
    </row>
    <row r="865" spans="1:3" ht="15.95" customHeight="1" x14ac:dyDescent="0.15">
      <c r="A865" s="117">
        <v>80030002</v>
      </c>
      <c r="B865" s="96" t="s">
        <v>73</v>
      </c>
      <c r="C865" s="94" t="s">
        <v>54</v>
      </c>
    </row>
    <row r="866" spans="1:3" ht="15.95" customHeight="1" x14ac:dyDescent="0.15">
      <c r="A866" s="117">
        <v>80031003</v>
      </c>
      <c r="B866" s="96" t="s">
        <v>72</v>
      </c>
      <c r="C866" s="94" t="s">
        <v>52</v>
      </c>
    </row>
    <row r="867" spans="1:3" ht="15.95" customHeight="1" x14ac:dyDescent="0.15">
      <c r="A867" s="117">
        <v>80032001</v>
      </c>
      <c r="B867" s="96" t="s">
        <v>71</v>
      </c>
      <c r="C867" s="94" t="s">
        <v>50</v>
      </c>
    </row>
    <row r="868" spans="1:3" ht="15.95" customHeight="1" x14ac:dyDescent="0.15">
      <c r="A868" s="117">
        <v>80033002</v>
      </c>
      <c r="B868" s="96" t="s">
        <v>70</v>
      </c>
      <c r="C868" s="94" t="s">
        <v>54</v>
      </c>
    </row>
    <row r="869" spans="1:3" ht="15.95" customHeight="1" x14ac:dyDescent="0.15">
      <c r="A869" s="117">
        <v>80034003</v>
      </c>
      <c r="B869" s="96" t="s">
        <v>69</v>
      </c>
      <c r="C869" s="94" t="s">
        <v>52</v>
      </c>
    </row>
    <row r="870" spans="1:3" ht="15.95" customHeight="1" x14ac:dyDescent="0.15">
      <c r="A870" s="117">
        <v>80035001</v>
      </c>
      <c r="B870" s="96" t="s">
        <v>68</v>
      </c>
      <c r="C870" s="94" t="s">
        <v>50</v>
      </c>
    </row>
    <row r="871" spans="1:3" ht="15.95" customHeight="1" x14ac:dyDescent="0.15">
      <c r="A871" s="117">
        <v>80036002</v>
      </c>
      <c r="B871" s="96" t="s">
        <v>67</v>
      </c>
      <c r="C871" s="94" t="s">
        <v>54</v>
      </c>
    </row>
    <row r="872" spans="1:3" ht="15.95" customHeight="1" x14ac:dyDescent="0.15">
      <c r="A872" s="117">
        <v>80037003</v>
      </c>
      <c r="B872" s="96" t="s">
        <v>66</v>
      </c>
      <c r="C872" s="94" t="s">
        <v>52</v>
      </c>
    </row>
    <row r="873" spans="1:3" ht="15.95" customHeight="1" x14ac:dyDescent="0.15">
      <c r="A873" s="117">
        <v>80038001</v>
      </c>
      <c r="B873" s="96" t="s">
        <v>65</v>
      </c>
      <c r="C873" s="94" t="s">
        <v>50</v>
      </c>
    </row>
    <row r="874" spans="1:3" ht="15.95" customHeight="1" x14ac:dyDescent="0.15">
      <c r="A874" s="117">
        <v>80039002</v>
      </c>
      <c r="B874" s="96" t="s">
        <v>64</v>
      </c>
      <c r="C874" s="94" t="s">
        <v>54</v>
      </c>
    </row>
    <row r="875" spans="1:3" ht="15.95" customHeight="1" x14ac:dyDescent="0.15">
      <c r="A875" s="117">
        <v>80040003</v>
      </c>
      <c r="B875" s="96" t="s">
        <v>63</v>
      </c>
      <c r="C875" s="94" t="s">
        <v>52</v>
      </c>
    </row>
    <row r="876" spans="1:3" ht="15.95" customHeight="1" x14ac:dyDescent="0.15">
      <c r="A876" s="117">
        <v>80041001</v>
      </c>
      <c r="B876" s="96" t="s">
        <v>62</v>
      </c>
      <c r="C876" s="94" t="s">
        <v>50</v>
      </c>
    </row>
    <row r="877" spans="1:3" ht="15.95" customHeight="1" x14ac:dyDescent="0.15">
      <c r="A877" s="117">
        <v>80042002</v>
      </c>
      <c r="B877" s="96" t="s">
        <v>61</v>
      </c>
      <c r="C877" s="94" t="s">
        <v>54</v>
      </c>
    </row>
    <row r="878" spans="1:3" ht="15.95" customHeight="1" x14ac:dyDescent="0.15">
      <c r="A878" s="117">
        <v>80043003</v>
      </c>
      <c r="B878" s="96" t="s">
        <v>60</v>
      </c>
      <c r="C878" s="94" t="s">
        <v>52</v>
      </c>
    </row>
    <row r="879" spans="1:3" ht="15.95" customHeight="1" x14ac:dyDescent="0.15">
      <c r="A879" s="117">
        <v>80044002</v>
      </c>
      <c r="B879" s="96" t="s">
        <v>59</v>
      </c>
      <c r="C879" s="94" t="s">
        <v>54</v>
      </c>
    </row>
    <row r="880" spans="1:3" ht="15.95" customHeight="1" x14ac:dyDescent="0.15">
      <c r="A880" s="117">
        <v>80045003</v>
      </c>
      <c r="B880" s="96" t="s">
        <v>58</v>
      </c>
      <c r="C880" s="94" t="s">
        <v>52</v>
      </c>
    </row>
    <row r="881" spans="1:3" ht="15.95" customHeight="1" x14ac:dyDescent="0.15">
      <c r="A881" s="117">
        <v>80046002</v>
      </c>
      <c r="B881" s="96" t="s">
        <v>57</v>
      </c>
      <c r="C881" s="94" t="s">
        <v>54</v>
      </c>
    </row>
    <row r="882" spans="1:3" ht="15.95" customHeight="1" x14ac:dyDescent="0.15">
      <c r="A882" s="117">
        <v>80047003</v>
      </c>
      <c r="B882" s="96" t="s">
        <v>56</v>
      </c>
      <c r="C882" s="94" t="s">
        <v>52</v>
      </c>
    </row>
    <row r="883" spans="1:3" ht="15.95" customHeight="1" x14ac:dyDescent="0.15">
      <c r="A883" s="117">
        <v>80048002</v>
      </c>
      <c r="B883" s="96" t="s">
        <v>55</v>
      </c>
      <c r="C883" s="94" t="s">
        <v>54</v>
      </c>
    </row>
    <row r="884" spans="1:3" ht="15.95" customHeight="1" x14ac:dyDescent="0.15">
      <c r="A884" s="117">
        <v>80049003</v>
      </c>
      <c r="B884" s="96" t="s">
        <v>53</v>
      </c>
      <c r="C884" s="94" t="s">
        <v>52</v>
      </c>
    </row>
    <row r="885" spans="1:3" ht="15.95" customHeight="1" x14ac:dyDescent="0.15">
      <c r="A885" s="117">
        <v>80050001</v>
      </c>
      <c r="B885" s="96" t="s">
        <v>51</v>
      </c>
      <c r="C885" s="94" t="s">
        <v>50</v>
      </c>
    </row>
    <row r="886" spans="1:3" ht="15.95" customHeight="1" x14ac:dyDescent="0.15">
      <c r="A886" s="117">
        <v>80051002</v>
      </c>
      <c r="B886" s="96" t="s">
        <v>49</v>
      </c>
      <c r="C886" s="94" t="s">
        <v>46</v>
      </c>
    </row>
    <row r="887" spans="1:3" ht="15.95" customHeight="1" x14ac:dyDescent="0.15">
      <c r="A887" s="120">
        <v>80052003</v>
      </c>
      <c r="B887" s="96" t="s">
        <v>48</v>
      </c>
      <c r="C887" s="94" t="s">
        <v>44</v>
      </c>
    </row>
    <row r="888" spans="1:3" ht="15.95" customHeight="1" x14ac:dyDescent="0.15">
      <c r="A888" s="120">
        <v>80053002</v>
      </c>
      <c r="B888" s="96" t="s">
        <v>47</v>
      </c>
      <c r="C888" s="94" t="s">
        <v>46</v>
      </c>
    </row>
    <row r="889" spans="1:3" ht="15.95" customHeight="1" x14ac:dyDescent="0.15">
      <c r="A889" s="117">
        <v>80054003</v>
      </c>
      <c r="B889" s="96" t="s">
        <v>45</v>
      </c>
      <c r="C889" s="94" t="s">
        <v>44</v>
      </c>
    </row>
    <row r="890" spans="1:3" ht="15.95" customHeight="1" x14ac:dyDescent="0.15">
      <c r="A890" s="117">
        <v>80055002</v>
      </c>
      <c r="B890" s="95" t="s">
        <v>43</v>
      </c>
      <c r="C890" s="99" t="s">
        <v>20</v>
      </c>
    </row>
    <row r="891" spans="1:3" ht="15.95" customHeight="1" x14ac:dyDescent="0.15">
      <c r="A891" s="117">
        <v>80056003</v>
      </c>
      <c r="B891" s="95" t="s">
        <v>42</v>
      </c>
      <c r="C891" s="99" t="s">
        <v>21</v>
      </c>
    </row>
  </sheetData>
  <autoFilter ref="A1:D891"/>
  <phoneticPr fontId="7"/>
  <printOptions horizontalCentered="1"/>
  <pageMargins left="0.59055118110236227" right="0.59055118110236227" top="0.78740157480314965" bottom="0.62992125984251968" header="0.59055118110236227" footer="0.51181102362204722"/>
  <pageSetup paperSize="9" scale="59" fitToHeight="0" orientation="portrait" useFirstPageNumber="1" r:id="rId1"/>
  <headerFooter alignWithMargins="0">
    <oddHeader>&amp;C汎用検査用試薬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記載方法</vt:lpstr>
      <vt:lpstr>様式3-1</vt:lpstr>
      <vt:lpstr>様式3-2</vt:lpstr>
      <vt:lpstr>参照表（2016.6.1時点）</vt:lpstr>
      <vt:lpstr>'参照表（2016.6.1時点）'!Print_Area</vt:lpstr>
      <vt:lpstr>'様式3-1'!Print_Area</vt:lpstr>
      <vt:lpstr>'様式3-2'!Print_Area</vt:lpstr>
      <vt:lpstr>'参照表（2016.6.1時点）'!Print_Titles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2015-01-30T05:01:36Z</dcterms:created>
  <dcterms:modified xsi:type="dcterms:W3CDTF">2017-02-28T04:42:09Z</dcterms:modified>
</cp:coreProperties>
</file>