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26"/>
  <workbookPr filterPrivacy="1" codeName="ThisWorkbook" defaultThemeVersion="124226"/>
  <xr:revisionPtr revIDLastSave="0" documentId="13_ncr:1_{6F43B43F-FAF0-42AC-903A-B8A4A0D23822}" xr6:coauthVersionLast="47" xr6:coauthVersionMax="47" xr10:uidLastSave="{00000000-0000-0000-0000-000000000000}"/>
  <bookViews>
    <workbookView xWindow="28680" yWindow="-120" windowWidth="29040" windowHeight="15840" tabRatio="951" xr2:uid="{00000000-000D-0000-FFFF-FFFF00000000}"/>
  </bookViews>
  <sheets>
    <sheet name="INDEX" sheetId="75" r:id="rId1"/>
    <sheet name="JP Submission Unit" sheetId="42" r:id="rId2"/>
    <sheet name="JP Category Event" sheetId="44" r:id="rId3"/>
    <sheet name="JP Initial Submission Type" sheetId="78" r:id="rId4"/>
    <sheet name="JP Context of Use" sheetId="45" r:id="rId5"/>
    <sheet name="JP Submission" sheetId="46" r:id="rId6"/>
    <sheet name="JP Product Category" sheetId="48" r:id="rId7"/>
    <sheet name="JP Substance Name Type" sheetId="77" r:id="rId8"/>
    <sheet name="JP Application" sheetId="49" r:id="rId9"/>
    <sheet name="JP Application Reference Reason" sheetId="51" r:id="rId10"/>
    <sheet name="JP Study Data Category" sheetId="79" r:id="rId11"/>
    <sheet name="JP Analysis Type" sheetId="80" r:id="rId12"/>
    <sheet name="JP Japanese Character Code" sheetId="84" r:id="rId13"/>
    <sheet name="JP Terminology(Tabulation)" sheetId="87" r:id="rId14"/>
    <sheet name="JP Terminology(Analysis)" sheetId="89" r:id="rId1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 i="75" l="1"/>
  <c r="D3" i="75" s="1"/>
  <c r="C15" i="75" l="1"/>
  <c r="D15" i="75" s="1"/>
  <c r="C13" i="75"/>
  <c r="C14" i="75" l="1"/>
  <c r="D14" i="75" s="1"/>
  <c r="C12" i="75" l="1"/>
  <c r="D12" i="75" s="1"/>
  <c r="C2" i="75"/>
  <c r="D2" i="75" s="1"/>
  <c r="C9" i="75" l="1"/>
  <c r="D9" i="75" s="1"/>
  <c r="C11" i="75"/>
  <c r="D11" i="75" s="1"/>
  <c r="C10" i="75"/>
  <c r="D10" i="75" s="1"/>
  <c r="C8" i="75"/>
  <c r="D8" i="75" s="1"/>
  <c r="C7" i="75"/>
  <c r="D7" i="75" s="1"/>
  <c r="C6" i="75"/>
  <c r="D6" i="75" s="1"/>
  <c r="C5" i="75"/>
  <c r="D5" i="75" s="1"/>
  <c r="C4" i="75"/>
  <c r="D4" i="75" s="1"/>
  <c r="B10" i="75" l="1"/>
  <c r="B9" i="75"/>
  <c r="B7" i="75"/>
  <c r="B6" i="75"/>
  <c r="B5" i="75"/>
  <c r="B3" i="75"/>
  <c r="B2" i="75"/>
</calcChain>
</file>

<file path=xl/sharedStrings.xml><?xml version="1.0" encoding="utf-8"?>
<sst xmlns="http://schemas.openxmlformats.org/spreadsheetml/2006/main" count="709" uniqueCount="443">
  <si>
    <t>XPATH</t>
    <phoneticPr fontId="8" type="noConversion"/>
  </si>
  <si>
    <t>JP Submission Unit</t>
    <phoneticPr fontId="12" type="noConversion"/>
  </si>
  <si>
    <t>JP Category Event</t>
    <phoneticPr fontId="12" type="noConversion"/>
  </si>
  <si>
    <t>JP Submission</t>
    <phoneticPr fontId="12" type="noConversion"/>
  </si>
  <si>
    <t>JP Product Category</t>
    <phoneticPr fontId="12" type="noConversion"/>
  </si>
  <si>
    <t>JP Application</t>
    <phoneticPr fontId="12" type="noConversion"/>
  </si>
  <si>
    <t>JP Application Reference Reason</t>
    <phoneticPr fontId="12" type="noConversion"/>
  </si>
  <si>
    <t>JP Context of Use</t>
    <phoneticPr fontId="12" type="noConversion"/>
  </si>
  <si>
    <t>/PORP_IN000001UV/controlActProcess/subject/submissionUnit/code/@code</t>
    <phoneticPr fontId="8" type="noConversion"/>
  </si>
  <si>
    <t>JP</t>
    <phoneticPr fontId="9"/>
  </si>
  <si>
    <t>Go To INDEX</t>
    <phoneticPr fontId="9"/>
  </si>
  <si>
    <t>for expert discussion</t>
    <phoneticPr fontId="4"/>
  </si>
  <si>
    <t>for committee meeting</t>
    <phoneticPr fontId="4"/>
  </si>
  <si>
    <t>after committee meeting</t>
    <phoneticPr fontId="4"/>
  </si>
  <si>
    <t>after review by department on drugs</t>
    <phoneticPr fontId="4"/>
  </si>
  <si>
    <t>revision of ectd during review</t>
    <phoneticPr fontId="4"/>
  </si>
  <si>
    <t xml:space="preserve">table of contents </t>
    <phoneticPr fontId="4"/>
  </si>
  <si>
    <t>application form (copy)</t>
    <phoneticPr fontId="4"/>
  </si>
  <si>
    <t>certificates</t>
    <phoneticPr fontId="4"/>
  </si>
  <si>
    <t>patent status</t>
    <phoneticPr fontId="4"/>
  </si>
  <si>
    <t>origin, discovery and development</t>
    <phoneticPr fontId="4"/>
  </si>
  <si>
    <t>use in foreign countries</t>
    <phoneticPr fontId="4"/>
  </si>
  <si>
    <t>list of related products</t>
    <phoneticPr fontId="4"/>
  </si>
  <si>
    <t>package insert (draft)</t>
    <phoneticPr fontId="4"/>
  </si>
  <si>
    <t>documents concerning non-proprietary name</t>
    <phoneticPr fontId="4"/>
  </si>
  <si>
    <t>data for review of designation as poisons, deleterious substances, etc.</t>
    <phoneticPr fontId="4"/>
  </si>
  <si>
    <t>risk management plan (draft)</t>
    <phoneticPr fontId="4"/>
  </si>
  <si>
    <t>list of attached documentation</t>
    <phoneticPr fontId="4"/>
  </si>
  <si>
    <t>documents of approved product</t>
    <phoneticPr fontId="4"/>
  </si>
  <si>
    <t>pre-submission consultation record (copy)</t>
    <phoneticPr fontId="4"/>
  </si>
  <si>
    <t>inquiries(copy) and responses (copy)</t>
    <phoneticPr fontId="4"/>
  </si>
  <si>
    <t>documents for pmda (copy)</t>
    <phoneticPr fontId="4"/>
  </si>
  <si>
    <t>novel excipient</t>
    <phoneticPr fontId="4"/>
  </si>
  <si>
    <t>documents for mhlw (copy)</t>
    <phoneticPr fontId="4"/>
  </si>
  <si>
    <t>other documents under m5.3.7</t>
    <phoneticPr fontId="7" type="noConversion"/>
  </si>
  <si>
    <t>patient listings</t>
    <phoneticPr fontId="7" type="noConversion"/>
  </si>
  <si>
    <t>list of adverse events</t>
    <phoneticPr fontId="7" type="noConversion"/>
  </si>
  <si>
    <t>serious adverse event list</t>
    <phoneticPr fontId="7" type="noConversion"/>
  </si>
  <si>
    <t>list of abnormal laboratory test values</t>
    <phoneticPr fontId="7" type="noConversion"/>
  </si>
  <si>
    <t>list of figures showing abnormal laboratory test values</t>
    <phoneticPr fontId="7" type="noConversion"/>
  </si>
  <si>
    <t>ectd official submission</t>
    <phoneticPr fontId="4"/>
  </si>
  <si>
    <t>drugs containing new active ingredients</t>
    <phoneticPr fontId="4"/>
  </si>
  <si>
    <t>new ethical combination drugs</t>
    <phoneticPr fontId="4"/>
  </si>
  <si>
    <t>drugs with a new administration route</t>
    <phoneticPr fontId="4"/>
  </si>
  <si>
    <t>drugs with a new indication</t>
    <phoneticPr fontId="4"/>
  </si>
  <si>
    <t>drugs in new dosage forms</t>
    <phoneticPr fontId="4"/>
  </si>
  <si>
    <t>new dosage drugs</t>
    <phoneticPr fontId="4"/>
  </si>
  <si>
    <t>biosimilar drugs</t>
    <phoneticPr fontId="4"/>
  </si>
  <si>
    <t>drugs supplied in an additional dosage form (under reexamination)</t>
    <phoneticPr fontId="4"/>
  </si>
  <si>
    <t>drugs supplied in an additional dosage form (not under reexamination)</t>
    <phoneticPr fontId="4"/>
  </si>
  <si>
    <t>similar ethical combination drugs (under reexamination)</t>
    <phoneticPr fontId="4"/>
  </si>
  <si>
    <t>similar ethical combination drugs (not under reexamination)</t>
    <phoneticPr fontId="4"/>
  </si>
  <si>
    <t>other drugs (under reexamination)</t>
    <phoneticPr fontId="4"/>
  </si>
  <si>
    <t>other drugs (not under reexamination)</t>
    <phoneticPr fontId="4"/>
  </si>
  <si>
    <t>/PORP_IN000001UV/controlActProcess/subject/submissionUnit/component/contextOfUse/code/@code</t>
    <phoneticPr fontId="8" type="noConversion"/>
  </si>
  <si>
    <t>/PORP_IN000001UV/controlActProcess/subject/submissionUnit/componentOf1/submission/code/@code</t>
    <phoneticPr fontId="8" type="noConversion"/>
  </si>
  <si>
    <t>/PORP_IN000001UV/controlActProcess/subject/submissionUnit/componentOf1/submission/componentOf/application/code/@code</t>
  </si>
  <si>
    <t>/PORP_IN000001UV/controlActProcess/subject/submissionUnit/componentOf1/submission/componentOf/application/reference/applicationReference/reasonCode/item/@code</t>
  </si>
  <si>
    <t>/PORP_IN000001UV/controlActProcess/subject/submissionUnit/componentOf2/categoryEvent/code/@code</t>
    <phoneticPr fontId="8" type="noConversion"/>
  </si>
  <si>
    <t>Go To INDEX</t>
    <phoneticPr fontId="9"/>
  </si>
  <si>
    <t>JP Substance Name Type</t>
    <phoneticPr fontId="9"/>
  </si>
  <si>
    <t>/PORP_IN000001UV/controlActProcess/subject/submissionUnit/componentOf1/submission/subject2/review/subject2/productCategory/code/@code</t>
    <phoneticPr fontId="7" type="noConversion"/>
  </si>
  <si>
    <t>/PORP_IN000001UV/controlActProcess/subject/submissionUnit/componentOf1/submission/subject2/review/subject1/manufacturedProduct/manufacturedProduct/ingredient/ingredientSubstance/name/part@code</t>
    <phoneticPr fontId="7" type="noConversion"/>
  </si>
  <si>
    <t>jp_other</t>
  </si>
  <si>
    <t>jp_other</t>
    <phoneticPr fontId="4"/>
  </si>
  <si>
    <t>jp_revision_during_review</t>
    <phoneticPr fontId="7" type="noConversion"/>
  </si>
  <si>
    <t>jp_expert_discussion</t>
    <phoneticPr fontId="4"/>
  </si>
  <si>
    <t>jp_committee_meeting</t>
    <phoneticPr fontId="4"/>
  </si>
  <si>
    <t>jp_after_committee_meeting</t>
    <phoneticPr fontId="4"/>
  </si>
  <si>
    <t>jp_after_department_review</t>
    <phoneticPr fontId="4"/>
  </si>
  <si>
    <t>jp_m1.1</t>
  </si>
  <si>
    <t>jp_m1.2</t>
  </si>
  <si>
    <t>jp_m1.3</t>
  </si>
  <si>
    <t>jp_m1.4</t>
  </si>
  <si>
    <t>jp_m1.5</t>
  </si>
  <si>
    <t>jp_m1.6</t>
  </si>
  <si>
    <t>jp_m1.7</t>
  </si>
  <si>
    <t>jp_m1.8</t>
  </si>
  <si>
    <t>jp_m1.9</t>
  </si>
  <si>
    <t>jp_m1.10</t>
  </si>
  <si>
    <t>jp_m1.11</t>
  </si>
  <si>
    <t>jp_m1.12</t>
  </si>
  <si>
    <t>jp_m1.13.1</t>
  </si>
  <si>
    <t>jp_m1.13.2</t>
  </si>
  <si>
    <t>jp_m1.13.3</t>
  </si>
  <si>
    <t>jp_m1.13.4.1</t>
  </si>
  <si>
    <t>jp_m1.13.4.2</t>
  </si>
  <si>
    <t>jp_m5.3.7_other</t>
  </si>
  <si>
    <t>jp_m5.3.7.2</t>
  </si>
  <si>
    <t>jp_m5.3.7.3</t>
  </si>
  <si>
    <t>jp_m5.3.7.4</t>
  </si>
  <si>
    <t>jp_m5.3.7.5</t>
  </si>
  <si>
    <t>jp_original</t>
  </si>
  <si>
    <t>jp_reference</t>
  </si>
  <si>
    <t>jp_1_1</t>
    <phoneticPr fontId="7" type="noConversion"/>
  </si>
  <si>
    <t>jp_1_2</t>
    <phoneticPr fontId="7" type="noConversion"/>
  </si>
  <si>
    <t>jp_1_3</t>
    <phoneticPr fontId="7" type="noConversion"/>
  </si>
  <si>
    <t>jp_1_4</t>
    <phoneticPr fontId="7" type="noConversion"/>
  </si>
  <si>
    <t>jp_1_5</t>
    <phoneticPr fontId="7" type="noConversion"/>
  </si>
  <si>
    <t>jp_1_6</t>
    <phoneticPr fontId="7" type="noConversion"/>
  </si>
  <si>
    <t>jp_1_7</t>
    <phoneticPr fontId="7" type="noConversion"/>
  </si>
  <si>
    <t>jp_1_8_1</t>
    <phoneticPr fontId="7" type="noConversion"/>
  </si>
  <si>
    <t>jp_1_8_2</t>
    <phoneticPr fontId="7" type="noConversion"/>
  </si>
  <si>
    <t>jp_1_9_1</t>
    <phoneticPr fontId="7" type="noConversion"/>
  </si>
  <si>
    <t>jp_1_9_2</t>
    <phoneticPr fontId="7" type="noConversion"/>
  </si>
  <si>
    <t>jp_1_10_2</t>
    <phoneticPr fontId="7" type="noConversion"/>
  </si>
  <si>
    <t>jp_1_10_4</t>
    <phoneticPr fontId="7" type="noConversion"/>
  </si>
  <si>
    <t>jp_jan</t>
  </si>
  <si>
    <t>jp_ns</t>
  </si>
  <si>
    <t>jp_ctd</t>
    <phoneticPr fontId="4"/>
  </si>
  <si>
    <t>submission of eCTD (initial or revision)</t>
    <phoneticPr fontId="4"/>
  </si>
  <si>
    <t>codeSystem OID</t>
    <phoneticPr fontId="9"/>
  </si>
  <si>
    <t>JP Study Data Category</t>
    <phoneticPr fontId="9"/>
  </si>
  <si>
    <t>JP Japanese Character Code</t>
    <phoneticPr fontId="9"/>
  </si>
  <si>
    <t>jp_cdisc_single</t>
    <phoneticPr fontId="9"/>
  </si>
  <si>
    <t>jp_cdisc_integrated</t>
    <phoneticPr fontId="9"/>
  </si>
  <si>
    <t>jp_not_cdisc</t>
    <phoneticPr fontId="9"/>
  </si>
  <si>
    <t>jp_sts</t>
    <phoneticPr fontId="9"/>
  </si>
  <si>
    <t>jp_pop</t>
    <phoneticPr fontId="9"/>
  </si>
  <si>
    <t>jp_pbpk</t>
    <phoneticPr fontId="9"/>
  </si>
  <si>
    <t>jp_other_cp</t>
    <phoneticPr fontId="9"/>
  </si>
  <si>
    <t>UTF-8</t>
    <phoneticPr fontId="9"/>
  </si>
  <si>
    <t>jp_utf8</t>
    <phoneticPr fontId="9"/>
  </si>
  <si>
    <t>jp_shift_jis</t>
    <phoneticPr fontId="9"/>
  </si>
  <si>
    <t>Shift JIS</t>
    <phoneticPr fontId="9"/>
  </si>
  <si>
    <t>JP Analysis Type</t>
    <phoneticPr fontId="12" type="noConversion"/>
  </si>
  <si>
    <t>JP Study Data Category</t>
    <phoneticPr fontId="12" type="noConversion"/>
  </si>
  <si>
    <t>JP Analysis Type</t>
    <phoneticPr fontId="9"/>
  </si>
  <si>
    <t>JP Initial Submission Type</t>
    <phoneticPr fontId="9"/>
  </si>
  <si>
    <t>JP Initial Submission Type</t>
    <phoneticPr fontId="12" type="noConversion"/>
  </si>
  <si>
    <t>jp_initial</t>
    <phoneticPr fontId="4"/>
  </si>
  <si>
    <t>initial submission of ectd</t>
    <phoneticPr fontId="4"/>
  </si>
  <si>
    <t>jp_initial_a</t>
    <phoneticPr fontId="7" type="noConversion"/>
  </si>
  <si>
    <t>jp_initial_b</t>
    <phoneticPr fontId="7" type="noConversion"/>
  </si>
  <si>
    <t>jp_initial_c</t>
    <phoneticPr fontId="7" type="noConversion"/>
  </si>
  <si>
    <t>ectd submission for reference</t>
    <phoneticPr fontId="4"/>
  </si>
  <si>
    <t>JAN</t>
    <phoneticPr fontId="9"/>
  </si>
  <si>
    <t>single study data in CDISC format</t>
    <phoneticPr fontId="9"/>
  </si>
  <si>
    <t>integrated analysis data in CDISC format</t>
    <phoneticPr fontId="9"/>
  </si>
  <si>
    <t>study data not in CDISC format</t>
    <phoneticPr fontId="9"/>
  </si>
  <si>
    <t>standard two stage approach ((standard pharmacokinetic or pharmacokinetic/pharmacodynamic analysis)</t>
    <phoneticPr fontId="9"/>
  </si>
  <si>
    <t>population approach</t>
    <phoneticPr fontId="9"/>
  </si>
  <si>
    <t>physiologically-based pharmacokinetic model analysis</t>
    <phoneticPr fontId="9"/>
  </si>
  <si>
    <t>other type of analysis on clinical pharmacology study results</t>
    <phoneticPr fontId="9"/>
  </si>
  <si>
    <r>
      <rPr>
        <sz val="10"/>
        <rFont val="ＭＳ Ｐ明朝"/>
        <family val="1"/>
        <charset val="128"/>
      </rPr>
      <t>申請電子データの種類</t>
    </r>
    <rPh sb="0" eb="2">
      <t>シンセイ</t>
    </rPh>
    <rPh sb="2" eb="4">
      <t>デンシ</t>
    </rPh>
    <rPh sb="8" eb="10">
      <t>シュルイ</t>
    </rPh>
    <phoneticPr fontId="9"/>
  </si>
  <si>
    <r>
      <rPr>
        <sz val="10"/>
        <rFont val="ＭＳ Ｐ明朝"/>
        <family val="1"/>
        <charset val="128"/>
      </rPr>
      <t>未定義</t>
    </r>
    <rPh sb="0" eb="3">
      <t>ミテイギ</t>
    </rPh>
    <phoneticPr fontId="9"/>
  </si>
  <si>
    <t>JP Japanese Character Code</t>
    <phoneticPr fontId="12" type="noConversion"/>
  </si>
  <si>
    <t>not specified</t>
    <phoneticPr fontId="9"/>
  </si>
  <si>
    <t>initial submission unit that covers both the study data and the documents specified by the CTD guidance</t>
    <phoneticPr fontId="9"/>
  </si>
  <si>
    <t>initial submission unit that covers the study data only</t>
    <phoneticPr fontId="9"/>
  </si>
  <si>
    <t>initial submission unit that covers the documents specified by the CTD guidance</t>
    <phoneticPr fontId="9"/>
  </si>
  <si>
    <r>
      <t>Submission Unit</t>
    </r>
    <r>
      <rPr>
        <sz val="10"/>
        <rFont val="ＭＳ Ｐ明朝"/>
        <family val="1"/>
        <charset val="128"/>
      </rPr>
      <t>の種類</t>
    </r>
    <rPh sb="16" eb="18">
      <t>ｼｭﾙｲ</t>
    </rPh>
    <phoneticPr fontId="12" type="noConversion"/>
  </si>
  <si>
    <r>
      <rPr>
        <sz val="10"/>
        <rFont val="ＭＳ Ｐ明朝"/>
        <family val="1"/>
        <charset val="128"/>
      </rPr>
      <t>当該</t>
    </r>
    <r>
      <rPr>
        <sz val="10"/>
        <rFont val="Times New Roman"/>
        <family val="1"/>
      </rPr>
      <t>Submission Unit</t>
    </r>
    <r>
      <rPr>
        <sz val="10"/>
        <rFont val="ＭＳ Ｐ明朝"/>
        <family val="1"/>
        <charset val="128"/>
      </rPr>
      <t>を提出するタイミング</t>
    </r>
    <rPh sb="0" eb="2">
      <t>ﾄｳｶﾞｲ</t>
    </rPh>
    <rPh sb="18" eb="20">
      <t>ﾃｲｼｭﾂ</t>
    </rPh>
    <phoneticPr fontId="12" type="noConversion"/>
  </si>
  <si>
    <r>
      <rPr>
        <sz val="10"/>
        <rFont val="ＭＳ Ｐ明朝"/>
        <family val="1"/>
        <charset val="128"/>
      </rPr>
      <t>初版提出時における当該</t>
    </r>
    <r>
      <rPr>
        <sz val="10"/>
        <rFont val="Times New Roman"/>
        <family val="1"/>
      </rPr>
      <t>Submission Unit</t>
    </r>
    <r>
      <rPr>
        <sz val="10"/>
        <rFont val="ＭＳ Ｐ明朝"/>
        <family val="1"/>
        <charset val="128"/>
      </rPr>
      <t>の種類</t>
    </r>
    <rPh sb="0" eb="2">
      <t>ｼｮﾊﾝ</t>
    </rPh>
    <rPh sb="2" eb="4">
      <t>ﾃｲｼｭﾂ</t>
    </rPh>
    <rPh sb="4" eb="5">
      <t>ｼﾞ</t>
    </rPh>
    <rPh sb="9" eb="11">
      <t>ﾄｳｶﾞｲ</t>
    </rPh>
    <rPh sb="27" eb="29">
      <t>ｼｭﾙｲ</t>
    </rPh>
    <phoneticPr fontId="12" type="noConversion"/>
  </si>
  <si>
    <r>
      <t>Submission</t>
    </r>
    <r>
      <rPr>
        <sz val="10"/>
        <rFont val="ＭＳ Ｐ明朝"/>
        <family val="1"/>
        <charset val="128"/>
      </rPr>
      <t>の位置づけ（例：正本提出、参考提出、など</t>
    </r>
    <rPh sb="11" eb="13">
      <t>ｲﾁ</t>
    </rPh>
    <rPh sb="16" eb="17">
      <t>ﾚｲ</t>
    </rPh>
    <rPh sb="18" eb="20">
      <t>ｾｲﾎﾝ</t>
    </rPh>
    <rPh sb="20" eb="22">
      <t>ﾃｲｼｭﾂ</t>
    </rPh>
    <rPh sb="23" eb="25">
      <t>ｻﾝｺｳ</t>
    </rPh>
    <rPh sb="25" eb="27">
      <t>ﾃｲｼｭﾂ</t>
    </rPh>
    <phoneticPr fontId="12" type="noConversion"/>
  </si>
  <si>
    <r>
      <t>Application</t>
    </r>
    <r>
      <rPr>
        <sz val="10"/>
        <rFont val="ＭＳ Ｐ明朝"/>
        <family val="1"/>
        <charset val="128"/>
      </rPr>
      <t>の種類（製造販売承認申請、など）</t>
    </r>
    <phoneticPr fontId="12" type="noConversion"/>
  </si>
  <si>
    <t>group title (O)</t>
    <phoneticPr fontId="7" type="noConversion"/>
  </si>
  <si>
    <t>/PORP_IN000001UV/controlActProcess/subject/submissionUnit/component/contextOfUse/referencedBy/keyword/code/@code</t>
    <phoneticPr fontId="9"/>
  </si>
  <si>
    <t>jp_m1.13.4.1.2</t>
    <phoneticPr fontId="7" type="noConversion"/>
  </si>
  <si>
    <t>Listing of parameters/acceptable ranges around target values/set values described in the manufacturing methods section of the application form</t>
    <phoneticPr fontId="7" type="noConversion"/>
  </si>
  <si>
    <t>excipient (O), group title (O)</t>
    <phoneticPr fontId="7" type="noConversion"/>
  </si>
  <si>
    <t>jp_m1.13.4.1.1</t>
    <phoneticPr fontId="7" type="noConversion"/>
  </si>
  <si>
    <t>jp_m5.3.7.1</t>
    <phoneticPr fontId="7" type="noConversion"/>
  </si>
  <si>
    <t>jp_pca</t>
    <phoneticPr fontId="7" type="noConversion"/>
  </si>
  <si>
    <t>jp_nda</t>
    <phoneticPr fontId="7" type="noConversion"/>
  </si>
  <si>
    <t>new drug application</t>
    <phoneticPr fontId="4"/>
  </si>
  <si>
    <t>the eCTD Receipt Number of the application for the documents that should be placed in JP CTD module 1.13.1</t>
    <phoneticPr fontId="4"/>
  </si>
  <si>
    <t>Description</t>
  </si>
  <si>
    <t>Code</t>
    <phoneticPr fontId="9"/>
  </si>
  <si>
    <t>Description (English)</t>
    <phoneticPr fontId="7" type="noConversion"/>
  </si>
  <si>
    <t>Description (Japanese)</t>
    <phoneticPr fontId="7" type="noConversion"/>
  </si>
  <si>
    <t>codeSystem Name</t>
    <phoneticPr fontId="9"/>
  </si>
  <si>
    <t>Keyword Type that can be applied to this CoU</t>
    <phoneticPr fontId="7" type="noConversion"/>
  </si>
  <si>
    <t>Type</t>
    <phoneticPr fontId="9"/>
  </si>
  <si>
    <t>Code Set Name</t>
  </si>
  <si>
    <t>OID</t>
  </si>
  <si>
    <t>Remarks</t>
    <phoneticPr fontId="7" type="noConversion"/>
  </si>
  <si>
    <t>Genericode Filename</t>
    <phoneticPr fontId="9"/>
  </si>
  <si>
    <t>jp_1_10_1</t>
    <phoneticPr fontId="7" type="noConversion"/>
  </si>
  <si>
    <t>other drugs (drugs such as biologics which fall in category jp_1_10_1 and whose production method is modified)</t>
    <phoneticPr fontId="4"/>
  </si>
  <si>
    <t>jp_1_10_3</t>
    <phoneticPr fontId="7" type="noConversion"/>
  </si>
  <si>
    <t>other drugs (drugs such as biologics which fall in category jp_1_10_3 and whose production method is modified)</t>
    <phoneticPr fontId="4"/>
  </si>
  <si>
    <t>jp_other_char</t>
    <phoneticPr fontId="9"/>
  </si>
  <si>
    <t>Other character code</t>
    <phoneticPr fontId="9"/>
  </si>
  <si>
    <r>
      <t>UTF-8</t>
    </r>
    <r>
      <rPr>
        <sz val="10"/>
        <color indexed="8"/>
        <rFont val="ＭＳ Ｐ明朝"/>
        <family val="1"/>
        <charset val="128"/>
      </rPr>
      <t>又は</t>
    </r>
    <r>
      <rPr>
        <sz val="10"/>
        <color indexed="8"/>
        <rFont val="Times New Roman"/>
        <family val="1"/>
      </rPr>
      <t>Shift JIS</t>
    </r>
    <r>
      <rPr>
        <sz val="10"/>
        <color indexed="8"/>
        <rFont val="ＭＳ Ｐ明朝"/>
        <family val="1"/>
        <charset val="128"/>
      </rPr>
      <t>以外の日本語文字コード</t>
    </r>
    <rPh sb="5" eb="6">
      <t>マタ</t>
    </rPh>
    <rPh sb="16" eb="18">
      <t>イガイ</t>
    </rPh>
    <rPh sb="19" eb="22">
      <t>ニホンゴ</t>
    </rPh>
    <rPh sb="22" eb="24">
      <t>モジ</t>
    </rPh>
    <phoneticPr fontId="9"/>
  </si>
  <si>
    <t>/PORP_IN000001UV/controlActProcess/subject/submissionUnit/component/contextOfUse/referencedBy/keyword/code/@code</t>
    <phoneticPr fontId="8" type="noConversion"/>
  </si>
  <si>
    <r>
      <rPr>
        <sz val="10"/>
        <rFont val="ＭＳ Ｐ明朝"/>
        <family val="1"/>
        <charset val="128"/>
      </rPr>
      <t>申請電子データで使用した</t>
    </r>
    <r>
      <rPr>
        <sz val="10"/>
        <rFont val="Times New Roman"/>
        <family val="1"/>
      </rPr>
      <t>ADaM</t>
    </r>
    <r>
      <rPr>
        <sz val="10"/>
        <rFont val="ＭＳ Ｐ明朝"/>
        <family val="1"/>
        <charset val="128"/>
      </rPr>
      <t>の</t>
    </r>
    <r>
      <rPr>
        <sz val="10"/>
        <rFont val="Times New Roman"/>
        <family val="1"/>
      </rPr>
      <t>CDISC Controlled Terminology</t>
    </r>
    <r>
      <rPr>
        <sz val="10"/>
        <rFont val="ＭＳ Ｐ明朝"/>
        <family val="1"/>
        <charset val="128"/>
      </rPr>
      <t>のバージョン（</t>
    </r>
    <r>
      <rPr>
        <sz val="10"/>
        <rFont val="Times New Roman"/>
        <family val="1"/>
      </rPr>
      <t xml:space="preserve">yyyy-mm-dd </t>
    </r>
    <r>
      <rPr>
        <sz val="10"/>
        <rFont val="ＭＳ Ｐ明朝"/>
        <family val="1"/>
        <charset val="128"/>
      </rPr>
      <t>形式）</t>
    </r>
    <rPh sb="0" eb="2">
      <t>ｼﾝｾｲ</t>
    </rPh>
    <rPh sb="2" eb="4">
      <t>ﾃﾞﾝｼ</t>
    </rPh>
    <rPh sb="8" eb="10">
      <t>ｼﾖｳ</t>
    </rPh>
    <rPh sb="63" eb="65">
      <t>ｹｲｼｷ</t>
    </rPh>
    <phoneticPr fontId="12" type="noConversion"/>
  </si>
  <si>
    <r>
      <rPr>
        <sz val="10"/>
        <rFont val="ＭＳ Ｐ明朝"/>
        <family val="1"/>
        <charset val="128"/>
      </rPr>
      <t>申請電子データで使用した</t>
    </r>
    <r>
      <rPr>
        <sz val="10"/>
        <rFont val="Times New Roman"/>
        <family val="1"/>
      </rPr>
      <t>SDTM</t>
    </r>
    <r>
      <rPr>
        <sz val="10"/>
        <rFont val="ＭＳ Ｐ明朝"/>
        <family val="1"/>
        <charset val="128"/>
      </rPr>
      <t>の</t>
    </r>
    <r>
      <rPr>
        <sz val="10"/>
        <rFont val="Times New Roman"/>
        <family val="1"/>
      </rPr>
      <t>CDISC Controlled Terminology</t>
    </r>
    <r>
      <rPr>
        <sz val="10"/>
        <rFont val="ＭＳ Ｐ明朝"/>
        <family val="1"/>
        <charset val="128"/>
      </rPr>
      <t>のバージョン（</t>
    </r>
    <r>
      <rPr>
        <sz val="10"/>
        <rFont val="Times New Roman"/>
        <family val="1"/>
      </rPr>
      <t xml:space="preserve">yyyy-mm-dd </t>
    </r>
    <r>
      <rPr>
        <sz val="10"/>
        <rFont val="ＭＳ Ｐ明朝"/>
        <family val="1"/>
        <charset val="128"/>
      </rPr>
      <t>形式）</t>
    </r>
    <rPh sb="0" eb="2">
      <t>ｼﾝｾｲ</t>
    </rPh>
    <rPh sb="2" eb="4">
      <t>ﾃﾞﾝｼ</t>
    </rPh>
    <rPh sb="8" eb="10">
      <t>ｼﾖｳ</t>
    </rPh>
    <rPh sb="63" eb="65">
      <t>ｹｲｼｷ</t>
    </rPh>
    <phoneticPr fontId="12" type="noConversion"/>
  </si>
  <si>
    <t>2011-12-09</t>
  </si>
  <si>
    <t>2012-03-23</t>
  </si>
  <si>
    <t>2012-06-29</t>
  </si>
  <si>
    <t>2012-08-03</t>
  </si>
  <si>
    <t>2012-12-21</t>
  </si>
  <si>
    <t>2013-04-12</t>
  </si>
  <si>
    <t>2013-06-28</t>
  </si>
  <si>
    <t>2013-10-04</t>
  </si>
  <si>
    <t>2013-12-20</t>
  </si>
  <si>
    <t>2014-03-28</t>
  </si>
  <si>
    <t>2014-06-27</t>
  </si>
  <si>
    <t>2014-09-26</t>
  </si>
  <si>
    <t>2014-10-06</t>
  </si>
  <si>
    <t>2014-12-19</t>
  </si>
  <si>
    <t>2015-03-27</t>
  </si>
  <si>
    <t>2015-06-26</t>
  </si>
  <si>
    <t>2015-09-25</t>
  </si>
  <si>
    <t>2015-12-18</t>
  </si>
  <si>
    <t>2016-03-25</t>
  </si>
  <si>
    <t>2016-06-24</t>
  </si>
  <si>
    <t>2016-09-30</t>
  </si>
  <si>
    <t>2016-12-16</t>
  </si>
  <si>
    <t>2017-03-31</t>
  </si>
  <si>
    <t>2017-06-30</t>
  </si>
  <si>
    <t>2017-09-29</t>
  </si>
  <si>
    <t>2017-12-22</t>
  </si>
  <si>
    <t>2018-03-30</t>
  </si>
  <si>
    <t>JP Terminology(Tabulation)</t>
    <phoneticPr fontId="12" type="noConversion"/>
  </si>
  <si>
    <t>JP Terminology(Analysis)</t>
    <phoneticPr fontId="12" type="noConversion"/>
  </si>
  <si>
    <t>2010-03-05</t>
  </si>
  <si>
    <t>2010-10-06</t>
  </si>
  <si>
    <t>2011-01-07</t>
  </si>
  <si>
    <t>2011-06-10</t>
  </si>
  <si>
    <t>2011-07-22</t>
  </si>
  <si>
    <t>JP Terminology(Tabulation)</t>
    <phoneticPr fontId="9"/>
  </si>
  <si>
    <t>JP Terminology(Analysis)</t>
    <phoneticPr fontId="9"/>
  </si>
  <si>
    <t>jp_other</t>
    <phoneticPr fontId="4"/>
  </si>
  <si>
    <t>jp_other</t>
    <phoneticPr fontId="4"/>
  </si>
  <si>
    <t>jp_sdtm_20110610</t>
  </si>
  <si>
    <t>jp_sdtm_20110722</t>
  </si>
  <si>
    <t>jp_sdtm_20111209</t>
  </si>
  <si>
    <t>jp_sdtm_20120323</t>
  </si>
  <si>
    <t>jp_sdtm_20120629</t>
  </si>
  <si>
    <t>jp_sdtm_20120803</t>
  </si>
  <si>
    <t>jp_sdtm_20121221</t>
  </si>
  <si>
    <t>jp_sdtm_20130412</t>
  </si>
  <si>
    <t>jp_sdtm_20130628</t>
  </si>
  <si>
    <t>jp_sdtm_20131004</t>
  </si>
  <si>
    <t>jp_sdtm_20131220</t>
  </si>
  <si>
    <t>jp_sdtm_20140328</t>
  </si>
  <si>
    <t>jp_sdtm_20140627</t>
  </si>
  <si>
    <t>jp_sdtm_20140926</t>
  </si>
  <si>
    <t>jp_sdtm_20141006</t>
  </si>
  <si>
    <t>jp_sdtm_20141219</t>
  </si>
  <si>
    <t>jp_sdtm_20150327</t>
  </si>
  <si>
    <t>jp_sdtm_20150626</t>
  </si>
  <si>
    <t>jp_sdtm_20150925</t>
  </si>
  <si>
    <t>jp_sdtm_20151218</t>
  </si>
  <si>
    <t>jp_sdtm_20160325</t>
  </si>
  <si>
    <t>jp_sdtm_20160624</t>
  </si>
  <si>
    <t>jp_sdtm_20160930</t>
  </si>
  <si>
    <t>jp_sdtm_20161216</t>
  </si>
  <si>
    <t>jp_sdtm_20170331</t>
  </si>
  <si>
    <t>jp_sdtm_20170630</t>
  </si>
  <si>
    <t>jp_sdtm_20170929</t>
  </si>
  <si>
    <t>jp_sdtm_20171222</t>
  </si>
  <si>
    <t>jp_sdtm_20180330</t>
  </si>
  <si>
    <t>jp_adam_20100305</t>
  </si>
  <si>
    <t>jp_adam_20101006</t>
  </si>
  <si>
    <t>jp_adam_20110107</t>
  </si>
  <si>
    <t>jp_adam_20110722</t>
  </si>
  <si>
    <t>jp_adam_20140926</t>
  </si>
  <si>
    <t>jp_adam_20151218</t>
  </si>
  <si>
    <t>jp_adam_20160325</t>
  </si>
  <si>
    <t>jp_adam_20160930</t>
  </si>
  <si>
    <t>jp_adam_20161216</t>
  </si>
  <si>
    <t>jp_adam_20170331</t>
  </si>
  <si>
    <t>jp_adam_20170929</t>
  </si>
  <si>
    <t>Description</t>
    <phoneticPr fontId="9"/>
  </si>
  <si>
    <t>n/a</t>
    <phoneticPr fontId="9"/>
  </si>
  <si>
    <t>/PORP_IN000001UV/controlActProcess/subject/submissionUnit/componentOf1/submission/componentOf/application/component/document/text@charset</t>
    <phoneticPr fontId="9"/>
  </si>
  <si>
    <t>study id_study title (O), study group order (O), site-id (O), document type (O), group title (O)</t>
    <phoneticPr fontId="7" type="noConversion"/>
  </si>
  <si>
    <t>study id_study title (O), study group order (O), site-id (O), document type (O), group title (O)</t>
    <phoneticPr fontId="7" type="noConversion"/>
  </si>
  <si>
    <t>study id_study title (O), study group order (O), site-id (O), document type (O), group title (O)</t>
    <phoneticPr fontId="7" type="noConversion"/>
  </si>
  <si>
    <t>study id_study title (O), study group order (O), site-id (O), document type (O), group title (O)</t>
    <phoneticPr fontId="7" type="noConversion"/>
  </si>
  <si>
    <r>
      <t>eCTD</t>
    </r>
    <r>
      <rPr>
        <sz val="10"/>
        <color indexed="8"/>
        <rFont val="ＭＳ Ｐ明朝"/>
        <family val="1"/>
        <charset val="128"/>
      </rPr>
      <t>の初版提出または改訂提出</t>
    </r>
    <rPh sb="5" eb="7">
      <t>ｼｮﾊﾝ</t>
    </rPh>
    <rPh sb="7" eb="9">
      <t>ﾃｲｼｭﾂ</t>
    </rPh>
    <rPh sb="12" eb="14">
      <t>ｶｲﾃｲ</t>
    </rPh>
    <rPh sb="14" eb="16">
      <t>ﾃｲｼｭﾂ</t>
    </rPh>
    <phoneticPr fontId="7" type="noConversion"/>
  </si>
  <si>
    <r>
      <rPr>
        <sz val="10"/>
        <color indexed="8"/>
        <rFont val="ＭＳ Ｐ明朝"/>
        <family val="1"/>
        <charset val="128"/>
      </rPr>
      <t>初版提出</t>
    </r>
    <rPh sb="0" eb="2">
      <t>ｼｮﾊﾝ</t>
    </rPh>
    <rPh sb="2" eb="4">
      <t>ていしゅつ</t>
    </rPh>
    <phoneticPr fontId="7" type="noConversion"/>
  </si>
  <si>
    <r>
      <rPr>
        <sz val="10"/>
        <color indexed="8"/>
        <rFont val="ＭＳ Ｐ明朝"/>
        <family val="1"/>
        <charset val="128"/>
      </rPr>
      <t>審査専門協議や医薬品部会用ではなく審査期間中の改訂</t>
    </r>
    <rPh sb="0" eb="2">
      <t>ｼﾝｻ</t>
    </rPh>
    <rPh sb="7" eb="10">
      <t>ｲﾔｸﾋﾝ</t>
    </rPh>
    <phoneticPr fontId="7" type="noConversion"/>
  </si>
  <si>
    <r>
      <rPr>
        <sz val="10"/>
        <color indexed="8"/>
        <rFont val="ＭＳ Ｐ明朝"/>
        <family val="1"/>
        <charset val="128"/>
      </rPr>
      <t>審査専門協議用</t>
    </r>
    <rPh sb="0" eb="2">
      <t>ｼﾝｻ</t>
    </rPh>
    <phoneticPr fontId="7" type="noConversion"/>
  </si>
  <si>
    <r>
      <rPr>
        <sz val="10"/>
        <color indexed="8"/>
        <rFont val="ＭＳ Ｐ明朝"/>
        <family val="1"/>
        <charset val="128"/>
      </rPr>
      <t>医薬品部会用</t>
    </r>
    <rPh sb="0" eb="3">
      <t>ｲﾔｸﾋﾝ</t>
    </rPh>
    <phoneticPr fontId="7" type="noConversion"/>
  </si>
  <si>
    <r>
      <rPr>
        <sz val="10"/>
        <rFont val="ＭＳ Ｐ明朝"/>
        <family val="1"/>
        <charset val="128"/>
      </rPr>
      <t>医薬品部会後の改訂</t>
    </r>
    <rPh sb="0" eb="3">
      <t>ｲﾔｸﾋﾝ</t>
    </rPh>
    <phoneticPr fontId="7" type="noConversion"/>
  </si>
  <si>
    <r>
      <rPr>
        <sz val="10"/>
        <rFont val="ＭＳ Ｐ明朝"/>
        <family val="1"/>
        <charset val="128"/>
      </rPr>
      <t>薬事分科会後の改訂</t>
    </r>
    <rPh sb="0" eb="2">
      <t>ﾔｸｼﾞ</t>
    </rPh>
    <phoneticPr fontId="7" type="noConversion"/>
  </si>
  <si>
    <r>
      <t>/PORP_IN000001UV/controlActProcess/subject/submissionUnit/componentOf2/categoryE</t>
    </r>
    <r>
      <rPr>
        <sz val="10"/>
        <color theme="1"/>
        <rFont val="Times New Roman"/>
        <family val="1"/>
      </rPr>
      <t>vent/component/cate</t>
    </r>
    <r>
      <rPr>
        <sz val="10"/>
        <rFont val="Times New Roman"/>
        <family val="1"/>
      </rPr>
      <t>goryEvent/code/@code</t>
    </r>
    <phoneticPr fontId="7" type="noConversion"/>
  </si>
  <si>
    <r>
      <rPr>
        <sz val="10"/>
        <color indexed="8"/>
        <rFont val="ＭＳ Ｐ明朝"/>
        <family val="1"/>
        <charset val="128"/>
      </rPr>
      <t>初版提出時に、</t>
    </r>
    <r>
      <rPr>
        <sz val="10"/>
        <color indexed="8"/>
        <rFont val="Times New Roman"/>
        <family val="1"/>
      </rPr>
      <t>CTD</t>
    </r>
    <r>
      <rPr>
        <sz val="10"/>
        <color indexed="8"/>
        <rFont val="ＭＳ Ｐ明朝"/>
        <family val="1"/>
        <charset val="128"/>
      </rPr>
      <t>通知によって定められた資料及び申請電子データを、一つの</t>
    </r>
    <r>
      <rPr>
        <sz val="10"/>
        <color indexed="8"/>
        <rFont val="Times New Roman"/>
        <family val="1"/>
      </rPr>
      <t xml:space="preserve">eCTD v4.0 XML </t>
    </r>
    <r>
      <rPr>
        <sz val="10"/>
        <color indexed="8"/>
        <rFont val="ＭＳ Ｐ明朝"/>
        <family val="1"/>
        <charset val="128"/>
      </rPr>
      <t>メッセージから参照して提出する</t>
    </r>
    <r>
      <rPr>
        <sz val="10"/>
        <color indexed="8"/>
        <rFont val="Times New Roman"/>
        <family val="1"/>
      </rPr>
      <t>eCTD</t>
    </r>
    <r>
      <rPr>
        <sz val="10"/>
        <color indexed="8"/>
        <rFont val="ＭＳ Ｐ明朝"/>
        <family val="1"/>
        <charset val="128"/>
      </rPr>
      <t>。</t>
    </r>
    <rPh sb="0" eb="2">
      <t>ｼｮﾊﾝ</t>
    </rPh>
    <rPh sb="2" eb="4">
      <t>ﾃｲｼｭﾂ</t>
    </rPh>
    <rPh sb="4" eb="5">
      <t>ﾄﾞｷ</t>
    </rPh>
    <rPh sb="10" eb="12">
      <t>ﾂｳﾁ</t>
    </rPh>
    <rPh sb="16" eb="17">
      <t>ｻﾀﾞ</t>
    </rPh>
    <rPh sb="21" eb="23">
      <t>ｼﾘｮｳ</t>
    </rPh>
    <rPh sb="23" eb="24">
      <t>ｵﾖ</t>
    </rPh>
    <rPh sb="25" eb="27">
      <t>ｼﾝｾｲ</t>
    </rPh>
    <rPh sb="27" eb="29">
      <t>ﾃﾞﾝｼ</t>
    </rPh>
    <rPh sb="34" eb="35">
      <t>ﾋﾄ</t>
    </rPh>
    <rPh sb="58" eb="60">
      <t>ｻﾝｼｮｳ</t>
    </rPh>
    <rPh sb="62" eb="64">
      <t>ﾃｲｼｭﾂ</t>
    </rPh>
    <phoneticPr fontId="7" type="noConversion"/>
  </si>
  <si>
    <r>
      <rPr>
        <sz val="10"/>
        <color indexed="8"/>
        <rFont val="ＭＳ Ｐ明朝"/>
        <family val="1"/>
        <charset val="128"/>
      </rPr>
      <t>初版提出時に、申請電子データのみを一つの</t>
    </r>
    <r>
      <rPr>
        <sz val="10"/>
        <color indexed="8"/>
        <rFont val="Times New Roman"/>
        <family val="1"/>
      </rPr>
      <t xml:space="preserve">eCTD v4.0 XML </t>
    </r>
    <r>
      <rPr>
        <sz val="10"/>
        <color indexed="8"/>
        <rFont val="ＭＳ Ｐ明朝"/>
        <family val="1"/>
        <charset val="128"/>
      </rPr>
      <t>メッセージインスタンスから参照して提出する</t>
    </r>
    <r>
      <rPr>
        <sz val="10"/>
        <color indexed="8"/>
        <rFont val="Times New Roman"/>
        <family val="1"/>
      </rPr>
      <t>eCTD</t>
    </r>
    <r>
      <rPr>
        <sz val="10"/>
        <color indexed="8"/>
        <rFont val="ＭＳ Ｐ明朝"/>
        <family val="1"/>
        <charset val="128"/>
      </rPr>
      <t>。</t>
    </r>
    <phoneticPr fontId="7" type="noConversion"/>
  </si>
  <si>
    <r>
      <rPr>
        <sz val="10"/>
        <color indexed="8"/>
        <rFont val="ＭＳ Ｐ明朝"/>
        <family val="1"/>
        <charset val="128"/>
      </rPr>
      <t>初版提出時に、</t>
    </r>
    <r>
      <rPr>
        <sz val="10"/>
        <color indexed="8"/>
        <rFont val="Times New Roman"/>
        <family val="1"/>
      </rPr>
      <t>CTD</t>
    </r>
    <r>
      <rPr>
        <sz val="10"/>
        <color indexed="8"/>
        <rFont val="ＭＳ Ｐ明朝"/>
        <family val="1"/>
        <charset val="128"/>
      </rPr>
      <t>通知によって定められた資料のみを一つの</t>
    </r>
    <r>
      <rPr>
        <sz val="10"/>
        <color indexed="8"/>
        <rFont val="Times New Roman"/>
        <family val="1"/>
      </rPr>
      <t xml:space="preserve">eCTD v4.0 XML </t>
    </r>
    <r>
      <rPr>
        <sz val="10"/>
        <color indexed="8"/>
        <rFont val="ＭＳ Ｐ明朝"/>
        <family val="1"/>
        <charset val="128"/>
      </rPr>
      <t>メッセージインスタンスから参照して提出する</t>
    </r>
    <r>
      <rPr>
        <sz val="10"/>
        <color indexed="8"/>
        <rFont val="Times New Roman"/>
        <family val="1"/>
      </rPr>
      <t>eCTD</t>
    </r>
    <r>
      <rPr>
        <sz val="10"/>
        <color indexed="8"/>
        <rFont val="ＭＳ Ｐ明朝"/>
        <family val="1"/>
        <charset val="128"/>
      </rPr>
      <t>。</t>
    </r>
    <phoneticPr fontId="7" type="noConversion"/>
  </si>
  <si>
    <r>
      <rPr>
        <sz val="10"/>
        <rFont val="ＭＳ Ｐ明朝"/>
        <family val="1"/>
        <charset val="128"/>
      </rPr>
      <t>当該</t>
    </r>
    <r>
      <rPr>
        <sz val="10"/>
        <rFont val="Times New Roman"/>
        <family val="1"/>
      </rPr>
      <t>CoU</t>
    </r>
    <r>
      <rPr>
        <sz val="10"/>
        <rFont val="ＭＳ Ｐ明朝"/>
        <family val="1"/>
        <charset val="128"/>
      </rPr>
      <t>が参照する情報や文書が関連付く</t>
    </r>
    <r>
      <rPr>
        <sz val="10"/>
        <rFont val="Times New Roman"/>
        <family val="1"/>
      </rPr>
      <t>CTD</t>
    </r>
    <r>
      <rPr>
        <sz val="10"/>
        <rFont val="ＭＳ Ｐ明朝"/>
        <family val="1"/>
        <charset val="128"/>
      </rPr>
      <t>見出し番号</t>
    </r>
    <rPh sb="0" eb="2">
      <t>ﾄｳｶﾞｲ</t>
    </rPh>
    <rPh sb="6" eb="8">
      <t>ｻﾝｼｮｳ</t>
    </rPh>
    <rPh sb="10" eb="12">
      <t>ｼﾞｮｳﾎｳ</t>
    </rPh>
    <rPh sb="13" eb="15">
      <t>ﾌﾞﾝｼｮ</t>
    </rPh>
    <rPh sb="16" eb="18">
      <t>ｶﾝﾚﾝ</t>
    </rPh>
    <rPh sb="18" eb="19">
      <t>ﾂﾞ</t>
    </rPh>
    <rPh sb="23" eb="25">
      <t>ﾐﾀﾞ</t>
    </rPh>
    <rPh sb="26" eb="28">
      <t>ﾊﾞﾝｺﾞｳ</t>
    </rPh>
    <phoneticPr fontId="12" type="noConversion"/>
  </si>
  <si>
    <r>
      <rPr>
        <sz val="10"/>
        <rFont val="ＭＳ Ｐ明朝"/>
        <family val="1"/>
        <charset val="128"/>
      </rPr>
      <t>第</t>
    </r>
    <r>
      <rPr>
        <sz val="10"/>
        <rFont val="Times New Roman"/>
        <family val="1"/>
      </rPr>
      <t>1</t>
    </r>
    <r>
      <rPr>
        <sz val="10"/>
        <rFont val="ＭＳ Ｐ明朝"/>
        <family val="1"/>
        <charset val="128"/>
      </rPr>
      <t>部（モジュール</t>
    </r>
    <r>
      <rPr>
        <sz val="10"/>
        <rFont val="Times New Roman"/>
        <family val="1"/>
      </rPr>
      <t>1</t>
    </r>
    <r>
      <rPr>
        <sz val="10"/>
        <rFont val="ＭＳ Ｐ明朝"/>
        <family val="1"/>
        <charset val="128"/>
      </rPr>
      <t>）を含む申請資料の目次</t>
    </r>
  </si>
  <si>
    <r>
      <rPr>
        <sz val="10"/>
        <rFont val="ＭＳ Ｐ明朝"/>
        <family val="1"/>
        <charset val="128"/>
      </rPr>
      <t>承認申請書（写）</t>
    </r>
  </si>
  <si>
    <r>
      <rPr>
        <sz val="10"/>
        <rFont val="ＭＳ Ｐ明朝"/>
        <family val="1"/>
        <charset val="128"/>
      </rPr>
      <t>証明書類</t>
    </r>
  </si>
  <si>
    <r>
      <rPr>
        <sz val="10"/>
        <rFont val="ＭＳ Ｐ明朝"/>
        <family val="1"/>
        <charset val="128"/>
      </rPr>
      <t>特許状況</t>
    </r>
  </si>
  <si>
    <r>
      <rPr>
        <sz val="10"/>
        <rFont val="ＭＳ Ｐ明朝"/>
        <family val="1"/>
        <charset val="128"/>
      </rPr>
      <t>起原又は発見の経緯及び開発の経緯</t>
    </r>
  </si>
  <si>
    <r>
      <rPr>
        <sz val="10"/>
        <rFont val="ＭＳ Ｐ明朝"/>
        <family val="1"/>
        <charset val="128"/>
      </rPr>
      <t>外国における使用状況等に関する資料</t>
    </r>
  </si>
  <si>
    <r>
      <rPr>
        <sz val="10"/>
        <rFont val="ＭＳ Ｐ明朝"/>
        <family val="1"/>
        <charset val="128"/>
      </rPr>
      <t>同種同効品一覧表</t>
    </r>
  </si>
  <si>
    <r>
      <rPr>
        <sz val="10"/>
        <rFont val="ＭＳ Ｐ明朝"/>
        <family val="1"/>
        <charset val="128"/>
      </rPr>
      <t>添付文書（案）</t>
    </r>
  </si>
  <si>
    <r>
      <rPr>
        <sz val="10"/>
        <rFont val="ＭＳ Ｐ明朝"/>
        <family val="1"/>
        <charset val="128"/>
      </rPr>
      <t>一般的名称に係る文書</t>
    </r>
  </si>
  <si>
    <r>
      <rPr>
        <sz val="10"/>
        <rFont val="ＭＳ Ｐ明朝"/>
        <family val="1"/>
        <charset val="128"/>
      </rPr>
      <t>毒薬・劇薬等の指定審査資料のまとめ</t>
    </r>
  </si>
  <si>
    <r>
      <rPr>
        <sz val="10"/>
        <rFont val="ＭＳ Ｐ明朝"/>
        <family val="1"/>
        <charset val="128"/>
      </rPr>
      <t>医薬品リスク管理計画書（案）</t>
    </r>
    <phoneticPr fontId="7" type="noConversion"/>
  </si>
  <si>
    <r>
      <rPr>
        <sz val="10"/>
        <rFont val="ＭＳ Ｐ明朝"/>
        <family val="1"/>
        <charset val="128"/>
      </rPr>
      <t>添付資料一覧</t>
    </r>
  </si>
  <si>
    <r>
      <rPr>
        <sz val="10"/>
        <rFont val="ＭＳ Ｐ明朝"/>
        <family val="1"/>
        <charset val="128"/>
      </rPr>
      <t>既承認医薬品に係る資料</t>
    </r>
  </si>
  <si>
    <r>
      <rPr>
        <sz val="10"/>
        <rFont val="ＭＳ Ｐ明朝"/>
        <family val="1"/>
        <charset val="128"/>
      </rPr>
      <t>治験相談記録（写）</t>
    </r>
  </si>
  <si>
    <r>
      <rPr>
        <sz val="10"/>
        <rFont val="ＭＳ Ｐ明朝"/>
        <family val="1"/>
        <charset val="128"/>
      </rPr>
      <t>照会事項（写）及び照会事項に対する回答（写）</t>
    </r>
  </si>
  <si>
    <r>
      <rPr>
        <sz val="10"/>
        <rFont val="ＭＳ Ｐ明朝"/>
        <family val="1"/>
        <charset val="128"/>
      </rPr>
      <t>機構への提出資料</t>
    </r>
  </si>
  <si>
    <r>
      <rPr>
        <sz val="10"/>
        <rFont val="ＭＳ Ｐ明朝"/>
        <family val="1"/>
        <charset val="128"/>
      </rPr>
      <t>新添加剤が複数あり、添加剤ごとに資料を分ける場合は</t>
    </r>
    <r>
      <rPr>
        <sz val="10"/>
        <rFont val="Times New Roman"/>
        <family val="1"/>
      </rPr>
      <t>excipient keyword</t>
    </r>
    <r>
      <rPr>
        <sz val="10"/>
        <rFont val="ＭＳ Ｐ明朝"/>
        <family val="1"/>
        <charset val="128"/>
      </rPr>
      <t>を使用すること。</t>
    </r>
    <rPh sb="0" eb="1">
      <t>ｼﾝ</t>
    </rPh>
    <rPh sb="1" eb="4">
      <t>ﾃﾝｶｻﾞｲ</t>
    </rPh>
    <rPh sb="5" eb="7">
      <t>ﾌｸｽｳ</t>
    </rPh>
    <rPh sb="10" eb="13">
      <t>ﾃﾝｶｻﾞｲ</t>
    </rPh>
    <rPh sb="16" eb="18">
      <t>ｼﾘｮｳ</t>
    </rPh>
    <rPh sb="19" eb="20">
      <t>ﾜ</t>
    </rPh>
    <rPh sb="22" eb="24">
      <t>ﾊﾞｱｲ</t>
    </rPh>
    <rPh sb="43" eb="45">
      <t>ｼﾖｳ</t>
    </rPh>
    <phoneticPr fontId="7" type="noConversion"/>
  </si>
  <si>
    <r>
      <rPr>
        <sz val="10"/>
        <rFont val="ＭＳ Ｐ明朝"/>
        <family val="1"/>
        <charset val="128"/>
      </rPr>
      <t>承認申請書上の製造方法欄における目標値</t>
    </r>
    <r>
      <rPr>
        <sz val="10"/>
        <rFont val="Times New Roman"/>
        <family val="1"/>
      </rPr>
      <t>/</t>
    </r>
    <r>
      <rPr>
        <sz val="10"/>
        <rFont val="ＭＳ Ｐ明朝"/>
        <family val="1"/>
        <charset val="128"/>
      </rPr>
      <t>設定値等に関する一覧表</t>
    </r>
    <phoneticPr fontId="7" type="noConversion"/>
  </si>
  <si>
    <r>
      <rPr>
        <sz val="10"/>
        <rFont val="ＭＳ Ｐ明朝"/>
        <family val="1"/>
        <charset val="128"/>
      </rPr>
      <t>厚生労働省への提出資料（写）</t>
    </r>
  </si>
  <si>
    <r>
      <t>M5.3.7</t>
    </r>
    <r>
      <rPr>
        <sz val="10"/>
        <rFont val="ＭＳ Ｐ明朝"/>
        <family val="1"/>
        <charset val="128"/>
      </rPr>
      <t>に格納されるその他の資料</t>
    </r>
    <rPh sb="7" eb="9">
      <t>カクノウ</t>
    </rPh>
    <rPh sb="14" eb="15">
      <t>タ</t>
    </rPh>
    <rPh sb="16" eb="18">
      <t>シリョウ</t>
    </rPh>
    <phoneticPr fontId="3"/>
  </si>
  <si>
    <r>
      <rPr>
        <sz val="10"/>
        <rFont val="ＭＳ Ｐ明朝"/>
        <family val="1"/>
        <charset val="128"/>
      </rPr>
      <t>用量設定の根拠となった主要な試験及び主要な有効性の検証試験の症例一覧表</t>
    </r>
  </si>
  <si>
    <r>
      <rPr>
        <sz val="10"/>
        <rFont val="ＭＳ Ｐ明朝"/>
        <family val="1"/>
        <charset val="128"/>
      </rPr>
      <t>実施された全ての臨床試験において副作用が観察された症例の一覧表</t>
    </r>
  </si>
  <si>
    <r>
      <rPr>
        <sz val="10"/>
        <rFont val="ＭＳ Ｐ明朝"/>
        <family val="1"/>
        <charset val="128"/>
      </rPr>
      <t>実施された全ての臨床試験において重篤な有害事象が観察された症例の一覧表</t>
    </r>
  </si>
  <si>
    <r>
      <rPr>
        <sz val="10"/>
        <rFont val="ＭＳ Ｐ明朝"/>
        <family val="1"/>
        <charset val="128"/>
      </rPr>
      <t>実施された全ての臨床試験において臨床検査値異常変動が観察された症例の一覧表</t>
    </r>
  </si>
  <si>
    <r>
      <rPr>
        <sz val="10"/>
        <rFont val="ＭＳ Ｐ明朝"/>
        <family val="1"/>
        <charset val="128"/>
      </rPr>
      <t>実施された全ての臨床試験において観察された臨床検査値の変動を適切に示した図</t>
    </r>
  </si>
  <si>
    <r>
      <rPr>
        <sz val="10"/>
        <color indexed="8"/>
        <rFont val="ＭＳ Ｐ明朝"/>
        <family val="1"/>
        <charset val="128"/>
      </rPr>
      <t>正本提出</t>
    </r>
  </si>
  <si>
    <r>
      <rPr>
        <sz val="10"/>
        <color indexed="8"/>
        <rFont val="ＭＳ Ｐ明朝"/>
        <family val="1"/>
        <charset val="128"/>
      </rPr>
      <t>参考提出</t>
    </r>
  </si>
  <si>
    <r>
      <rPr>
        <sz val="10"/>
        <rFont val="ＭＳ Ｐ明朝"/>
        <family val="1"/>
        <charset val="128"/>
      </rPr>
      <t>申請区分</t>
    </r>
    <rPh sb="0" eb="2">
      <t>ｼﾝｾｲ</t>
    </rPh>
    <rPh sb="2" eb="4">
      <t>ｸﾌﾞﾝ</t>
    </rPh>
    <phoneticPr fontId="12" type="noConversion"/>
  </si>
  <si>
    <r>
      <rPr>
        <sz val="10"/>
        <color indexed="8"/>
        <rFont val="ＭＳ Ｐ明朝"/>
        <family val="1"/>
        <charset val="128"/>
      </rPr>
      <t>新有効成分含有医薬品</t>
    </r>
  </si>
  <si>
    <r>
      <rPr>
        <sz val="10"/>
        <color indexed="8"/>
        <rFont val="ＭＳ Ｐ明朝"/>
        <family val="1"/>
        <charset val="128"/>
      </rPr>
      <t>新医療用配合剤</t>
    </r>
  </si>
  <si>
    <r>
      <rPr>
        <sz val="10"/>
        <color indexed="8"/>
        <rFont val="ＭＳ Ｐ明朝"/>
        <family val="1"/>
        <charset val="128"/>
      </rPr>
      <t>新投与経路医薬品</t>
    </r>
  </si>
  <si>
    <r>
      <rPr>
        <sz val="10"/>
        <color indexed="8"/>
        <rFont val="ＭＳ Ｐ明朝"/>
        <family val="1"/>
        <charset val="128"/>
      </rPr>
      <t>新効能医薬品</t>
    </r>
  </si>
  <si>
    <r>
      <rPr>
        <sz val="10"/>
        <color indexed="8"/>
        <rFont val="ＭＳ Ｐ明朝"/>
        <family val="1"/>
        <charset val="128"/>
      </rPr>
      <t>新剤形医薬品</t>
    </r>
  </si>
  <si>
    <r>
      <rPr>
        <sz val="10"/>
        <color indexed="8"/>
        <rFont val="ＭＳ Ｐ明朝"/>
        <family val="1"/>
        <charset val="128"/>
      </rPr>
      <t>新用量医薬品</t>
    </r>
  </si>
  <si>
    <r>
      <rPr>
        <sz val="10"/>
        <color indexed="8"/>
        <rFont val="ＭＳ Ｐ明朝"/>
        <family val="1"/>
        <charset val="128"/>
      </rPr>
      <t>バイオ後続品</t>
    </r>
  </si>
  <si>
    <r>
      <rPr>
        <sz val="10"/>
        <color indexed="8"/>
        <rFont val="ＭＳ Ｐ明朝"/>
        <family val="1"/>
        <charset val="128"/>
      </rPr>
      <t>剤形追加に係る医薬品（再審査期間中のもの）</t>
    </r>
  </si>
  <si>
    <r>
      <rPr>
        <sz val="10"/>
        <color indexed="8"/>
        <rFont val="ＭＳ Ｐ明朝"/>
        <family val="1"/>
        <charset val="128"/>
      </rPr>
      <t>剤形追加に係る医薬品（再審査期間中でないもの）</t>
    </r>
  </si>
  <si>
    <r>
      <rPr>
        <sz val="10"/>
        <color indexed="8"/>
        <rFont val="ＭＳ Ｐ明朝"/>
        <family val="1"/>
        <charset val="128"/>
      </rPr>
      <t>類似処方医療用配合剤（再審査期間中のもの）</t>
    </r>
  </si>
  <si>
    <r>
      <rPr>
        <sz val="10"/>
        <color indexed="8"/>
        <rFont val="ＭＳ Ｐ明朝"/>
        <family val="1"/>
        <charset val="128"/>
      </rPr>
      <t>類似処方医療用配合剤（再審査期間中でないもの）</t>
    </r>
  </si>
  <si>
    <r>
      <rPr>
        <sz val="10"/>
        <color indexed="8"/>
        <rFont val="ＭＳ Ｐ明朝"/>
        <family val="1"/>
        <charset val="128"/>
      </rPr>
      <t>その他の医薬品（再審査期間中のもの）</t>
    </r>
  </si>
  <si>
    <r>
      <rPr>
        <sz val="10"/>
        <color indexed="8"/>
        <rFont val="ＭＳ Ｐ明朝"/>
        <family val="1"/>
        <charset val="128"/>
      </rPr>
      <t>その他の医薬品（（</t>
    </r>
    <r>
      <rPr>
        <sz val="10"/>
        <color indexed="8"/>
        <rFont val="Times New Roman"/>
        <family val="1"/>
      </rPr>
      <t>10</t>
    </r>
    <r>
      <rPr>
        <sz val="10"/>
        <color indexed="8"/>
        <rFont val="ＭＳ Ｐ明朝"/>
        <family val="1"/>
        <charset val="128"/>
      </rPr>
      <t>）の場合であって、生物製剤等の製造方法の変更に係るもの）</t>
    </r>
  </si>
  <si>
    <r>
      <rPr>
        <sz val="10"/>
        <color indexed="8"/>
        <rFont val="ＭＳ Ｐ明朝"/>
        <family val="1"/>
        <charset val="128"/>
      </rPr>
      <t>その他の医薬品（再審査期間中でないもの）</t>
    </r>
  </si>
  <si>
    <r>
      <rPr>
        <sz val="10"/>
        <color indexed="8"/>
        <rFont val="ＭＳ Ｐ明朝"/>
        <family val="1"/>
        <charset val="128"/>
      </rPr>
      <t>その他の医薬品（（</t>
    </r>
    <r>
      <rPr>
        <sz val="10"/>
        <color indexed="8"/>
        <rFont val="Times New Roman"/>
        <family val="1"/>
      </rPr>
      <t>10</t>
    </r>
    <r>
      <rPr>
        <sz val="10"/>
        <color indexed="8"/>
        <rFont val="ＭＳ Ｐ明朝"/>
        <family val="1"/>
        <charset val="128"/>
      </rPr>
      <t>の３）の場合であって、生物製剤等の製造方法の変更に係るもの）</t>
    </r>
  </si>
  <si>
    <r>
      <rPr>
        <sz val="10"/>
        <rFont val="ＭＳ Ｐ明朝"/>
        <family val="1"/>
        <charset val="128"/>
      </rPr>
      <t>一般名の種類</t>
    </r>
    <rPh sb="0" eb="3">
      <t>イッパンメイ</t>
    </rPh>
    <rPh sb="4" eb="6">
      <t>シュルイ</t>
    </rPh>
    <phoneticPr fontId="9"/>
  </si>
  <si>
    <r>
      <rPr>
        <sz val="10"/>
        <color indexed="8"/>
        <rFont val="ＭＳ Ｐ明朝"/>
        <family val="1"/>
        <charset val="128"/>
      </rPr>
      <t>製造販売承認申請</t>
    </r>
  </si>
  <si>
    <r>
      <rPr>
        <sz val="10"/>
        <rFont val="ＭＳ Ｐ明朝"/>
        <family val="1"/>
        <charset val="128"/>
      </rPr>
      <t>関連申請の種別</t>
    </r>
    <rPh sb="0" eb="2">
      <t>ｶﾝﾚﾝ</t>
    </rPh>
    <rPh sb="2" eb="4">
      <t>ｼﾝｾｲ</t>
    </rPh>
    <rPh sb="5" eb="7">
      <t>ｼｭﾍﾞﾂ</t>
    </rPh>
    <phoneticPr fontId="12" type="noConversion"/>
  </si>
  <si>
    <r>
      <rPr>
        <sz val="10"/>
        <color indexed="8"/>
        <rFont val="ＭＳ Ｐ明朝"/>
        <family val="1"/>
        <charset val="128"/>
      </rPr>
      <t>第</t>
    </r>
    <r>
      <rPr>
        <sz val="10"/>
        <color indexed="8"/>
        <rFont val="Times New Roman"/>
        <family val="1"/>
      </rPr>
      <t>1</t>
    </r>
    <r>
      <rPr>
        <sz val="10"/>
        <color indexed="8"/>
        <rFont val="ＭＳ Ｐ明朝"/>
        <family val="1"/>
        <charset val="128"/>
      </rPr>
      <t>部</t>
    </r>
    <r>
      <rPr>
        <sz val="10"/>
        <color indexed="8"/>
        <rFont val="Times New Roman"/>
        <family val="1"/>
      </rPr>
      <t>13</t>
    </r>
    <r>
      <rPr>
        <sz val="10"/>
        <color indexed="8"/>
        <rFont val="ＭＳ Ｐ明朝"/>
        <family val="1"/>
        <charset val="128"/>
      </rPr>
      <t>項　既承認医薬品に係る資料　に格納される文書を含む申請の</t>
    </r>
    <r>
      <rPr>
        <sz val="10"/>
        <color indexed="8"/>
        <rFont val="Times New Roman"/>
        <family val="1"/>
      </rPr>
      <t>eCTD</t>
    </r>
    <r>
      <rPr>
        <sz val="10"/>
        <color indexed="8"/>
        <rFont val="ＭＳ Ｐ明朝"/>
        <family val="1"/>
        <charset val="128"/>
      </rPr>
      <t>受付番号</t>
    </r>
    <rPh sb="0" eb="1">
      <t>ﾀﾞｲ</t>
    </rPh>
    <rPh sb="2" eb="3">
      <t>ﾌﾞ</t>
    </rPh>
    <rPh sb="5" eb="6">
      <t>ｺｳ</t>
    </rPh>
    <rPh sb="7" eb="10">
      <t>ｷｼｮｳﾆﾝ</t>
    </rPh>
    <rPh sb="10" eb="13">
      <t>ｲﾔｸﾋﾝ</t>
    </rPh>
    <rPh sb="14" eb="15">
      <t>ｶｶ</t>
    </rPh>
    <rPh sb="16" eb="18">
      <t>ｼﾘｮｳ</t>
    </rPh>
    <rPh sb="20" eb="22">
      <t>ｶｸﾉｳ</t>
    </rPh>
    <rPh sb="25" eb="27">
      <t>ﾌﾞﾝｼｮ</t>
    </rPh>
    <rPh sb="28" eb="29">
      <t>ﾌｸ</t>
    </rPh>
    <rPh sb="30" eb="32">
      <t>ｼﾝｾｲ</t>
    </rPh>
    <rPh sb="37" eb="39">
      <t>ｳｹﾂｹ</t>
    </rPh>
    <rPh sb="39" eb="41">
      <t>ﾊﾞﾝｺﾞｳ</t>
    </rPh>
    <phoneticPr fontId="7" type="noConversion"/>
  </si>
  <si>
    <r>
      <t>CDISC</t>
    </r>
    <r>
      <rPr>
        <sz val="10"/>
        <color indexed="8"/>
        <rFont val="ＭＳ Ｐ明朝"/>
        <family val="1"/>
        <charset val="128"/>
      </rPr>
      <t>形式のデータを含む単一試験のデータ</t>
    </r>
    <rPh sb="5" eb="7">
      <t>ケイシキ</t>
    </rPh>
    <rPh sb="12" eb="13">
      <t>フク</t>
    </rPh>
    <rPh sb="14" eb="16">
      <t>タンイツ</t>
    </rPh>
    <rPh sb="16" eb="18">
      <t>シケン</t>
    </rPh>
    <phoneticPr fontId="9"/>
  </si>
  <si>
    <r>
      <t>CDISC</t>
    </r>
    <r>
      <rPr>
        <sz val="10"/>
        <color indexed="8"/>
        <rFont val="ＭＳ Ｐ明朝"/>
        <family val="1"/>
        <charset val="128"/>
      </rPr>
      <t>形式のデータを含む統合解析のデータ</t>
    </r>
    <rPh sb="5" eb="7">
      <t>ケイシキ</t>
    </rPh>
    <rPh sb="12" eb="13">
      <t>フク</t>
    </rPh>
    <rPh sb="14" eb="16">
      <t>トウゴウ</t>
    </rPh>
    <rPh sb="16" eb="18">
      <t>カイセキ</t>
    </rPh>
    <phoneticPr fontId="9"/>
  </si>
  <si>
    <r>
      <t>CDISC</t>
    </r>
    <r>
      <rPr>
        <sz val="10"/>
        <color indexed="8"/>
        <rFont val="ＭＳ Ｐ明朝"/>
        <family val="1"/>
        <charset val="128"/>
      </rPr>
      <t>形式のデータを含まない</t>
    </r>
    <rPh sb="5" eb="7">
      <t>ケイシキ</t>
    </rPh>
    <rPh sb="12" eb="13">
      <t>フク</t>
    </rPh>
    <phoneticPr fontId="9"/>
  </si>
  <si>
    <r>
      <rPr>
        <sz val="10"/>
        <color indexed="8"/>
        <rFont val="ＭＳ Ｐ明朝"/>
        <family val="1"/>
        <charset val="128"/>
      </rPr>
      <t>標準的な薬物動態（または薬物動態</t>
    </r>
    <r>
      <rPr>
        <sz val="10"/>
        <color indexed="8"/>
        <rFont val="Times New Roman"/>
        <family val="1"/>
      </rPr>
      <t>/</t>
    </r>
    <r>
      <rPr>
        <sz val="10"/>
        <color indexed="8"/>
        <rFont val="ＭＳ Ｐ明朝"/>
        <family val="1"/>
        <charset val="128"/>
      </rPr>
      <t>薬力学）解析</t>
    </r>
    <rPh sb="0" eb="3">
      <t>ヒョウジュンテキ</t>
    </rPh>
    <rPh sb="4" eb="6">
      <t>ヤクブツ</t>
    </rPh>
    <rPh sb="6" eb="8">
      <t>ドウタイ</t>
    </rPh>
    <rPh sb="12" eb="14">
      <t>ヤクブツ</t>
    </rPh>
    <rPh sb="14" eb="16">
      <t>ドウタイ</t>
    </rPh>
    <rPh sb="17" eb="18">
      <t>ヤク</t>
    </rPh>
    <rPh sb="18" eb="20">
      <t>リキガク</t>
    </rPh>
    <rPh sb="21" eb="23">
      <t>カイセキ</t>
    </rPh>
    <phoneticPr fontId="9"/>
  </si>
  <si>
    <r>
      <rPr>
        <sz val="10"/>
        <color indexed="8"/>
        <rFont val="ＭＳ Ｐ明朝"/>
        <family val="1"/>
        <charset val="128"/>
      </rPr>
      <t>母集団解析</t>
    </r>
    <rPh sb="0" eb="3">
      <t>ボシュウダン</t>
    </rPh>
    <rPh sb="3" eb="5">
      <t>カイセキ</t>
    </rPh>
    <phoneticPr fontId="9"/>
  </si>
  <si>
    <r>
      <rPr>
        <sz val="10"/>
        <color indexed="8"/>
        <rFont val="ＭＳ Ｐ明朝"/>
        <family val="1"/>
        <charset val="128"/>
      </rPr>
      <t>生理学的薬物速度論モデル解析</t>
    </r>
    <rPh sb="0" eb="4">
      <t>セイリガクテキ</t>
    </rPh>
    <rPh sb="4" eb="6">
      <t>ヤクブツ</t>
    </rPh>
    <rPh sb="6" eb="8">
      <t>ソクド</t>
    </rPh>
    <rPh sb="8" eb="9">
      <t>ロン</t>
    </rPh>
    <rPh sb="12" eb="14">
      <t>カイセキ</t>
    </rPh>
    <phoneticPr fontId="9"/>
  </si>
  <si>
    <r>
      <rPr>
        <sz val="10"/>
        <color indexed="8"/>
        <rFont val="ＭＳ Ｐ明朝"/>
        <family val="1"/>
        <charset val="128"/>
      </rPr>
      <t>臨床薬理領域のデータで、</t>
    </r>
    <r>
      <rPr>
        <sz val="10"/>
        <color indexed="8"/>
        <rFont val="Times New Roman"/>
        <family val="1"/>
      </rPr>
      <t>STS</t>
    </r>
    <r>
      <rPr>
        <sz val="10"/>
        <color indexed="8"/>
        <rFont val="ＭＳ Ｐ明朝"/>
        <family val="1"/>
        <charset val="128"/>
      </rPr>
      <t>、</t>
    </r>
    <r>
      <rPr>
        <sz val="10"/>
        <color indexed="8"/>
        <rFont val="Times New Roman"/>
        <family val="1"/>
      </rPr>
      <t>POP</t>
    </r>
    <r>
      <rPr>
        <sz val="10"/>
        <color indexed="8"/>
        <rFont val="ＭＳ Ｐ明朝"/>
        <family val="1"/>
        <charset val="128"/>
      </rPr>
      <t>及び</t>
    </r>
    <r>
      <rPr>
        <sz val="10"/>
        <color indexed="8"/>
        <rFont val="Times New Roman"/>
        <family val="1"/>
      </rPr>
      <t>PBPK</t>
    </r>
    <r>
      <rPr>
        <sz val="10"/>
        <color indexed="8"/>
        <rFont val="ＭＳ Ｐ明朝"/>
        <family val="1"/>
        <charset val="128"/>
      </rPr>
      <t>以外の解析</t>
    </r>
    <rPh sb="0" eb="2">
      <t>リンショウ</t>
    </rPh>
    <rPh sb="2" eb="4">
      <t>ヤクリ</t>
    </rPh>
    <rPh sb="4" eb="6">
      <t>リョウイキ</t>
    </rPh>
    <rPh sb="19" eb="20">
      <t>オヨ</t>
    </rPh>
    <rPh sb="25" eb="27">
      <t>イガイ</t>
    </rPh>
    <rPh sb="28" eb="30">
      <t>カイセキ</t>
    </rPh>
    <phoneticPr fontId="9"/>
  </si>
  <si>
    <t>jp_sdtm_20180629</t>
  </si>
  <si>
    <t>2018-06-29</t>
  </si>
  <si>
    <t>jp_sdtm_20180928</t>
  </si>
  <si>
    <t>2018-09-28</t>
  </si>
  <si>
    <t>jp_sdtm_20181221</t>
  </si>
  <si>
    <t>2018-12-21</t>
  </si>
  <si>
    <t>2019-03-29</t>
  </si>
  <si>
    <t>jp_adam_20110610</t>
  </si>
  <si>
    <t>jp_adam_20181221</t>
  </si>
  <si>
    <t>jp_adam_20190329</t>
  </si>
  <si>
    <t>other</t>
    <phoneticPr fontId="7" type="noConversion"/>
  </si>
  <si>
    <t>その他</t>
    <rPh sb="2" eb="3">
      <t>た</t>
    </rPh>
    <phoneticPr fontId="7" type="noConversion"/>
  </si>
  <si>
    <t>group title (O)</t>
    <phoneticPr fontId="7" type="noConversion"/>
  </si>
  <si>
    <t>jp_m1.13.4.1.3</t>
    <phoneticPr fontId="7" type="noConversion"/>
  </si>
  <si>
    <t>日本語データなし</t>
    <rPh sb="0" eb="3">
      <t>ニホンゴ</t>
    </rPh>
    <phoneticPr fontId="9"/>
  </si>
  <si>
    <t>jp_not_included</t>
    <phoneticPr fontId="9"/>
  </si>
  <si>
    <t>jp_non_cp</t>
    <phoneticPr fontId="9"/>
  </si>
  <si>
    <t>not clinical pharmacology study results</t>
    <phoneticPr fontId="9"/>
  </si>
  <si>
    <t>臨床薬理領域ではないデータ</t>
    <rPh sb="0" eb="2">
      <t>リンショウ</t>
    </rPh>
    <rPh sb="2" eb="4">
      <t>ヤクリ</t>
    </rPh>
    <rPh sb="4" eb="6">
      <t>リョウイキ</t>
    </rPh>
    <phoneticPr fontId="9"/>
  </si>
  <si>
    <t>Not included</t>
    <phoneticPr fontId="9"/>
  </si>
  <si>
    <t>新添加剤に関する提出資料</t>
    <rPh sb="3" eb="4">
      <t>ｻﾞｲ</t>
    </rPh>
    <phoneticPr fontId="7" type="noConversion"/>
  </si>
  <si>
    <t>臨床薬理領域のデータにおいて実施された解析の種類</t>
    <rPh sb="0" eb="2">
      <t>ﾘﾝｼｮｳ</t>
    </rPh>
    <rPh sb="2" eb="4">
      <t>ﾔｸﾘ</t>
    </rPh>
    <rPh sb="4" eb="6">
      <t>ﾘｮｳｲｷ</t>
    </rPh>
    <rPh sb="14" eb="16">
      <t>ｼﾞｯｼ</t>
    </rPh>
    <rPh sb="19" eb="21">
      <t>ｶｲｾｷ</t>
    </rPh>
    <rPh sb="22" eb="24">
      <t>ｼｭﾙｲ</t>
    </rPh>
    <phoneticPr fontId="12" type="noConversion"/>
  </si>
  <si>
    <t>申請電子データに含まれる日本語データの文字コード</t>
    <rPh sb="0" eb="2">
      <t>シンセイ</t>
    </rPh>
    <rPh sb="2" eb="4">
      <t>デンシ</t>
    </rPh>
    <rPh sb="8" eb="9">
      <t>フク</t>
    </rPh>
    <rPh sb="12" eb="15">
      <t>ニホンゴ</t>
    </rPh>
    <rPh sb="19" eb="21">
      <t>モジ</t>
    </rPh>
    <phoneticPr fontId="9"/>
  </si>
  <si>
    <t>2019-06-28</t>
  </si>
  <si>
    <t>2019-09-27</t>
  </si>
  <si>
    <t>2019-12-20</t>
  </si>
  <si>
    <t>jp_sdtm_20190329</t>
    <phoneticPr fontId="9"/>
  </si>
  <si>
    <t>jp_sdtm_20190628</t>
    <phoneticPr fontId="9"/>
  </si>
  <si>
    <t>jp_sdtm_20190927</t>
    <phoneticPr fontId="9"/>
  </si>
  <si>
    <t>jp_sdtm_20191220</t>
    <phoneticPr fontId="9"/>
  </si>
  <si>
    <t>jp_adam_20191220</t>
    <phoneticPr fontId="9"/>
  </si>
  <si>
    <t>jp_sdtm_20200327</t>
    <phoneticPr fontId="9"/>
  </si>
  <si>
    <t>jp_adam_20200327</t>
    <phoneticPr fontId="9"/>
  </si>
  <si>
    <t>2020-03-27</t>
    <phoneticPr fontId="9"/>
  </si>
  <si>
    <t>2020-03-27</t>
    <phoneticPr fontId="9"/>
  </si>
  <si>
    <t>jp_sdtm_20200626</t>
    <phoneticPr fontId="9"/>
  </si>
  <si>
    <t>2020-06-26</t>
    <phoneticPr fontId="9"/>
  </si>
  <si>
    <t>jp_adam_20200626</t>
    <phoneticPr fontId="9"/>
  </si>
  <si>
    <t>jp_sdtm_20200508</t>
    <phoneticPr fontId="9"/>
  </si>
  <si>
    <t>2020-05-08</t>
    <phoneticPr fontId="9"/>
  </si>
  <si>
    <t>jp_sdtm_20200925</t>
    <phoneticPr fontId="9"/>
  </si>
  <si>
    <t>2020-09-25</t>
    <phoneticPr fontId="9"/>
  </si>
  <si>
    <t>jp_adam_20200925</t>
    <phoneticPr fontId="9"/>
  </si>
  <si>
    <t>jp_sdtm_20201106</t>
    <phoneticPr fontId="9"/>
  </si>
  <si>
    <t>2020-11-06</t>
    <phoneticPr fontId="9"/>
  </si>
  <si>
    <t>jp_sdtm_20201218</t>
    <phoneticPr fontId="9"/>
  </si>
  <si>
    <t>2020-12-18</t>
    <phoneticPr fontId="9"/>
  </si>
  <si>
    <t>jp_adam_20201106</t>
    <phoneticPr fontId="9"/>
  </si>
  <si>
    <t>jp_sdtm_20210326</t>
    <phoneticPr fontId="9"/>
  </si>
  <si>
    <t>2021-03-26</t>
    <phoneticPr fontId="9"/>
  </si>
  <si>
    <t>jp_sdtm_20210625</t>
    <phoneticPr fontId="9"/>
  </si>
  <si>
    <t>2021-06-25</t>
    <phoneticPr fontId="9"/>
  </si>
  <si>
    <t>jp_sdtm_20210924</t>
    <phoneticPr fontId="9"/>
  </si>
  <si>
    <t>2021-09-24</t>
    <phoneticPr fontId="9"/>
  </si>
  <si>
    <t>2.16.840.1.113883.3.989.5.1.3.3.1.1.2</t>
    <phoneticPr fontId="7" type="noConversion"/>
  </si>
  <si>
    <t>対応可能な手段が他に無くやむを得ない理由がある場合に限り使用する。使用にあたっては事前に審査当局に相談すること。</t>
    <rPh sb="0" eb="2">
      <t>ﾀｲｵｳ</t>
    </rPh>
    <rPh sb="2" eb="4">
      <t>ｶﾉｳ</t>
    </rPh>
    <rPh sb="5" eb="7">
      <t>ｼｭﾀﾞﾝ</t>
    </rPh>
    <rPh sb="8" eb="9">
      <t>ﾎｶ</t>
    </rPh>
    <rPh sb="10" eb="11">
      <t>ﾅ</t>
    </rPh>
    <rPh sb="15" eb="16">
      <t>ｴ</t>
    </rPh>
    <rPh sb="18" eb="20">
      <t>ﾘﾕｳ</t>
    </rPh>
    <rPh sb="23" eb="25">
      <t>ﾊﾞｱｲ</t>
    </rPh>
    <rPh sb="26" eb="27">
      <t>ｶｷﾞ</t>
    </rPh>
    <rPh sb="28" eb="30">
      <t>ｼﾖｳ</t>
    </rPh>
    <rPh sb="33" eb="35">
      <t>ｼﾖｳ</t>
    </rPh>
    <rPh sb="41" eb="43">
      <t>ｼﾞｾﾞﾝ</t>
    </rPh>
    <rPh sb="44" eb="46">
      <t>ｼﾝｻ</t>
    </rPh>
    <rPh sb="46" eb="48">
      <t>ﾄｳｷｮｸ</t>
    </rPh>
    <rPh sb="49" eb="51">
      <t>ｿｳﾀﾞﾝ</t>
    </rPh>
    <phoneticPr fontId="7" type="noConversion"/>
  </si>
  <si>
    <t>2.16.840.1.113883.3.989.5.1.3.3.1.2.3</t>
    <phoneticPr fontId="7" type="noConversion"/>
  </si>
  <si>
    <t>2.16.840.1.113883.3.989.5.1.3.3.1.3.2</t>
    <phoneticPr fontId="9"/>
  </si>
  <si>
    <t>2.16.840.1.113883.3.989.5.1.3.3.1.4.3</t>
    <phoneticPr fontId="7" type="noConversion"/>
  </si>
  <si>
    <t>2.16.840.1.113883.3.989.5.1.3.3.1.5.2</t>
    <phoneticPr fontId="7" type="noConversion"/>
  </si>
  <si>
    <t>2.16.840.1.113883.3.989.5.1.3.3.1.6.2</t>
    <phoneticPr fontId="7" type="noConversion"/>
  </si>
  <si>
    <t>2.16.840.1.113883.3.989.5.1.3.3.1.7.2</t>
    <phoneticPr fontId="9"/>
  </si>
  <si>
    <t>2.16.840.1.113883.3.989.5.1.3.3.1.8.2</t>
    <phoneticPr fontId="7" type="noConversion"/>
  </si>
  <si>
    <t>2.16.840.1.113883.3.989.5.1.3.3.1.9.2</t>
    <phoneticPr fontId="7" type="noConversion"/>
  </si>
  <si>
    <t>2.16.840.1.113883.3.989.5.1.3.3.1.10.2</t>
    <phoneticPr fontId="9"/>
  </si>
  <si>
    <t>2.16.840.1.113883.3.989.5.1.3.3.1.11.3</t>
    <phoneticPr fontId="9"/>
  </si>
  <si>
    <t xml:space="preserve">This code may be used only when advised to do so by the regional authority in the cases unavoidable circumstances and where none of the below is appropriate.  Consult regional authority before using this code. </t>
    <phoneticPr fontId="4"/>
  </si>
  <si>
    <t>jp_sdtm_20211217</t>
    <phoneticPr fontId="9"/>
  </si>
  <si>
    <t>2021-12-17</t>
    <phoneticPr fontId="9"/>
  </si>
  <si>
    <t>jp_adam_20211217</t>
    <phoneticPr fontId="9"/>
  </si>
  <si>
    <t>jp-japanese-character-code.gc_v3.xml</t>
    <phoneticPr fontId="9"/>
  </si>
  <si>
    <t>jp_sdtm_20220325</t>
    <phoneticPr fontId="9"/>
  </si>
  <si>
    <t>2022-03-25</t>
    <phoneticPr fontId="9"/>
  </si>
  <si>
    <t>jp_sdtm_20090217</t>
  </si>
  <si>
    <t>2009-02-17</t>
  </si>
  <si>
    <t>jp_sdtm_20090218</t>
  </si>
  <si>
    <t>2009-02-18</t>
  </si>
  <si>
    <t>jp_sdtm_20090501</t>
  </si>
  <si>
    <t>2009-05-01</t>
  </si>
  <si>
    <t>jp_sdtm_20090706</t>
  </si>
  <si>
    <t>2009-07-06</t>
  </si>
  <si>
    <t>jp_sdtm_20091006</t>
  </si>
  <si>
    <t>2009-10-06</t>
  </si>
  <si>
    <t>jp_sdtm_20100305</t>
  </si>
  <si>
    <t>jp_sdtm_20100408</t>
  </si>
  <si>
    <t>2010-04-08</t>
  </si>
  <si>
    <t>jp_sdtm_20100702</t>
  </si>
  <si>
    <t>2010-07-02</t>
  </si>
  <si>
    <t>jp_sdtm_20101006</t>
  </si>
  <si>
    <t>jp_sdtm_20101022</t>
  </si>
  <si>
    <t>2010-10-22</t>
  </si>
  <si>
    <t>jp_sdtm_20110107</t>
  </si>
  <si>
    <t>jp_sdtm_20110408</t>
  </si>
  <si>
    <t>2011-04-08</t>
  </si>
  <si>
    <t>jp_sdtm_20220624</t>
    <phoneticPr fontId="9"/>
  </si>
  <si>
    <t>2022-06-24</t>
    <phoneticPr fontId="9"/>
  </si>
  <si>
    <t>2.16.840.1.113883.3.989.5.1.3.3.1.15.5</t>
    <phoneticPr fontId="9"/>
  </si>
  <si>
    <t>jp_adam_20220624</t>
    <phoneticPr fontId="9"/>
  </si>
  <si>
    <t>jp_sdtm_20220930</t>
    <phoneticPr fontId="9"/>
  </si>
  <si>
    <t>2022-09-30</t>
  </si>
  <si>
    <t>2022-09-30</t>
    <phoneticPr fontId="9"/>
  </si>
  <si>
    <t>2.16.840.1.113883.3.989.5.1.3.3.1.14.12</t>
    <phoneticPr fontId="9"/>
  </si>
  <si>
    <t>jp_sdtm_20221216</t>
    <phoneticPr fontId="9"/>
  </si>
  <si>
    <t>2022-12-16</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</si>
</sst>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0"/>
      <name val="Arial"/>
      <family val="2"/>
    </font>
    <font>
      <sz val="11"/>
      <color theme="1"/>
      <name val="ＭＳ Ｐゴシック"/>
      <family val="2"/>
      <charset val="128"/>
      <scheme val="minor"/>
    </font>
    <font>
      <sz val="10"/>
      <name val="Arial"/>
      <family val="2"/>
    </font>
    <font>
      <sz val="10"/>
      <color indexed="8"/>
      <name val="Arial"/>
      <family val="2"/>
    </font>
    <font>
      <b/>
      <sz val="8.3000000000000007"/>
      <color indexed="8"/>
      <name val="Arial"/>
      <family val="2"/>
    </font>
    <font>
      <sz val="10"/>
      <name val="Arial"/>
      <family val="2"/>
    </font>
    <font>
      <u/>
      <sz val="10"/>
      <color indexed="12"/>
      <name val="Arial"/>
      <family val="2"/>
    </font>
    <font>
      <sz val="8"/>
      <name val="Arial"/>
      <family val="2"/>
    </font>
    <font>
      <sz val="8"/>
      <name val="Arial"/>
      <family val="2"/>
    </font>
    <font>
      <sz val="6"/>
      <name val="ＭＳ Ｐゴシック"/>
      <family val="3"/>
      <charset val="128"/>
    </font>
    <font>
      <sz val="11"/>
      <color indexed="8"/>
      <name val="ＭＳ Ｐゴシック"/>
      <family val="3"/>
      <charset val="128"/>
    </font>
    <font>
      <sz val="10"/>
      <name val="Arial"/>
      <family val="2"/>
    </font>
    <font>
      <sz val="8"/>
      <name val="Arial"/>
      <family val="2"/>
    </font>
    <font>
      <sz val="10"/>
      <name val="Times New Roman"/>
      <family val="1"/>
    </font>
    <font>
      <sz val="10"/>
      <color indexed="8"/>
      <name val="Times New Roman"/>
      <family val="1"/>
    </font>
    <font>
      <b/>
      <sz val="10"/>
      <name val="Times New Roman"/>
      <family val="1"/>
    </font>
    <font>
      <sz val="10"/>
      <color indexed="10"/>
      <name val="Times New Roman"/>
      <family val="1"/>
    </font>
    <font>
      <sz val="10"/>
      <color indexed="12"/>
      <name val="Times New Roman"/>
      <family val="1"/>
    </font>
    <font>
      <u/>
      <sz val="10"/>
      <color indexed="12"/>
      <name val="Times New Roman"/>
      <family val="1"/>
    </font>
    <font>
      <sz val="10"/>
      <color indexed="8"/>
      <name val="ＭＳ Ｐ明朝"/>
      <family val="1"/>
      <charset val="128"/>
    </font>
    <font>
      <sz val="10"/>
      <name val="ＭＳ Ｐ明朝"/>
      <family val="1"/>
      <charset val="128"/>
    </font>
    <font>
      <b/>
      <sz val="10"/>
      <color indexed="8"/>
      <name val="Times New Roman"/>
      <family val="1"/>
    </font>
    <font>
      <sz val="10"/>
      <color theme="1"/>
      <name val="Times New Roman"/>
      <family val="1"/>
    </font>
    <font>
      <sz val="11"/>
      <color indexed="8"/>
      <name val="Times New Roman"/>
      <family val="1"/>
    </font>
    <font>
      <sz val="11"/>
      <color indexed="12"/>
      <name val="Times New Roman"/>
      <family val="1"/>
    </font>
    <font>
      <sz val="11"/>
      <name val="Times New Roman"/>
      <family val="1"/>
    </font>
    <font>
      <sz val="11"/>
      <color indexed="10"/>
      <name val="Times New Roman"/>
      <family val="1"/>
    </font>
  </fonts>
  <fills count="6">
    <fill>
      <patternFill patternType="none"/>
    </fill>
    <fill>
      <patternFill patternType="gray125"/>
    </fill>
    <fill>
      <patternFill patternType="solid">
        <fgColor theme="0" tint="-0.14999847407452621"/>
        <bgColor indexed="64"/>
      </patternFill>
    </fill>
    <fill>
      <patternFill patternType="solid">
        <fgColor rgb="FFFFCCFF"/>
        <bgColor indexed="64"/>
      </patternFill>
    </fill>
    <fill>
      <patternFill patternType="solid">
        <fgColor rgb="FFFF99FF"/>
        <bgColor indexed="64"/>
      </patternFill>
    </fill>
    <fill>
      <patternFill patternType="solid">
        <fgColor rgb="FFFF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s>
  <cellStyleXfs count="7">
    <xf numFmtId="0" fontId="0" fillId="0" borderId="0"/>
    <xf numFmtId="0" fontId="6" fillId="0" borderId="0" applyNumberFormat="0" applyFill="0" applyBorder="0" applyAlignment="0" applyProtection="0">
      <alignment vertical="top"/>
      <protection locked="0"/>
    </xf>
    <xf numFmtId="0" fontId="2" fillId="0" borderId="0"/>
    <xf numFmtId="0" fontId="11" fillId="0" borderId="0"/>
    <xf numFmtId="0" fontId="10" fillId="0" borderId="0">
      <alignment vertical="center"/>
    </xf>
    <xf numFmtId="0" fontId="5" fillId="0" borderId="0"/>
    <xf numFmtId="0" fontId="1" fillId="0" borderId="0">
      <alignment vertical="center"/>
    </xf>
  </cellStyleXfs>
  <cellXfs count="72">
    <xf numFmtId="0" fontId="0" fillId="0" borderId="0" xfId="0"/>
    <xf numFmtId="0" fontId="13" fillId="0" borderId="0" xfId="3" applyFont="1"/>
    <xf numFmtId="0" fontId="13" fillId="0" borderId="0" xfId="0" applyFont="1"/>
    <xf numFmtId="0" fontId="13" fillId="0" borderId="2" xfId="0" applyFont="1" applyBorder="1"/>
    <xf numFmtId="0" fontId="13" fillId="0" borderId="2" xfId="0" applyFont="1" applyBorder="1" applyAlignment="1">
      <alignment vertical="top" wrapText="1"/>
    </xf>
    <xf numFmtId="0" fontId="13" fillId="0" borderId="2" xfId="0" applyFont="1" applyBorder="1" applyAlignment="1">
      <alignment wrapText="1"/>
    </xf>
    <xf numFmtId="0" fontId="14" fillId="0" borderId="0" xfId="4" applyFont="1">
      <alignment vertical="center"/>
    </xf>
    <xf numFmtId="0" fontId="14" fillId="0" borderId="1" xfId="4" applyFont="1" applyBorder="1">
      <alignment vertical="center"/>
    </xf>
    <xf numFmtId="0" fontId="16" fillId="0" borderId="0" xfId="4" applyFont="1">
      <alignment vertical="center"/>
    </xf>
    <xf numFmtId="0" fontId="17" fillId="0" borderId="0" xfId="4" applyFont="1">
      <alignment vertical="center"/>
    </xf>
    <xf numFmtId="0" fontId="14" fillId="0" borderId="1" xfId="4" applyFont="1" applyBorder="1" applyAlignment="1">
      <alignment vertical="center" wrapText="1"/>
    </xf>
    <xf numFmtId="0" fontId="13" fillId="0" borderId="1" xfId="4" applyFont="1" applyBorder="1">
      <alignment vertical="center"/>
    </xf>
    <xf numFmtId="0" fontId="13" fillId="0" borderId="0" xfId="4" applyFont="1" applyAlignment="1">
      <alignment vertical="center" wrapText="1"/>
    </xf>
    <xf numFmtId="0" fontId="13" fillId="0" borderId="1" xfId="4" applyFont="1" applyBorder="1" applyAlignment="1">
      <alignment vertical="center" wrapText="1"/>
    </xf>
    <xf numFmtId="0" fontId="18" fillId="0" borderId="0" xfId="1" applyFont="1" applyAlignment="1" applyProtection="1"/>
    <xf numFmtId="0" fontId="18" fillId="0" borderId="0" xfId="1" applyFont="1" applyAlignment="1" applyProtection="1">
      <alignment wrapText="1"/>
    </xf>
    <xf numFmtId="0" fontId="18" fillId="3" borderId="1" xfId="1" applyFont="1" applyFill="1" applyBorder="1" applyAlignment="1" applyProtection="1"/>
    <xf numFmtId="0" fontId="13" fillId="3" borderId="4" xfId="0" applyFont="1" applyFill="1" applyBorder="1"/>
    <xf numFmtId="0" fontId="13" fillId="3" borderId="3" xfId="0" applyFont="1" applyFill="1" applyBorder="1"/>
    <xf numFmtId="0" fontId="18" fillId="3" borderId="2" xfId="1" applyFont="1" applyFill="1" applyBorder="1" applyAlignment="1" applyProtection="1"/>
    <xf numFmtId="0" fontId="13" fillId="0" borderId="0" xfId="0" applyFont="1" applyBorder="1"/>
    <xf numFmtId="0" fontId="13" fillId="0" borderId="0" xfId="0" applyFont="1" applyBorder="1" applyAlignment="1">
      <alignment wrapText="1"/>
    </xf>
    <xf numFmtId="0" fontId="13" fillId="0" borderId="0" xfId="0" applyFont="1" applyAlignment="1">
      <alignment wrapText="1"/>
    </xf>
    <xf numFmtId="0" fontId="15" fillId="0" borderId="0" xfId="0" applyFont="1"/>
    <xf numFmtId="0" fontId="13" fillId="0" borderId="2" xfId="0" applyFont="1" applyFill="1" applyBorder="1"/>
    <xf numFmtId="0" fontId="15" fillId="2" borderId="2" xfId="0" applyFont="1" applyFill="1" applyBorder="1" applyAlignment="1">
      <alignment vertical="top"/>
    </xf>
    <xf numFmtId="0" fontId="15" fillId="2" borderId="2" xfId="0" applyFont="1" applyFill="1" applyBorder="1" applyAlignment="1">
      <alignment vertical="top" wrapText="1"/>
    </xf>
    <xf numFmtId="0" fontId="13" fillId="3" borderId="1" xfId="1" applyFont="1" applyFill="1" applyBorder="1" applyAlignment="1" applyProtection="1"/>
    <xf numFmtId="0" fontId="14" fillId="0" borderId="2" xfId="4" applyFont="1" applyBorder="1" applyAlignment="1">
      <alignment horizontal="left" vertical="center"/>
    </xf>
    <xf numFmtId="0" fontId="14" fillId="0" borderId="2" xfId="4" applyFont="1" applyBorder="1">
      <alignment vertical="center"/>
    </xf>
    <xf numFmtId="0" fontId="14" fillId="0" borderId="2" xfId="4" applyFont="1" applyBorder="1" applyAlignment="1">
      <alignment vertical="center" wrapText="1"/>
    </xf>
    <xf numFmtId="0" fontId="14" fillId="0" borderId="0" xfId="4" applyFont="1" applyAlignment="1">
      <alignment vertical="center" wrapText="1"/>
    </xf>
    <xf numFmtId="0" fontId="14" fillId="0" borderId="1" xfId="4" applyFont="1" applyFill="1" applyBorder="1">
      <alignment vertical="center"/>
    </xf>
    <xf numFmtId="0" fontId="14" fillId="0" borderId="1" xfId="4" applyFont="1" applyFill="1" applyBorder="1" applyAlignment="1">
      <alignment vertical="center" wrapText="1"/>
    </xf>
    <xf numFmtId="0" fontId="13" fillId="3" borderId="2" xfId="1" applyFont="1" applyFill="1" applyBorder="1" applyAlignment="1" applyProtection="1"/>
    <xf numFmtId="0" fontId="14" fillId="0" borderId="2" xfId="4" applyFont="1" applyFill="1" applyBorder="1" applyAlignment="1">
      <alignment vertical="center" wrapText="1"/>
    </xf>
    <xf numFmtId="0" fontId="13" fillId="0" borderId="2" xfId="0" applyFont="1" applyFill="1" applyBorder="1" applyAlignment="1">
      <alignment wrapText="1"/>
    </xf>
    <xf numFmtId="0" fontId="13" fillId="0" borderId="2" xfId="0" applyFont="1" applyFill="1" applyBorder="1" applyAlignment="1">
      <alignment vertical="top" wrapText="1"/>
    </xf>
    <xf numFmtId="0" fontId="13" fillId="0" borderId="1" xfId="4" applyFont="1" applyFill="1" applyBorder="1" applyAlignment="1">
      <alignment vertical="center" wrapText="1"/>
    </xf>
    <xf numFmtId="0" fontId="13" fillId="0" borderId="2" xfId="0" applyFont="1" applyFill="1" applyBorder="1" applyAlignment="1">
      <alignment vertical="center"/>
    </xf>
    <xf numFmtId="0" fontId="21" fillId="2" borderId="1" xfId="4" applyFont="1" applyFill="1" applyBorder="1" applyAlignment="1">
      <alignment vertical="center" wrapText="1"/>
    </xf>
    <xf numFmtId="0" fontId="15" fillId="2" borderId="2" xfId="0" applyFont="1" applyFill="1" applyBorder="1" applyAlignment="1">
      <alignment horizontal="left" vertical="top" wrapText="1"/>
    </xf>
    <xf numFmtId="0" fontId="15" fillId="4" borderId="2" xfId="0" applyFont="1" applyFill="1" applyBorder="1"/>
    <xf numFmtId="0" fontId="21" fillId="2" borderId="1" xfId="4" applyFont="1" applyFill="1" applyBorder="1" applyAlignment="1">
      <alignment horizontal="left" vertical="top" wrapText="1"/>
    </xf>
    <xf numFmtId="0" fontId="13" fillId="0" borderId="2" xfId="4" applyFont="1" applyBorder="1">
      <alignment vertical="center"/>
    </xf>
    <xf numFmtId="0" fontId="13" fillId="0" borderId="2" xfId="4" applyFont="1" applyBorder="1" applyAlignment="1">
      <alignment vertical="center" wrapText="1"/>
    </xf>
    <xf numFmtId="0" fontId="13" fillId="3" borderId="2" xfId="0" applyFont="1" applyFill="1" applyBorder="1"/>
    <xf numFmtId="0" fontId="13" fillId="3" borderId="6" xfId="0" applyFont="1" applyFill="1" applyBorder="1"/>
    <xf numFmtId="0" fontId="13" fillId="0" borderId="2" xfId="0" applyFont="1" applyBorder="1" applyAlignment="1">
      <alignment vertical="center" wrapText="1"/>
    </xf>
    <xf numFmtId="0" fontId="23" fillId="0" borderId="0" xfId="4" applyFont="1">
      <alignment vertical="center"/>
    </xf>
    <xf numFmtId="0" fontId="23" fillId="0" borderId="0" xfId="4" applyFont="1" applyFill="1" applyBorder="1">
      <alignment vertical="center"/>
    </xf>
    <xf numFmtId="0" fontId="23" fillId="0" borderId="0" xfId="4" applyFont="1" applyBorder="1">
      <alignment vertical="center"/>
    </xf>
    <xf numFmtId="0" fontId="24" fillId="0" borderId="0" xfId="4" applyFont="1">
      <alignment vertical="center"/>
    </xf>
    <xf numFmtId="0" fontId="25" fillId="0" borderId="0" xfId="4" applyFont="1">
      <alignment vertical="center"/>
    </xf>
    <xf numFmtId="0" fontId="26" fillId="0" borderId="0" xfId="4" applyFont="1" applyFill="1" applyBorder="1">
      <alignment vertical="center"/>
    </xf>
    <xf numFmtId="0" fontId="21" fillId="0" borderId="5" xfId="4" applyFont="1" applyFill="1" applyBorder="1">
      <alignment vertical="center"/>
    </xf>
    <xf numFmtId="0" fontId="14" fillId="0" borderId="2" xfId="4" applyFont="1" applyFill="1" applyBorder="1">
      <alignment vertical="center"/>
    </xf>
    <xf numFmtId="0" fontId="14" fillId="0" borderId="0" xfId="4" applyFont="1" applyFill="1">
      <alignment vertical="center"/>
    </xf>
    <xf numFmtId="0" fontId="17" fillId="0" borderId="0" xfId="4" applyFont="1" applyFill="1">
      <alignment vertical="center"/>
    </xf>
    <xf numFmtId="0" fontId="13" fillId="0" borderId="2" xfId="4" applyFont="1" applyFill="1" applyBorder="1" applyAlignment="1">
      <alignment vertical="center" wrapText="1"/>
    </xf>
    <xf numFmtId="0" fontId="13" fillId="0" borderId="2" xfId="4" applyFont="1" applyFill="1" applyBorder="1">
      <alignment vertical="center"/>
    </xf>
    <xf numFmtId="0" fontId="20" fillId="0" borderId="1" xfId="4" applyFont="1" applyFill="1" applyBorder="1" applyAlignment="1">
      <alignment vertical="center" wrapText="1"/>
    </xf>
    <xf numFmtId="0" fontId="20" fillId="0" borderId="2" xfId="4" applyFont="1" applyFill="1" applyBorder="1" applyAlignment="1">
      <alignment vertical="center" wrapText="1"/>
    </xf>
    <xf numFmtId="0" fontId="19" fillId="0" borderId="2" xfId="4" applyFont="1" applyFill="1" applyBorder="1">
      <alignment vertical="center"/>
    </xf>
    <xf numFmtId="0" fontId="23" fillId="5" borderId="0" xfId="4" applyFont="1" applyFill="1">
      <alignment vertical="center"/>
    </xf>
    <xf numFmtId="0" fontId="20" fillId="0" borderId="2" xfId="0" applyFont="1" applyFill="1" applyBorder="1" applyAlignment="1">
      <alignment wrapText="1"/>
    </xf>
    <xf numFmtId="0" fontId="19" fillId="0" borderId="1" xfId="4" applyFont="1" applyFill="1" applyBorder="1" applyAlignment="1">
      <alignment vertical="center" wrapText="1"/>
    </xf>
    <xf numFmtId="0" fontId="14" fillId="0" borderId="2" xfId="4" applyNumberFormat="1" applyFont="1" applyFill="1" applyBorder="1">
      <alignment vertical="center"/>
    </xf>
    <xf numFmtId="0" fontId="14" fillId="0" borderId="2" xfId="4" applyNumberFormat="1" applyFont="1" applyBorder="1">
      <alignment vertical="center"/>
    </xf>
    <xf numFmtId="49" fontId="14" fillId="0" borderId="2" xfId="4" applyNumberFormat="1" applyFont="1" applyFill="1" applyBorder="1">
      <alignment vertical="center"/>
    </xf>
    <xf numFmtId="0" fontId="19" fillId="0" borderId="1" xfId="4" applyFont="1" applyBorder="1" applyAlignment="1">
      <alignment vertical="center" wrapText="1"/>
    </xf>
    <xf numFmtId="0" fontId="19" fillId="0" borderId="2" xfId="4" applyFont="1" applyBorder="1" applyAlignment="1">
      <alignment vertical="center" wrapText="1"/>
    </xf>
  </cellXfs>
  <cellStyles count="7">
    <cellStyle name="Normal_EU Attribs v1" xfId="2" xr:uid="{00000000-0005-0000-0000-000000000000}"/>
    <cellStyle name="Standard_EU-CV-20120114" xfId="3" xr:uid="{00000000-0005-0000-0000-000001000000}"/>
    <cellStyle name="ハイパーリンク" xfId="1" builtinId="8"/>
    <cellStyle name="標準" xfId="0" builtinId="0"/>
    <cellStyle name="標準 2" xfId="6" xr:uid="{00000000-0005-0000-0000-000004000000}"/>
    <cellStyle name="標準 2 2" xfId="5" xr:uid="{00000000-0005-0000-0000-000005000000}"/>
    <cellStyle name="標準_JP-CV-v1.0_Eng_20100811" xfId="4" xr:uid="{00000000-0005-0000-0000-000006000000}"/>
  </cellStyles>
  <dxfs count="0"/>
  <tableStyles count="0" defaultTableStyle="TableStyleMedium9" defaultPivotStyle="PivotStyleLight16"/>
  <colors>
    <mruColors>
      <color rgb="FFFFFFFF"/>
      <color rgb="FFFF99FF"/>
      <color rgb="FFFFCCFF"/>
      <color rgb="FFFFFFCC"/>
      <color rgb="FFCCFFCC"/>
      <color rgb="FFCCFFFF"/>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outlinePr summaryBelow="0" summaryRight="0"/>
  </sheetPr>
  <dimension ref="A1:D15"/>
  <sheetViews>
    <sheetView showGridLines="0" tabSelected="1" zoomScale="130" zoomScaleNormal="130" workbookViewId="0"/>
  </sheetViews>
  <sheetFormatPr defaultColWidth="9.1796875" defaultRowHeight="13" x14ac:dyDescent="0.3"/>
  <cols>
    <col min="1" max="1" width="9.1796875" style="2"/>
    <col min="2" max="2" width="41.54296875" style="2" customWidth="1"/>
    <col min="3" max="3" width="36.1796875" style="2" customWidth="1"/>
    <col min="4" max="4" width="41.54296875" style="2" customWidth="1"/>
    <col min="5" max="16384" width="9.1796875" style="2"/>
  </cols>
  <sheetData>
    <row r="1" spans="1:4" x14ac:dyDescent="0.3">
      <c r="A1" s="42" t="s">
        <v>173</v>
      </c>
      <c r="B1" s="42" t="s">
        <v>174</v>
      </c>
      <c r="C1" s="42" t="s">
        <v>175</v>
      </c>
      <c r="D1" s="42" t="s">
        <v>177</v>
      </c>
    </row>
    <row r="2" spans="1:4" x14ac:dyDescent="0.3">
      <c r="A2" s="18" t="s">
        <v>9</v>
      </c>
      <c r="B2" s="16" t="str">
        <f>'JP Submission Unit'!B1</f>
        <v>JP Submission Unit</v>
      </c>
      <c r="C2" s="27" t="str">
        <f>'JP Submission Unit'!B4</f>
        <v>2.16.840.1.113883.3.989.5.1.3.3.1.1.2</v>
      </c>
      <c r="D2" s="46" t="str">
        <f xml:space="preserve"> "JP_CL1-submission-unit.gc_v" &amp; RIGHT(C2,1) &amp; ".xml"</f>
        <v>JP_CL1-submission-unit.gc_v2.xml</v>
      </c>
    </row>
    <row r="3" spans="1:4" x14ac:dyDescent="0.3">
      <c r="A3" s="17"/>
      <c r="B3" s="16" t="str">
        <f>'JP Category Event'!B1</f>
        <v>JP Category Event</v>
      </c>
      <c r="C3" s="27" t="str">
        <f>'JP Category Event'!B4</f>
        <v>2.16.840.1.113883.3.989.5.1.3.3.1.2.3</v>
      </c>
      <c r="D3" s="46" t="str">
        <f xml:space="preserve"> "JP_CL2-category-event.gc_v" &amp; RIGHT(C3,1) &amp; ".xml"</f>
        <v>JP_CL2-category-event.gc_v3.xml</v>
      </c>
    </row>
    <row r="4" spans="1:4" x14ac:dyDescent="0.3">
      <c r="A4" s="17"/>
      <c r="B4" s="19" t="s">
        <v>128</v>
      </c>
      <c r="C4" s="27" t="str">
        <f>'JP Initial Submission Type'!B4</f>
        <v>2.16.840.1.113883.3.989.5.1.3.3.1.3.2</v>
      </c>
      <c r="D4" s="46" t="str">
        <f xml:space="preserve"> "JP_CL3-initial-submission-type.gc_v" &amp; RIGHT(C4, 1) &amp; ".xml"</f>
        <v>JP_CL3-initial-submission-type.gc_v2.xml</v>
      </c>
    </row>
    <row r="5" spans="1:4" x14ac:dyDescent="0.3">
      <c r="A5" s="17"/>
      <c r="B5" s="16" t="str">
        <f>'JP Context of Use'!B1</f>
        <v>JP Context of Use</v>
      </c>
      <c r="C5" s="27" t="str">
        <f>'JP Context of Use'!B4</f>
        <v>2.16.840.1.113883.3.989.5.1.3.3.1.4.3</v>
      </c>
      <c r="D5" s="46" t="str">
        <f xml:space="preserve"> "JP_CL4-context-of-use.gc_v" &amp; RIGHT(C5,1) &amp; ".xml"</f>
        <v>JP_CL4-context-of-use.gc_v3.xml</v>
      </c>
    </row>
    <row r="6" spans="1:4" x14ac:dyDescent="0.3">
      <c r="A6" s="17"/>
      <c r="B6" s="16" t="str">
        <f>'JP Submission'!B1</f>
        <v>JP Submission</v>
      </c>
      <c r="C6" s="27" t="str">
        <f>'JP Submission'!B4</f>
        <v>2.16.840.1.113883.3.989.5.1.3.3.1.5.2</v>
      </c>
      <c r="D6" s="46" t="str">
        <f xml:space="preserve"> "JP_CL5-submission.gc_v" &amp; RIGHT(C6,1) &amp; ".xml"</f>
        <v>JP_CL5-submission.gc_v2.xml</v>
      </c>
    </row>
    <row r="7" spans="1:4" x14ac:dyDescent="0.3">
      <c r="A7" s="17"/>
      <c r="B7" s="16" t="str">
        <f>'JP Product Category'!B1</f>
        <v>JP Product Category</v>
      </c>
      <c r="C7" s="27" t="str">
        <f>'JP Product Category'!B4</f>
        <v>2.16.840.1.113883.3.989.5.1.3.3.1.6.2</v>
      </c>
      <c r="D7" s="46" t="str">
        <f xml:space="preserve"> "JP_CL6-product-category.gc_v" &amp; RIGHT(C7,1) &amp; ".xml"</f>
        <v>JP_CL6-product-category.gc_v2.xml</v>
      </c>
    </row>
    <row r="8" spans="1:4" x14ac:dyDescent="0.3">
      <c r="A8" s="17"/>
      <c r="B8" s="19" t="s">
        <v>60</v>
      </c>
      <c r="C8" s="27" t="str">
        <f>'JP Substance Name Type'!B4</f>
        <v>2.16.840.1.113883.3.989.5.1.3.3.1.7.2</v>
      </c>
      <c r="D8" s="46" t="str">
        <f xml:space="preserve"> "JP_CL7-substance-name-type.gc_v" &amp; RIGHT(C8,1) &amp; ".xml"</f>
        <v>JP_CL7-substance-name-type.gc_v2.xml</v>
      </c>
    </row>
    <row r="9" spans="1:4" x14ac:dyDescent="0.3">
      <c r="A9" s="17"/>
      <c r="B9" s="16" t="str">
        <f>'JP Application'!B1</f>
        <v>JP Application</v>
      </c>
      <c r="C9" s="27" t="str">
        <f>'JP Application'!B4</f>
        <v>2.16.840.1.113883.3.989.5.1.3.3.1.8.2</v>
      </c>
      <c r="D9" s="46" t="str">
        <f xml:space="preserve"> "JP_CL8-application.gc_v" &amp; RIGHT(C9, 1) &amp; ".xml"</f>
        <v>JP_CL8-application.gc_v2.xml</v>
      </c>
    </row>
    <row r="10" spans="1:4" x14ac:dyDescent="0.3">
      <c r="A10" s="17"/>
      <c r="B10" s="16" t="str">
        <f>'JP Application Reference Reason'!B1</f>
        <v>JP Application Reference Reason</v>
      </c>
      <c r="C10" s="27" t="str">
        <f>'JP Application Reference Reason'!B4</f>
        <v>2.16.840.1.113883.3.989.5.1.3.3.1.9.2</v>
      </c>
      <c r="D10" s="46" t="str">
        <f xml:space="preserve"> "JP_CL9-application-reference-reason.gc_v" &amp; RIGHT(C10,1) &amp; ".xml"</f>
        <v>JP_CL9-application-reference-reason.gc_v2.xml</v>
      </c>
    </row>
    <row r="11" spans="1:4" x14ac:dyDescent="0.3">
      <c r="A11" s="17"/>
      <c r="B11" s="19" t="s">
        <v>112</v>
      </c>
      <c r="C11" s="27" t="str">
        <f>'JP Study Data Category'!B4</f>
        <v>2.16.840.1.113883.3.989.5.1.3.3.1.10.2</v>
      </c>
      <c r="D11" s="46" t="str">
        <f xml:space="preserve"> "JP_CL10-study-data-category.gc_v" &amp; RIGHT(C11,1) &amp; ".xml"</f>
        <v>JP_CL10-study-data-category.gc_v2.xml</v>
      </c>
    </row>
    <row r="12" spans="1:4" x14ac:dyDescent="0.3">
      <c r="A12" s="17"/>
      <c r="B12" s="19" t="s">
        <v>127</v>
      </c>
      <c r="C12" s="34" t="str">
        <f>'JP Analysis Type'!B4</f>
        <v>2.16.840.1.113883.3.989.5.1.3.3.1.11.3</v>
      </c>
      <c r="D12" s="46" t="str">
        <f xml:space="preserve"> "JP_CL11-analysis-type.gc_v" &amp; RIGHT(C12,1) &amp; ".xml"</f>
        <v>JP_CL11-analysis-type.gc_v3.xml</v>
      </c>
    </row>
    <row r="13" spans="1:4" x14ac:dyDescent="0.3">
      <c r="A13" s="17"/>
      <c r="B13" s="19" t="s">
        <v>113</v>
      </c>
      <c r="C13" s="27" t="str">
        <f>'JP Japanese Character Code'!B4</f>
        <v>n/a</v>
      </c>
      <c r="D13" s="46" t="s">
        <v>409</v>
      </c>
    </row>
    <row r="14" spans="1:4" x14ac:dyDescent="0.3">
      <c r="A14" s="17"/>
      <c r="B14" s="19" t="s">
        <v>222</v>
      </c>
      <c r="C14" s="27" t="str">
        <f>'JP Terminology(Tabulation)'!B4</f>
        <v>2.16.840.1.113883.3.989.5.1.3.3.1.14.12</v>
      </c>
      <c r="D14" s="46" t="str">
        <f xml:space="preserve"> "JP_CL14-terminology(tabulation).gc_v" &amp; RIGHT(C14,2) &amp; ".xml"</f>
        <v>JP_CL14-terminology(tabulation).gc_v12.xml</v>
      </c>
    </row>
    <row r="15" spans="1:4" x14ac:dyDescent="0.3">
      <c r="A15" s="47"/>
      <c r="B15" s="19" t="s">
        <v>223</v>
      </c>
      <c r="C15" s="27" t="str">
        <f>'JP Terminology(Analysis)'!B4</f>
        <v>2.16.840.1.113883.3.989.5.1.3.3.1.15.5</v>
      </c>
      <c r="D15" s="46" t="str">
        <f xml:space="preserve"> "JP_CL15-terminology(analysis).gc_v" &amp; RIGHT(C15,1) &amp; ".xml"</f>
        <v>JP_CL15-terminology(analysis).gc_v5.xml</v>
      </c>
    </row>
  </sheetData>
  <phoneticPr fontId="9"/>
  <hyperlinks>
    <hyperlink ref="B2" location="'JP Submission Unit'!A1" display="'JP Submission Unit'!A1" xr:uid="{00000000-0004-0000-0000-000000000000}"/>
    <hyperlink ref="B3" location="'JP Category Event'!A1" display="'JP Category Event'!A1" xr:uid="{00000000-0004-0000-0000-000001000000}"/>
    <hyperlink ref="B5" location="'JP Context of Use'!A1" display="'JP Context of Use'!A1" xr:uid="{00000000-0004-0000-0000-000002000000}"/>
    <hyperlink ref="B6" location="'JP Submission'!A1" display="'JP Submission'!A1" xr:uid="{00000000-0004-0000-0000-000003000000}"/>
    <hyperlink ref="B7" location="'JP Product Category'!A1" display="'JP Product Category'!A1" xr:uid="{00000000-0004-0000-0000-000004000000}"/>
    <hyperlink ref="B9" location="'JP Application'!A1" display="'JP Application'!A1" xr:uid="{00000000-0004-0000-0000-000005000000}"/>
    <hyperlink ref="B10" location="'JP Application Reference Reason'!A1" display="'JP Application Reference Reason'!A1" xr:uid="{00000000-0004-0000-0000-000006000000}"/>
    <hyperlink ref="B8" location="'JP Substance Name Type'!A1" display="JP Substance Name Type" xr:uid="{00000000-0004-0000-0000-000007000000}"/>
    <hyperlink ref="B11" location="'JP Study Data Category'!A1" display="JP Study Data Category" xr:uid="{00000000-0004-0000-0000-000008000000}"/>
    <hyperlink ref="B12" location="'JP Analysis Type'!A1" display="JP Analysis Type" xr:uid="{00000000-0004-0000-0000-000009000000}"/>
    <hyperlink ref="B13" location="'JP Japanese Character Code'!A1" display="JP Japanese Character Code" xr:uid="{00000000-0004-0000-0000-00000A000000}"/>
    <hyperlink ref="B14" location="'JP Terminology(Tabulation)'!A1" display="JP Terminology(Tabulation)" xr:uid="{00000000-0004-0000-0000-00000B000000}"/>
    <hyperlink ref="B15" location="'JP Terminology(Analysis)'!A1" display="JP Terminology(Analysis)" xr:uid="{00000000-0004-0000-0000-00000C000000}"/>
    <hyperlink ref="B4" location="'JP Initial Submission Type'!A1" display="JP Initial Submission Type" xr:uid="{00000000-0004-0000-0000-00000D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D9"/>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4" x14ac:dyDescent="0.3">
      <c r="A1" s="25" t="s">
        <v>171</v>
      </c>
      <c r="B1" s="3" t="s">
        <v>6</v>
      </c>
      <c r="D1" s="14" t="s">
        <v>10</v>
      </c>
    </row>
    <row r="2" spans="1:4" x14ac:dyDescent="0.3">
      <c r="A2" s="25" t="s">
        <v>167</v>
      </c>
      <c r="B2" s="5" t="s">
        <v>330</v>
      </c>
      <c r="D2" s="15"/>
    </row>
    <row r="3" spans="1:4" ht="52" x14ac:dyDescent="0.3">
      <c r="A3" s="26" t="s">
        <v>0</v>
      </c>
      <c r="B3" s="4" t="s">
        <v>57</v>
      </c>
      <c r="D3" s="15"/>
    </row>
    <row r="4" spans="1:4" x14ac:dyDescent="0.3">
      <c r="A4" s="26" t="s">
        <v>111</v>
      </c>
      <c r="B4" s="36" t="s">
        <v>402</v>
      </c>
      <c r="D4" s="15"/>
    </row>
    <row r="5" spans="1:4" x14ac:dyDescent="0.3">
      <c r="D5" s="14"/>
    </row>
    <row r="6" spans="1:4" x14ac:dyDescent="0.25">
      <c r="A6" s="41" t="s">
        <v>168</v>
      </c>
      <c r="B6" s="41" t="s">
        <v>169</v>
      </c>
      <c r="C6" s="41" t="s">
        <v>170</v>
      </c>
    </row>
    <row r="7" spans="1:4" ht="65" x14ac:dyDescent="0.25">
      <c r="A7" s="7" t="s">
        <v>63</v>
      </c>
      <c r="B7" s="45" t="s">
        <v>405</v>
      </c>
      <c r="C7" s="70" t="s">
        <v>394</v>
      </c>
    </row>
    <row r="8" spans="1:4" ht="39" x14ac:dyDescent="0.25">
      <c r="A8" s="7" t="s">
        <v>163</v>
      </c>
      <c r="B8" s="10" t="s">
        <v>166</v>
      </c>
      <c r="C8" s="10" t="s">
        <v>331</v>
      </c>
    </row>
    <row r="9" spans="1:4" x14ac:dyDescent="0.25">
      <c r="D9" s="50"/>
    </row>
  </sheetData>
  <phoneticPr fontId="7" type="noConversion"/>
  <hyperlinks>
    <hyperlink ref="D1" location="INDEX!A1" display="Go To INDEX" xr:uid="{00000000-0004-0000-0900-000000000000}"/>
  </hyperlinks>
  <pageMargins left="0.7" right="0.7" top="0.75" bottom="0.75" header="0.3" footer="0.3"/>
  <pageSetup paperSize="9"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D11"/>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4" x14ac:dyDescent="0.3">
      <c r="A1" s="25" t="s">
        <v>171</v>
      </c>
      <c r="B1" s="3" t="s">
        <v>126</v>
      </c>
      <c r="D1" s="14" t="s">
        <v>10</v>
      </c>
    </row>
    <row r="2" spans="1:4" x14ac:dyDescent="0.3">
      <c r="A2" s="25" t="s">
        <v>167</v>
      </c>
      <c r="B2" s="5" t="s">
        <v>144</v>
      </c>
      <c r="D2" s="15"/>
    </row>
    <row r="3" spans="1:4" ht="39" x14ac:dyDescent="0.3">
      <c r="A3" s="26" t="s">
        <v>0</v>
      </c>
      <c r="B3" s="5" t="s">
        <v>157</v>
      </c>
      <c r="D3" s="15"/>
    </row>
    <row r="4" spans="1:4" x14ac:dyDescent="0.3">
      <c r="A4" s="26" t="s">
        <v>111</v>
      </c>
      <c r="B4" s="5" t="s">
        <v>403</v>
      </c>
      <c r="D4" s="15"/>
    </row>
    <row r="5" spans="1:4" x14ac:dyDescent="0.3">
      <c r="D5" s="14"/>
    </row>
    <row r="6" spans="1:4" x14ac:dyDescent="0.25">
      <c r="A6" s="41" t="s">
        <v>168</v>
      </c>
      <c r="B6" s="41" t="s">
        <v>169</v>
      </c>
      <c r="C6" s="41" t="s">
        <v>170</v>
      </c>
    </row>
    <row r="7" spans="1:4" ht="65" x14ac:dyDescent="0.25">
      <c r="A7" s="7" t="s">
        <v>63</v>
      </c>
      <c r="B7" s="45" t="s">
        <v>405</v>
      </c>
      <c r="C7" s="70" t="s">
        <v>394</v>
      </c>
    </row>
    <row r="8" spans="1:4" x14ac:dyDescent="0.25">
      <c r="A8" s="29" t="s">
        <v>114</v>
      </c>
      <c r="B8" s="30" t="s">
        <v>137</v>
      </c>
      <c r="C8" s="29" t="s">
        <v>332</v>
      </c>
    </row>
    <row r="9" spans="1:4" x14ac:dyDescent="0.25">
      <c r="A9" s="29" t="s">
        <v>115</v>
      </c>
      <c r="B9" s="30" t="s">
        <v>138</v>
      </c>
      <c r="C9" s="29" t="s">
        <v>333</v>
      </c>
    </row>
    <row r="10" spans="1:4" x14ac:dyDescent="0.25">
      <c r="A10" s="29" t="s">
        <v>116</v>
      </c>
      <c r="B10" s="30" t="s">
        <v>139</v>
      </c>
      <c r="C10" s="29" t="s">
        <v>334</v>
      </c>
    </row>
    <row r="11" spans="1:4" x14ac:dyDescent="0.25">
      <c r="D11" s="50"/>
    </row>
  </sheetData>
  <phoneticPr fontId="9"/>
  <hyperlinks>
    <hyperlink ref="D1" location="INDEX!A1" display="Go To INDEX" xr:uid="{00000000-0004-0000-0A00-000000000000}"/>
  </hyperlinks>
  <pageMargins left="0.7" right="0.7" top="0.75" bottom="0.75" header="0.3" footer="0.3"/>
  <pageSetup paperSize="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D14"/>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6.81640625" style="6" customWidth="1"/>
    <col min="4" max="4" width="79.1796875" style="49" customWidth="1"/>
    <col min="5" max="16384" width="10.1796875" style="49"/>
  </cols>
  <sheetData>
    <row r="1" spans="1:4" x14ac:dyDescent="0.3">
      <c r="A1" s="25" t="s">
        <v>171</v>
      </c>
      <c r="B1" s="24" t="s">
        <v>125</v>
      </c>
      <c r="D1" s="14" t="s">
        <v>10</v>
      </c>
    </row>
    <row r="2" spans="1:4" ht="25" x14ac:dyDescent="0.3">
      <c r="A2" s="25" t="s">
        <v>167</v>
      </c>
      <c r="B2" s="65" t="s">
        <v>360</v>
      </c>
      <c r="D2" s="15"/>
    </row>
    <row r="3" spans="1:4" ht="39" x14ac:dyDescent="0.3">
      <c r="A3" s="26" t="s">
        <v>0</v>
      </c>
      <c r="B3" s="36" t="s">
        <v>157</v>
      </c>
      <c r="D3" s="15"/>
    </row>
    <row r="4" spans="1:4" x14ac:dyDescent="0.3">
      <c r="A4" s="26" t="s">
        <v>111</v>
      </c>
      <c r="B4" s="36" t="s">
        <v>404</v>
      </c>
      <c r="D4" s="15"/>
    </row>
    <row r="5" spans="1:4" x14ac:dyDescent="0.3">
      <c r="D5" s="14"/>
    </row>
    <row r="6" spans="1:4" x14ac:dyDescent="0.25">
      <c r="A6" s="41" t="s">
        <v>168</v>
      </c>
      <c r="B6" s="41" t="s">
        <v>169</v>
      </c>
      <c r="C6" s="41" t="s">
        <v>170</v>
      </c>
    </row>
    <row r="7" spans="1:4" ht="65" x14ac:dyDescent="0.25">
      <c r="A7" s="7" t="s">
        <v>63</v>
      </c>
      <c r="B7" s="45" t="s">
        <v>405</v>
      </c>
      <c r="C7" s="70" t="s">
        <v>394</v>
      </c>
    </row>
    <row r="8" spans="1:4" ht="39" x14ac:dyDescent="0.25">
      <c r="A8" s="29" t="s">
        <v>117</v>
      </c>
      <c r="B8" s="30" t="s">
        <v>140</v>
      </c>
      <c r="C8" s="29" t="s">
        <v>335</v>
      </c>
    </row>
    <row r="9" spans="1:4" x14ac:dyDescent="0.25">
      <c r="A9" s="29" t="s">
        <v>118</v>
      </c>
      <c r="B9" s="30" t="s">
        <v>141</v>
      </c>
      <c r="C9" s="29" t="s">
        <v>336</v>
      </c>
    </row>
    <row r="10" spans="1:4" ht="26" x14ac:dyDescent="0.25">
      <c r="A10" s="29" t="s">
        <v>119</v>
      </c>
      <c r="B10" s="30" t="s">
        <v>142</v>
      </c>
      <c r="C10" s="29" t="s">
        <v>337</v>
      </c>
    </row>
    <row r="11" spans="1:4" ht="26" x14ac:dyDescent="0.25">
      <c r="A11" s="29" t="s">
        <v>120</v>
      </c>
      <c r="B11" s="30" t="s">
        <v>143</v>
      </c>
      <c r="C11" s="29" t="s">
        <v>338</v>
      </c>
    </row>
    <row r="12" spans="1:4" x14ac:dyDescent="0.25">
      <c r="A12" s="56" t="s">
        <v>355</v>
      </c>
      <c r="B12" s="35" t="s">
        <v>356</v>
      </c>
      <c r="C12" s="63" t="s">
        <v>357</v>
      </c>
      <c r="D12" s="50"/>
    </row>
    <row r="14" spans="1:4" x14ac:dyDescent="0.25">
      <c r="D14" s="64"/>
    </row>
  </sheetData>
  <phoneticPr fontId="9"/>
  <hyperlinks>
    <hyperlink ref="D1" location="INDEX!A1" display="Go To INDEX" xr:uid="{00000000-0004-0000-0B00-000000000000}"/>
  </hyperlinks>
  <pageMargins left="0.7" right="0.7" top="0.75" bottom="0.75" header="0.3" footer="0.3"/>
  <pageSetup paperSize="9"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dimension ref="A1:D11"/>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6.81640625" style="6" customWidth="1"/>
    <col min="4" max="4" width="79.1796875" style="49" customWidth="1"/>
    <col min="5" max="16384" width="10.1796875" style="49"/>
  </cols>
  <sheetData>
    <row r="1" spans="1:4" x14ac:dyDescent="0.3">
      <c r="A1" s="25" t="s">
        <v>171</v>
      </c>
      <c r="B1" s="3" t="s">
        <v>146</v>
      </c>
      <c r="D1" s="14" t="s">
        <v>10</v>
      </c>
    </row>
    <row r="2" spans="1:4" ht="25" x14ac:dyDescent="0.3">
      <c r="A2" s="25" t="s">
        <v>167</v>
      </c>
      <c r="B2" s="65" t="s">
        <v>361</v>
      </c>
      <c r="D2" s="15"/>
    </row>
    <row r="3" spans="1:4" ht="39" x14ac:dyDescent="0.3">
      <c r="A3" s="26" t="s">
        <v>0</v>
      </c>
      <c r="B3" s="5" t="s">
        <v>268</v>
      </c>
      <c r="D3" s="15"/>
    </row>
    <row r="4" spans="1:4" x14ac:dyDescent="0.3">
      <c r="A4" s="26" t="s">
        <v>111</v>
      </c>
      <c r="B4" s="5" t="s">
        <v>267</v>
      </c>
      <c r="D4" s="15"/>
    </row>
    <row r="5" spans="1:4" x14ac:dyDescent="0.3">
      <c r="D5" s="14"/>
    </row>
    <row r="6" spans="1:4" x14ac:dyDescent="0.25">
      <c r="A6" s="41" t="s">
        <v>168</v>
      </c>
      <c r="B6" s="41" t="s">
        <v>169</v>
      </c>
      <c r="C6" s="41" t="s">
        <v>170</v>
      </c>
    </row>
    <row r="7" spans="1:4" ht="65" x14ac:dyDescent="0.25">
      <c r="A7" s="7" t="s">
        <v>63</v>
      </c>
      <c r="B7" s="45" t="s">
        <v>405</v>
      </c>
      <c r="C7" s="70" t="s">
        <v>394</v>
      </c>
    </row>
    <row r="8" spans="1:4" x14ac:dyDescent="0.25">
      <c r="A8" s="7" t="s">
        <v>122</v>
      </c>
      <c r="B8" s="10" t="s">
        <v>121</v>
      </c>
      <c r="C8" s="10" t="s">
        <v>121</v>
      </c>
    </row>
    <row r="9" spans="1:4" x14ac:dyDescent="0.25">
      <c r="A9" s="7" t="s">
        <v>123</v>
      </c>
      <c r="B9" s="10" t="s">
        <v>124</v>
      </c>
      <c r="C9" s="10" t="s">
        <v>124</v>
      </c>
    </row>
    <row r="10" spans="1:4" x14ac:dyDescent="0.25">
      <c r="A10" s="7" t="s">
        <v>182</v>
      </c>
      <c r="B10" s="10" t="s">
        <v>183</v>
      </c>
      <c r="C10" s="10" t="s">
        <v>184</v>
      </c>
    </row>
    <row r="11" spans="1:4" x14ac:dyDescent="0.25">
      <c r="A11" s="32" t="s">
        <v>354</v>
      </c>
      <c r="B11" s="33" t="s">
        <v>358</v>
      </c>
      <c r="C11" s="66" t="s">
        <v>353</v>
      </c>
    </row>
  </sheetData>
  <phoneticPr fontId="9"/>
  <hyperlinks>
    <hyperlink ref="D1" location="INDEX!A1" display="Go To INDEX" xr:uid="{00000000-0004-0000-0C00-000000000000}"/>
  </hyperlinks>
  <pageMargins left="0.7" right="0.7" top="0.75" bottom="0.75" header="0.3" footer="0.3"/>
  <pageSetup paperSize="9"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dimension ref="A1:F69"/>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6" s="1" customFormat="1" ht="15" customHeight="1" x14ac:dyDescent="0.3">
      <c r="A1" s="25" t="s">
        <v>171</v>
      </c>
      <c r="B1" s="3" t="s">
        <v>215</v>
      </c>
      <c r="D1" s="14" t="s">
        <v>10</v>
      </c>
    </row>
    <row r="2" spans="1:6" s="1" customFormat="1" ht="38" x14ac:dyDescent="0.3">
      <c r="A2" s="25" t="s">
        <v>266</v>
      </c>
      <c r="B2" s="48" t="s">
        <v>187</v>
      </c>
      <c r="D2" s="15"/>
    </row>
    <row r="3" spans="1:6" s="1" customFormat="1" ht="39" x14ac:dyDescent="0.3">
      <c r="A3" s="26" t="s">
        <v>0</v>
      </c>
      <c r="B3" s="4" t="s">
        <v>185</v>
      </c>
      <c r="D3" s="15"/>
    </row>
    <row r="4" spans="1:6" s="1" customFormat="1" ht="15" customHeight="1" x14ac:dyDescent="0.3">
      <c r="A4" s="26" t="s">
        <v>111</v>
      </c>
      <c r="B4" s="5" t="s">
        <v>440</v>
      </c>
      <c r="D4" s="15"/>
    </row>
    <row r="5" spans="1:6" x14ac:dyDescent="0.3">
      <c r="D5" s="14"/>
    </row>
    <row r="6" spans="1:6" x14ac:dyDescent="0.25">
      <c r="A6" s="41" t="s">
        <v>168</v>
      </c>
      <c r="B6" s="41" t="s">
        <v>169</v>
      </c>
      <c r="C6" s="41" t="s">
        <v>170</v>
      </c>
    </row>
    <row r="7" spans="1:6" ht="65" x14ac:dyDescent="0.25">
      <c r="A7" s="29" t="s">
        <v>225</v>
      </c>
      <c r="B7" s="45" t="s">
        <v>405</v>
      </c>
      <c r="C7" s="71" t="s">
        <v>394</v>
      </c>
    </row>
    <row r="8" spans="1:6" x14ac:dyDescent="0.25">
      <c r="A8" s="56" t="s">
        <v>412</v>
      </c>
      <c r="B8" s="56" t="s">
        <v>413</v>
      </c>
      <c r="C8" s="56" t="s">
        <v>413</v>
      </c>
      <c r="D8" s="50"/>
      <c r="E8" s="51"/>
    </row>
    <row r="9" spans="1:6" x14ac:dyDescent="0.25">
      <c r="A9" s="56" t="s">
        <v>414</v>
      </c>
      <c r="B9" s="56" t="s">
        <v>415</v>
      </c>
      <c r="C9" s="56" t="s">
        <v>415</v>
      </c>
      <c r="D9" s="50"/>
      <c r="E9" s="51"/>
    </row>
    <row r="10" spans="1:6" x14ac:dyDescent="0.25">
      <c r="A10" s="56" t="s">
        <v>416</v>
      </c>
      <c r="B10" s="56" t="s">
        <v>417</v>
      </c>
      <c r="C10" s="56" t="s">
        <v>417</v>
      </c>
    </row>
    <row r="11" spans="1:6" x14ac:dyDescent="0.25">
      <c r="A11" s="56" t="s">
        <v>418</v>
      </c>
      <c r="B11" s="56" t="s">
        <v>419</v>
      </c>
      <c r="C11" s="56" t="s">
        <v>419</v>
      </c>
      <c r="D11" s="52"/>
      <c r="E11" s="52"/>
      <c r="F11" s="52"/>
    </row>
    <row r="12" spans="1:6" x14ac:dyDescent="0.25">
      <c r="A12" s="56" t="s">
        <v>420</v>
      </c>
      <c r="B12" s="56" t="s">
        <v>421</v>
      </c>
      <c r="C12" s="56" t="s">
        <v>421</v>
      </c>
      <c r="D12" s="52"/>
      <c r="E12" s="52"/>
      <c r="F12" s="52"/>
    </row>
    <row r="13" spans="1:6" x14ac:dyDescent="0.25">
      <c r="A13" s="56" t="s">
        <v>422</v>
      </c>
      <c r="B13" s="56" t="s">
        <v>217</v>
      </c>
      <c r="C13" s="56" t="s">
        <v>217</v>
      </c>
      <c r="D13" s="52"/>
      <c r="E13" s="52"/>
      <c r="F13" s="52"/>
    </row>
    <row r="14" spans="1:6" x14ac:dyDescent="0.25">
      <c r="A14" s="56" t="s">
        <v>423</v>
      </c>
      <c r="B14" s="56" t="s">
        <v>424</v>
      </c>
      <c r="C14" s="56" t="s">
        <v>424</v>
      </c>
      <c r="D14" s="52"/>
      <c r="E14" s="52"/>
      <c r="F14" s="52"/>
    </row>
    <row r="15" spans="1:6" x14ac:dyDescent="0.25">
      <c r="A15" s="56" t="s">
        <v>425</v>
      </c>
      <c r="B15" s="56" t="s">
        <v>426</v>
      </c>
      <c r="C15" s="56" t="s">
        <v>426</v>
      </c>
      <c r="D15" s="52"/>
      <c r="E15" s="52"/>
      <c r="F15" s="52"/>
    </row>
    <row r="16" spans="1:6" x14ac:dyDescent="0.25">
      <c r="A16" s="56" t="s">
        <v>427</v>
      </c>
      <c r="B16" s="56" t="s">
        <v>218</v>
      </c>
      <c r="C16" s="56" t="s">
        <v>218</v>
      </c>
    </row>
    <row r="17" spans="1:3" x14ac:dyDescent="0.25">
      <c r="A17" s="56" t="s">
        <v>428</v>
      </c>
      <c r="B17" s="56" t="s">
        <v>429</v>
      </c>
      <c r="C17" s="56" t="s">
        <v>429</v>
      </c>
    </row>
    <row r="18" spans="1:3" x14ac:dyDescent="0.25">
      <c r="A18" s="56" t="s">
        <v>430</v>
      </c>
      <c r="B18" s="56" t="s">
        <v>219</v>
      </c>
      <c r="C18" s="56" t="s">
        <v>219</v>
      </c>
    </row>
    <row r="19" spans="1:3" x14ac:dyDescent="0.25">
      <c r="A19" s="56" t="s">
        <v>431</v>
      </c>
      <c r="B19" s="56" t="s">
        <v>432</v>
      </c>
      <c r="C19" s="56" t="s">
        <v>432</v>
      </c>
    </row>
    <row r="20" spans="1:3" x14ac:dyDescent="0.25">
      <c r="A20" s="32" t="s">
        <v>226</v>
      </c>
      <c r="B20" s="32" t="s">
        <v>220</v>
      </c>
      <c r="C20" s="32" t="s">
        <v>220</v>
      </c>
    </row>
    <row r="21" spans="1:3" x14ac:dyDescent="0.25">
      <c r="A21" s="32" t="s">
        <v>227</v>
      </c>
      <c r="B21" s="32" t="s">
        <v>221</v>
      </c>
      <c r="C21" s="32" t="s">
        <v>221</v>
      </c>
    </row>
    <row r="22" spans="1:3" x14ac:dyDescent="0.25">
      <c r="A22" s="32" t="s">
        <v>228</v>
      </c>
      <c r="B22" s="32" t="s">
        <v>188</v>
      </c>
      <c r="C22" s="32" t="s">
        <v>188</v>
      </c>
    </row>
    <row r="23" spans="1:3" x14ac:dyDescent="0.25">
      <c r="A23" s="32" t="s">
        <v>229</v>
      </c>
      <c r="B23" s="32" t="s">
        <v>189</v>
      </c>
      <c r="C23" s="32" t="s">
        <v>189</v>
      </c>
    </row>
    <row r="24" spans="1:3" x14ac:dyDescent="0.25">
      <c r="A24" s="32" t="s">
        <v>230</v>
      </c>
      <c r="B24" s="32" t="s">
        <v>190</v>
      </c>
      <c r="C24" s="32" t="s">
        <v>190</v>
      </c>
    </row>
    <row r="25" spans="1:3" x14ac:dyDescent="0.25">
      <c r="A25" s="32" t="s">
        <v>231</v>
      </c>
      <c r="B25" s="32" t="s">
        <v>191</v>
      </c>
      <c r="C25" s="32" t="s">
        <v>191</v>
      </c>
    </row>
    <row r="26" spans="1:3" x14ac:dyDescent="0.25">
      <c r="A26" s="32" t="s">
        <v>232</v>
      </c>
      <c r="B26" s="32" t="s">
        <v>192</v>
      </c>
      <c r="C26" s="32" t="s">
        <v>192</v>
      </c>
    </row>
    <row r="27" spans="1:3" x14ac:dyDescent="0.25">
      <c r="A27" s="32" t="s">
        <v>233</v>
      </c>
      <c r="B27" s="32" t="s">
        <v>193</v>
      </c>
      <c r="C27" s="32" t="s">
        <v>193</v>
      </c>
    </row>
    <row r="28" spans="1:3" x14ac:dyDescent="0.25">
      <c r="A28" s="32" t="s">
        <v>234</v>
      </c>
      <c r="B28" s="32" t="s">
        <v>194</v>
      </c>
      <c r="C28" s="32" t="s">
        <v>194</v>
      </c>
    </row>
    <row r="29" spans="1:3" x14ac:dyDescent="0.25">
      <c r="A29" s="32" t="s">
        <v>235</v>
      </c>
      <c r="B29" s="32" t="s">
        <v>195</v>
      </c>
      <c r="C29" s="32" t="s">
        <v>195</v>
      </c>
    </row>
    <row r="30" spans="1:3" x14ac:dyDescent="0.25">
      <c r="A30" s="32" t="s">
        <v>236</v>
      </c>
      <c r="B30" s="32" t="s">
        <v>196</v>
      </c>
      <c r="C30" s="32" t="s">
        <v>196</v>
      </c>
    </row>
    <row r="31" spans="1:3" x14ac:dyDescent="0.25">
      <c r="A31" s="32" t="s">
        <v>237</v>
      </c>
      <c r="B31" s="32" t="s">
        <v>197</v>
      </c>
      <c r="C31" s="32" t="s">
        <v>197</v>
      </c>
    </row>
    <row r="32" spans="1:3" x14ac:dyDescent="0.25">
      <c r="A32" s="32" t="s">
        <v>238</v>
      </c>
      <c r="B32" s="32" t="s">
        <v>198</v>
      </c>
      <c r="C32" s="32" t="s">
        <v>198</v>
      </c>
    </row>
    <row r="33" spans="1:6" x14ac:dyDescent="0.25">
      <c r="A33" s="32" t="s">
        <v>239</v>
      </c>
      <c r="B33" s="32" t="s">
        <v>199</v>
      </c>
      <c r="C33" s="32" t="s">
        <v>199</v>
      </c>
    </row>
    <row r="34" spans="1:6" x14ac:dyDescent="0.25">
      <c r="A34" s="32" t="s">
        <v>240</v>
      </c>
      <c r="B34" s="32" t="s">
        <v>200</v>
      </c>
      <c r="C34" s="32" t="s">
        <v>200</v>
      </c>
    </row>
    <row r="35" spans="1:6" x14ac:dyDescent="0.25">
      <c r="A35" s="32" t="s">
        <v>241</v>
      </c>
      <c r="B35" s="32" t="s">
        <v>201</v>
      </c>
      <c r="C35" s="32" t="s">
        <v>201</v>
      </c>
      <c r="D35" s="50"/>
      <c r="E35" s="51"/>
    </row>
    <row r="36" spans="1:6" x14ac:dyDescent="0.25">
      <c r="A36" s="32" t="s">
        <v>242</v>
      </c>
      <c r="B36" s="32" t="s">
        <v>202</v>
      </c>
      <c r="C36" s="32" t="s">
        <v>202</v>
      </c>
    </row>
    <row r="37" spans="1:6" x14ac:dyDescent="0.25">
      <c r="A37" s="32" t="s">
        <v>243</v>
      </c>
      <c r="B37" s="32" t="s">
        <v>203</v>
      </c>
      <c r="C37" s="32" t="s">
        <v>203</v>
      </c>
      <c r="D37" s="52"/>
      <c r="E37" s="52"/>
      <c r="F37" s="52"/>
    </row>
    <row r="38" spans="1:6" x14ac:dyDescent="0.25">
      <c r="A38" s="32" t="s">
        <v>244</v>
      </c>
      <c r="B38" s="32" t="s">
        <v>204</v>
      </c>
      <c r="C38" s="32" t="s">
        <v>204</v>
      </c>
      <c r="D38" s="52"/>
      <c r="E38" s="52"/>
      <c r="F38" s="52"/>
    </row>
    <row r="39" spans="1:6" x14ac:dyDescent="0.25">
      <c r="A39" s="32" t="s">
        <v>245</v>
      </c>
      <c r="B39" s="32" t="s">
        <v>205</v>
      </c>
      <c r="C39" s="32" t="s">
        <v>205</v>
      </c>
      <c r="D39" s="52"/>
      <c r="E39" s="52"/>
      <c r="F39" s="52"/>
    </row>
    <row r="40" spans="1:6" x14ac:dyDescent="0.25">
      <c r="A40" s="32" t="s">
        <v>246</v>
      </c>
      <c r="B40" s="32" t="s">
        <v>206</v>
      </c>
      <c r="C40" s="32" t="s">
        <v>206</v>
      </c>
      <c r="D40" s="52"/>
      <c r="E40" s="52"/>
      <c r="F40" s="52"/>
    </row>
    <row r="41" spans="1:6" x14ac:dyDescent="0.25">
      <c r="A41" s="32" t="s">
        <v>247</v>
      </c>
      <c r="B41" s="32" t="s">
        <v>207</v>
      </c>
      <c r="C41" s="32" t="s">
        <v>207</v>
      </c>
      <c r="D41" s="52"/>
      <c r="E41" s="52"/>
      <c r="F41" s="52"/>
    </row>
    <row r="42" spans="1:6" x14ac:dyDescent="0.25">
      <c r="A42" s="32" t="s">
        <v>248</v>
      </c>
      <c r="B42" s="32" t="s">
        <v>208</v>
      </c>
      <c r="C42" s="32" t="s">
        <v>208</v>
      </c>
    </row>
    <row r="43" spans="1:6" x14ac:dyDescent="0.25">
      <c r="A43" s="32" t="s">
        <v>249</v>
      </c>
      <c r="B43" s="32" t="s">
        <v>209</v>
      </c>
      <c r="C43" s="32" t="s">
        <v>209</v>
      </c>
    </row>
    <row r="44" spans="1:6" x14ac:dyDescent="0.25">
      <c r="A44" s="32" t="s">
        <v>250</v>
      </c>
      <c r="B44" s="32" t="s">
        <v>210</v>
      </c>
      <c r="C44" s="32" t="s">
        <v>210</v>
      </c>
    </row>
    <row r="45" spans="1:6" x14ac:dyDescent="0.25">
      <c r="A45" s="32" t="s">
        <v>251</v>
      </c>
      <c r="B45" s="32" t="s">
        <v>211</v>
      </c>
      <c r="C45" s="32" t="s">
        <v>211</v>
      </c>
    </row>
    <row r="46" spans="1:6" x14ac:dyDescent="0.25">
      <c r="A46" s="32" t="s">
        <v>252</v>
      </c>
      <c r="B46" s="32" t="s">
        <v>212</v>
      </c>
      <c r="C46" s="32" t="s">
        <v>212</v>
      </c>
    </row>
    <row r="47" spans="1:6" x14ac:dyDescent="0.25">
      <c r="A47" s="32" t="s">
        <v>253</v>
      </c>
      <c r="B47" s="32" t="s">
        <v>213</v>
      </c>
      <c r="C47" s="32" t="s">
        <v>213</v>
      </c>
    </row>
    <row r="48" spans="1:6" x14ac:dyDescent="0.25">
      <c r="A48" s="32" t="s">
        <v>254</v>
      </c>
      <c r="B48" s="32" t="s">
        <v>214</v>
      </c>
      <c r="C48" s="32" t="s">
        <v>214</v>
      </c>
    </row>
    <row r="49" spans="1:3" x14ac:dyDescent="0.25">
      <c r="A49" s="32" t="s">
        <v>339</v>
      </c>
      <c r="B49" s="32" t="s">
        <v>340</v>
      </c>
      <c r="C49" s="32" t="s">
        <v>340</v>
      </c>
    </row>
    <row r="50" spans="1:3" x14ac:dyDescent="0.25">
      <c r="A50" s="32" t="s">
        <v>341</v>
      </c>
      <c r="B50" s="32" t="s">
        <v>342</v>
      </c>
      <c r="C50" s="32" t="s">
        <v>342</v>
      </c>
    </row>
    <row r="51" spans="1:3" x14ac:dyDescent="0.25">
      <c r="A51" s="32" t="s">
        <v>343</v>
      </c>
      <c r="B51" s="32" t="s">
        <v>344</v>
      </c>
      <c r="C51" s="32" t="s">
        <v>344</v>
      </c>
    </row>
    <row r="52" spans="1:3" x14ac:dyDescent="0.25">
      <c r="A52" s="56" t="s">
        <v>365</v>
      </c>
      <c r="B52" s="56" t="s">
        <v>345</v>
      </c>
      <c r="C52" s="56" t="s">
        <v>345</v>
      </c>
    </row>
    <row r="53" spans="1:3" x14ac:dyDescent="0.25">
      <c r="A53" s="56" t="s">
        <v>366</v>
      </c>
      <c r="B53" s="67" t="s">
        <v>362</v>
      </c>
      <c r="C53" s="56" t="s">
        <v>362</v>
      </c>
    </row>
    <row r="54" spans="1:3" x14ac:dyDescent="0.25">
      <c r="A54" s="56" t="s">
        <v>367</v>
      </c>
      <c r="B54" s="56" t="s">
        <v>363</v>
      </c>
      <c r="C54" s="56" t="s">
        <v>363</v>
      </c>
    </row>
    <row r="55" spans="1:3" x14ac:dyDescent="0.25">
      <c r="A55" s="56" t="s">
        <v>368</v>
      </c>
      <c r="B55" s="56" t="s">
        <v>364</v>
      </c>
      <c r="C55" s="56" t="s">
        <v>364</v>
      </c>
    </row>
    <row r="56" spans="1:3" x14ac:dyDescent="0.25">
      <c r="A56" s="56" t="s">
        <v>370</v>
      </c>
      <c r="B56" s="67" t="s">
        <v>373</v>
      </c>
      <c r="C56" s="67" t="s">
        <v>372</v>
      </c>
    </row>
    <row r="57" spans="1:3" x14ac:dyDescent="0.25">
      <c r="A57" s="56" t="s">
        <v>377</v>
      </c>
      <c r="B57" s="69" t="s">
        <v>378</v>
      </c>
      <c r="C57" s="69" t="s">
        <v>378</v>
      </c>
    </row>
    <row r="58" spans="1:3" x14ac:dyDescent="0.25">
      <c r="A58" s="56" t="s">
        <v>374</v>
      </c>
      <c r="B58" s="69" t="s">
        <v>375</v>
      </c>
      <c r="C58" s="69" t="s">
        <v>375</v>
      </c>
    </row>
    <row r="59" spans="1:3" x14ac:dyDescent="0.25">
      <c r="A59" s="56" t="s">
        <v>379</v>
      </c>
      <c r="B59" s="69" t="s">
        <v>380</v>
      </c>
      <c r="C59" s="69" t="s">
        <v>380</v>
      </c>
    </row>
    <row r="60" spans="1:3" x14ac:dyDescent="0.25">
      <c r="A60" s="56" t="s">
        <v>382</v>
      </c>
      <c r="B60" s="69" t="s">
        <v>383</v>
      </c>
      <c r="C60" s="69" t="s">
        <v>383</v>
      </c>
    </row>
    <row r="61" spans="1:3" x14ac:dyDescent="0.25">
      <c r="A61" s="56" t="s">
        <v>384</v>
      </c>
      <c r="B61" s="69" t="s">
        <v>385</v>
      </c>
      <c r="C61" s="69" t="s">
        <v>385</v>
      </c>
    </row>
    <row r="62" spans="1:3" x14ac:dyDescent="0.25">
      <c r="A62" s="56" t="s">
        <v>387</v>
      </c>
      <c r="B62" s="69" t="s">
        <v>388</v>
      </c>
      <c r="C62" s="69" t="s">
        <v>388</v>
      </c>
    </row>
    <row r="63" spans="1:3" x14ac:dyDescent="0.25">
      <c r="A63" s="56" t="s">
        <v>389</v>
      </c>
      <c r="B63" s="69" t="s">
        <v>390</v>
      </c>
      <c r="C63" s="69" t="s">
        <v>390</v>
      </c>
    </row>
    <row r="64" spans="1:3" x14ac:dyDescent="0.25">
      <c r="A64" s="56" t="s">
        <v>391</v>
      </c>
      <c r="B64" s="69" t="s">
        <v>392</v>
      </c>
      <c r="C64" s="69" t="s">
        <v>392</v>
      </c>
    </row>
    <row r="65" spans="1:3" x14ac:dyDescent="0.25">
      <c r="A65" s="56" t="s">
        <v>406</v>
      </c>
      <c r="B65" s="69" t="s">
        <v>407</v>
      </c>
      <c r="C65" s="69" t="s">
        <v>407</v>
      </c>
    </row>
    <row r="66" spans="1:3" x14ac:dyDescent="0.25">
      <c r="A66" s="56" t="s">
        <v>410</v>
      </c>
      <c r="B66" s="69" t="s">
        <v>411</v>
      </c>
      <c r="C66" s="69" t="s">
        <v>411</v>
      </c>
    </row>
    <row r="67" spans="1:3" x14ac:dyDescent="0.25">
      <c r="A67" s="56" t="s">
        <v>433</v>
      </c>
      <c r="B67" s="69" t="s">
        <v>434</v>
      </c>
      <c r="C67" s="69" t="s">
        <v>434</v>
      </c>
    </row>
    <row r="68" spans="1:3" x14ac:dyDescent="0.25">
      <c r="A68" s="56" t="s">
        <v>437</v>
      </c>
      <c r="B68" s="69" t="s">
        <v>439</v>
      </c>
      <c r="C68" s="69" t="s">
        <v>438</v>
      </c>
    </row>
    <row r="69" spans="1:3" x14ac:dyDescent="0.25">
      <c r="A69" s="56" t="s">
        <v>441</v>
      </c>
      <c r="B69" s="69" t="s">
        <v>442</v>
      </c>
      <c r="C69" s="69" t="s">
        <v>442</v>
      </c>
    </row>
  </sheetData>
  <phoneticPr fontId="9"/>
  <hyperlinks>
    <hyperlink ref="D1" location="INDEX!A1" display="Go To INDEX" xr:uid="{00000000-0004-0000-0D00-000000000000}"/>
  </hyperlinks>
  <pageMargins left="0.7" right="0.7" top="0.75" bottom="0.75" header="0.3" footer="0.3"/>
  <pageSetup paperSize="9"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dimension ref="A1:F28"/>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6" s="1" customFormat="1" ht="15" customHeight="1" x14ac:dyDescent="0.3">
      <c r="A1" s="25" t="s">
        <v>171</v>
      </c>
      <c r="B1" s="3" t="s">
        <v>216</v>
      </c>
      <c r="D1" s="14" t="s">
        <v>10</v>
      </c>
    </row>
    <row r="2" spans="1:6" s="1" customFormat="1" ht="38" x14ac:dyDescent="0.3">
      <c r="A2" s="25" t="s">
        <v>167</v>
      </c>
      <c r="B2" s="48" t="s">
        <v>186</v>
      </c>
      <c r="D2" s="15"/>
    </row>
    <row r="3" spans="1:6" s="1" customFormat="1" ht="39" x14ac:dyDescent="0.3">
      <c r="A3" s="26" t="s">
        <v>0</v>
      </c>
      <c r="B3" s="4" t="s">
        <v>185</v>
      </c>
      <c r="D3" s="15"/>
    </row>
    <row r="4" spans="1:6" s="1" customFormat="1" ht="15" customHeight="1" x14ac:dyDescent="0.3">
      <c r="A4" s="26" t="s">
        <v>111</v>
      </c>
      <c r="B4" s="5" t="s">
        <v>435</v>
      </c>
      <c r="D4" s="15"/>
    </row>
    <row r="5" spans="1:6" x14ac:dyDescent="0.3">
      <c r="D5" s="14"/>
    </row>
    <row r="6" spans="1:6" x14ac:dyDescent="0.25">
      <c r="A6" s="41" t="s">
        <v>168</v>
      </c>
      <c r="B6" s="41" t="s">
        <v>169</v>
      </c>
      <c r="C6" s="41" t="s">
        <v>170</v>
      </c>
    </row>
    <row r="7" spans="1:6" ht="65" x14ac:dyDescent="0.25">
      <c r="A7" s="29" t="s">
        <v>224</v>
      </c>
      <c r="B7" s="45" t="s">
        <v>405</v>
      </c>
      <c r="C7" s="71" t="s">
        <v>394</v>
      </c>
    </row>
    <row r="8" spans="1:6" x14ac:dyDescent="0.25">
      <c r="A8" s="56" t="s">
        <v>255</v>
      </c>
      <c r="B8" s="35" t="s">
        <v>217</v>
      </c>
      <c r="C8" s="35" t="s">
        <v>217</v>
      </c>
      <c r="D8" s="50"/>
      <c r="E8" s="51"/>
    </row>
    <row r="9" spans="1:6" x14ac:dyDescent="0.25">
      <c r="A9" s="56" t="s">
        <v>256</v>
      </c>
      <c r="B9" s="35" t="s">
        <v>218</v>
      </c>
      <c r="C9" s="35" t="s">
        <v>218</v>
      </c>
      <c r="D9" s="50"/>
      <c r="E9" s="51"/>
    </row>
    <row r="10" spans="1:6" x14ac:dyDescent="0.25">
      <c r="A10" s="56" t="s">
        <v>257</v>
      </c>
      <c r="B10" s="35" t="s">
        <v>219</v>
      </c>
      <c r="C10" s="35" t="s">
        <v>219</v>
      </c>
    </row>
    <row r="11" spans="1:6" x14ac:dyDescent="0.25">
      <c r="A11" s="56" t="s">
        <v>346</v>
      </c>
      <c r="B11" s="35" t="s">
        <v>220</v>
      </c>
      <c r="C11" s="35" t="s">
        <v>220</v>
      </c>
      <c r="D11" s="52"/>
      <c r="E11" s="52"/>
      <c r="F11" s="52"/>
    </row>
    <row r="12" spans="1:6" x14ac:dyDescent="0.25">
      <c r="A12" s="56" t="s">
        <v>258</v>
      </c>
      <c r="B12" s="35" t="s">
        <v>221</v>
      </c>
      <c r="C12" s="35" t="s">
        <v>221</v>
      </c>
      <c r="D12" s="52"/>
      <c r="E12" s="52"/>
      <c r="F12" s="52"/>
    </row>
    <row r="13" spans="1:6" x14ac:dyDescent="0.25">
      <c r="A13" s="56" t="s">
        <v>259</v>
      </c>
      <c r="B13" s="35" t="s">
        <v>199</v>
      </c>
      <c r="C13" s="35" t="s">
        <v>199</v>
      </c>
      <c r="D13" s="52"/>
      <c r="E13" s="52"/>
      <c r="F13" s="52"/>
    </row>
    <row r="14" spans="1:6" x14ac:dyDescent="0.25">
      <c r="A14" s="56" t="s">
        <v>260</v>
      </c>
      <c r="B14" s="35" t="s">
        <v>205</v>
      </c>
      <c r="C14" s="35" t="s">
        <v>205</v>
      </c>
      <c r="D14" s="52"/>
      <c r="E14" s="52"/>
      <c r="F14" s="52"/>
    </row>
    <row r="15" spans="1:6" x14ac:dyDescent="0.25">
      <c r="A15" s="56" t="s">
        <v>261</v>
      </c>
      <c r="B15" s="35" t="s">
        <v>206</v>
      </c>
      <c r="C15" s="35" t="s">
        <v>206</v>
      </c>
      <c r="D15" s="52"/>
      <c r="E15" s="52"/>
      <c r="F15" s="52"/>
    </row>
    <row r="16" spans="1:6" x14ac:dyDescent="0.25">
      <c r="A16" s="56" t="s">
        <v>262</v>
      </c>
      <c r="B16" s="35" t="s">
        <v>208</v>
      </c>
      <c r="C16" s="35" t="s">
        <v>208</v>
      </c>
    </row>
    <row r="17" spans="1:3" x14ac:dyDescent="0.25">
      <c r="A17" s="56" t="s">
        <v>263</v>
      </c>
      <c r="B17" s="35" t="s">
        <v>209</v>
      </c>
      <c r="C17" s="35" t="s">
        <v>209</v>
      </c>
    </row>
    <row r="18" spans="1:3" x14ac:dyDescent="0.25">
      <c r="A18" s="56" t="s">
        <v>264</v>
      </c>
      <c r="B18" s="35" t="s">
        <v>210</v>
      </c>
      <c r="C18" s="35" t="s">
        <v>210</v>
      </c>
    </row>
    <row r="19" spans="1:3" x14ac:dyDescent="0.25">
      <c r="A19" s="29" t="s">
        <v>265</v>
      </c>
      <c r="B19" s="29" t="s">
        <v>212</v>
      </c>
      <c r="C19" s="29" t="s">
        <v>212</v>
      </c>
    </row>
    <row r="20" spans="1:3" x14ac:dyDescent="0.25">
      <c r="A20" s="29" t="s">
        <v>347</v>
      </c>
      <c r="B20" s="29" t="s">
        <v>344</v>
      </c>
      <c r="C20" s="29" t="s">
        <v>344</v>
      </c>
    </row>
    <row r="21" spans="1:3" x14ac:dyDescent="0.25">
      <c r="A21" s="29" t="s">
        <v>348</v>
      </c>
      <c r="B21" s="29" t="s">
        <v>345</v>
      </c>
      <c r="C21" s="29" t="s">
        <v>345</v>
      </c>
    </row>
    <row r="22" spans="1:3" x14ac:dyDescent="0.25">
      <c r="A22" s="29" t="s">
        <v>369</v>
      </c>
      <c r="B22" s="29" t="s">
        <v>364</v>
      </c>
      <c r="C22" s="29" t="s">
        <v>364</v>
      </c>
    </row>
    <row r="23" spans="1:3" x14ac:dyDescent="0.25">
      <c r="A23" s="29" t="s">
        <v>371</v>
      </c>
      <c r="B23" s="68" t="s">
        <v>372</v>
      </c>
      <c r="C23" s="68" t="s">
        <v>372</v>
      </c>
    </row>
    <row r="24" spans="1:3" x14ac:dyDescent="0.25">
      <c r="A24" s="29" t="s">
        <v>376</v>
      </c>
      <c r="B24" s="69" t="s">
        <v>375</v>
      </c>
      <c r="C24" s="69" t="s">
        <v>375</v>
      </c>
    </row>
    <row r="25" spans="1:3" x14ac:dyDescent="0.25">
      <c r="A25" s="29" t="s">
        <v>381</v>
      </c>
      <c r="B25" s="69" t="s">
        <v>380</v>
      </c>
      <c r="C25" s="69" t="s">
        <v>380</v>
      </c>
    </row>
    <row r="26" spans="1:3" x14ac:dyDescent="0.25">
      <c r="A26" s="29" t="s">
        <v>386</v>
      </c>
      <c r="B26" s="69" t="s">
        <v>383</v>
      </c>
      <c r="C26" s="69" t="s">
        <v>383</v>
      </c>
    </row>
    <row r="27" spans="1:3" x14ac:dyDescent="0.25">
      <c r="A27" s="29" t="s">
        <v>408</v>
      </c>
      <c r="B27" s="69" t="s">
        <v>407</v>
      </c>
      <c r="C27" s="69" t="s">
        <v>407</v>
      </c>
    </row>
    <row r="28" spans="1:3" x14ac:dyDescent="0.25">
      <c r="A28" s="29" t="s">
        <v>436</v>
      </c>
      <c r="B28" s="69" t="s">
        <v>434</v>
      </c>
      <c r="C28" s="69" t="s">
        <v>434</v>
      </c>
    </row>
  </sheetData>
  <phoneticPr fontId="9"/>
  <hyperlinks>
    <hyperlink ref="D1" location="INDEX!A1" display="Go To INDEX" xr:uid="{00000000-0004-0000-0E00-000000000000}"/>
  </hyperlinks>
  <pageMargins left="0.7" right="0.7" top="0.75" bottom="0.75" header="0.3" footer="0.3"/>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14"/>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6" s="1" customFormat="1" ht="15" customHeight="1" x14ac:dyDescent="0.3">
      <c r="A1" s="25" t="s">
        <v>171</v>
      </c>
      <c r="B1" s="3" t="s">
        <v>1</v>
      </c>
      <c r="D1" s="14" t="s">
        <v>10</v>
      </c>
    </row>
    <row r="2" spans="1:6" s="1" customFormat="1" ht="15" customHeight="1" x14ac:dyDescent="0.3">
      <c r="A2" s="25" t="s">
        <v>167</v>
      </c>
      <c r="B2" s="5" t="s">
        <v>151</v>
      </c>
      <c r="D2" s="15"/>
    </row>
    <row r="3" spans="1:6" s="1" customFormat="1" ht="26" x14ac:dyDescent="0.3">
      <c r="A3" s="26" t="s">
        <v>0</v>
      </c>
      <c r="B3" s="4" t="s">
        <v>8</v>
      </c>
      <c r="D3" s="15"/>
    </row>
    <row r="4" spans="1:6" s="1" customFormat="1" ht="15" customHeight="1" x14ac:dyDescent="0.3">
      <c r="A4" s="26" t="s">
        <v>111</v>
      </c>
      <c r="B4" s="36" t="s">
        <v>393</v>
      </c>
      <c r="D4" s="15"/>
    </row>
    <row r="5" spans="1:6" x14ac:dyDescent="0.3">
      <c r="D5" s="14"/>
    </row>
    <row r="6" spans="1:6" x14ac:dyDescent="0.25">
      <c r="A6" s="41" t="s">
        <v>168</v>
      </c>
      <c r="B6" s="41" t="s">
        <v>169</v>
      </c>
      <c r="C6" s="41" t="s">
        <v>170</v>
      </c>
    </row>
    <row r="7" spans="1:6" ht="65" x14ac:dyDescent="0.25">
      <c r="A7" s="7" t="s">
        <v>64</v>
      </c>
      <c r="B7" s="45" t="s">
        <v>405</v>
      </c>
      <c r="C7" s="70" t="s">
        <v>394</v>
      </c>
    </row>
    <row r="8" spans="1:6" x14ac:dyDescent="0.25">
      <c r="A8" s="32" t="s">
        <v>109</v>
      </c>
      <c r="B8" s="33" t="s">
        <v>110</v>
      </c>
      <c r="C8" s="32" t="s">
        <v>273</v>
      </c>
      <c r="D8" s="50"/>
      <c r="E8" s="51"/>
    </row>
    <row r="10" spans="1:6" x14ac:dyDescent="0.25">
      <c r="A10" s="8"/>
      <c r="D10" s="52"/>
      <c r="E10" s="52"/>
      <c r="F10" s="52"/>
    </row>
    <row r="11" spans="1:6" x14ac:dyDescent="0.25">
      <c r="A11" s="9"/>
      <c r="D11" s="52"/>
      <c r="E11" s="52"/>
      <c r="F11" s="52"/>
    </row>
    <row r="12" spans="1:6" x14ac:dyDescent="0.25">
      <c r="D12" s="52"/>
      <c r="E12" s="52"/>
      <c r="F12" s="52"/>
    </row>
    <row r="13" spans="1:6" x14ac:dyDescent="0.25">
      <c r="D13" s="52"/>
      <c r="E13" s="52"/>
      <c r="F13" s="52"/>
    </row>
    <row r="14" spans="1:6" x14ac:dyDescent="0.25">
      <c r="D14" s="52"/>
      <c r="E14" s="52"/>
      <c r="F14" s="52"/>
    </row>
  </sheetData>
  <phoneticPr fontId="7" type="noConversion"/>
  <hyperlinks>
    <hyperlink ref="D1" location="INDEX!A1" display="Go To INDEX" xr:uid="{00000000-0004-0000-0100-000000000000}"/>
  </hyperlinks>
  <pageMargins left="0.7" right="0.7" top="0.75" bottom="0.75" header="0.3" footer="0.3"/>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D18"/>
  <sheetViews>
    <sheetView showGridLines="0" zoomScale="130" zoomScaleNormal="130" workbookViewId="0"/>
  </sheetViews>
  <sheetFormatPr defaultColWidth="10.1796875" defaultRowHeight="14" x14ac:dyDescent="0.25"/>
  <cols>
    <col min="1" max="1" width="25" style="6" bestFit="1" customWidth="1"/>
    <col min="2" max="2" width="38.81640625" style="6" customWidth="1"/>
    <col min="3" max="3" width="63.54296875" style="6" customWidth="1"/>
    <col min="4" max="4" width="30.1796875" style="49" customWidth="1"/>
    <col min="5" max="16384" width="10.1796875" style="49"/>
  </cols>
  <sheetData>
    <row r="1" spans="1:4" x14ac:dyDescent="0.3">
      <c r="A1" s="25" t="s">
        <v>171</v>
      </c>
      <c r="B1" s="3" t="s">
        <v>2</v>
      </c>
      <c r="D1" s="14" t="s">
        <v>10</v>
      </c>
    </row>
    <row r="2" spans="1:4" x14ac:dyDescent="0.3">
      <c r="A2" s="25" t="s">
        <v>167</v>
      </c>
      <c r="B2" s="36" t="s">
        <v>152</v>
      </c>
      <c r="D2" s="15"/>
    </row>
    <row r="3" spans="1:4" ht="39" x14ac:dyDescent="0.3">
      <c r="A3" s="26" t="s">
        <v>0</v>
      </c>
      <c r="B3" s="37" t="s">
        <v>58</v>
      </c>
      <c r="D3" s="15"/>
    </row>
    <row r="4" spans="1:4" x14ac:dyDescent="0.3">
      <c r="A4" s="26" t="s">
        <v>111</v>
      </c>
      <c r="B4" s="36" t="s">
        <v>395</v>
      </c>
      <c r="D4" s="15"/>
    </row>
    <row r="5" spans="1:4" x14ac:dyDescent="0.3">
      <c r="D5" s="14"/>
    </row>
    <row r="6" spans="1:4" x14ac:dyDescent="0.25">
      <c r="A6" s="41" t="s">
        <v>168</v>
      </c>
      <c r="B6" s="41" t="s">
        <v>169</v>
      </c>
      <c r="C6" s="41" t="s">
        <v>170</v>
      </c>
    </row>
    <row r="7" spans="1:4" ht="65" x14ac:dyDescent="0.25">
      <c r="A7" s="7" t="s">
        <v>64</v>
      </c>
      <c r="B7" s="45" t="s">
        <v>405</v>
      </c>
      <c r="C7" s="70" t="s">
        <v>394</v>
      </c>
    </row>
    <row r="8" spans="1:4" x14ac:dyDescent="0.25">
      <c r="A8" s="7" t="s">
        <v>130</v>
      </c>
      <c r="B8" s="7" t="s">
        <v>131</v>
      </c>
      <c r="C8" s="33" t="s">
        <v>274</v>
      </c>
    </row>
    <row r="9" spans="1:4" x14ac:dyDescent="0.25">
      <c r="A9" s="7" t="s">
        <v>65</v>
      </c>
      <c r="B9" s="7" t="s">
        <v>15</v>
      </c>
      <c r="C9" s="10" t="s">
        <v>275</v>
      </c>
    </row>
    <row r="10" spans="1:4" x14ac:dyDescent="0.25">
      <c r="A10" s="7" t="s">
        <v>66</v>
      </c>
      <c r="B10" s="7" t="s">
        <v>11</v>
      </c>
      <c r="C10" s="10" t="s">
        <v>276</v>
      </c>
    </row>
    <row r="11" spans="1:4" x14ac:dyDescent="0.25">
      <c r="A11" s="7" t="s">
        <v>67</v>
      </c>
      <c r="B11" s="7" t="s">
        <v>12</v>
      </c>
      <c r="C11" s="10" t="s">
        <v>277</v>
      </c>
    </row>
    <row r="12" spans="1:4" x14ac:dyDescent="0.25">
      <c r="A12" s="11" t="s">
        <v>68</v>
      </c>
      <c r="B12" s="11" t="s">
        <v>13</v>
      </c>
      <c r="C12" s="13" t="s">
        <v>278</v>
      </c>
    </row>
    <row r="13" spans="1:4" x14ac:dyDescent="0.25">
      <c r="A13" s="11" t="s">
        <v>69</v>
      </c>
      <c r="B13" s="11" t="s">
        <v>14</v>
      </c>
      <c r="C13" s="13" t="s">
        <v>279</v>
      </c>
    </row>
    <row r="16" spans="1:4" x14ac:dyDescent="0.25">
      <c r="B16" s="57"/>
      <c r="C16" s="57"/>
    </row>
    <row r="17" spans="2:4" x14ac:dyDescent="0.25">
      <c r="B17" s="57"/>
      <c r="C17" s="58"/>
      <c r="D17" s="52"/>
    </row>
    <row r="18" spans="2:4" x14ac:dyDescent="0.25">
      <c r="C18" s="9"/>
    </row>
  </sheetData>
  <phoneticPr fontId="7" type="noConversion"/>
  <hyperlinks>
    <hyperlink ref="D1" location="INDEX!A1" display="Go To INDEX" xr:uid="{00000000-0004-0000-0200-000000000000}"/>
  </hyperlinks>
  <pageMargins left="0.7" right="0.7" top="0.75" bottom="0.75" header="0.3" footer="0.3"/>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D15"/>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4" x14ac:dyDescent="0.3">
      <c r="A1" s="25" t="s">
        <v>171</v>
      </c>
      <c r="B1" s="3" t="s">
        <v>129</v>
      </c>
      <c r="D1" s="14" t="s">
        <v>10</v>
      </c>
    </row>
    <row r="2" spans="1:4" x14ac:dyDescent="0.3">
      <c r="A2" s="25" t="s">
        <v>167</v>
      </c>
      <c r="B2" s="37" t="s">
        <v>153</v>
      </c>
      <c r="D2" s="15"/>
    </row>
    <row r="3" spans="1:4" ht="39" x14ac:dyDescent="0.3">
      <c r="A3" s="26" t="s">
        <v>0</v>
      </c>
      <c r="B3" s="37" t="s">
        <v>280</v>
      </c>
      <c r="D3" s="15"/>
    </row>
    <row r="4" spans="1:4" x14ac:dyDescent="0.3">
      <c r="A4" s="26" t="s">
        <v>111</v>
      </c>
      <c r="B4" s="36" t="s">
        <v>396</v>
      </c>
      <c r="D4" s="15"/>
    </row>
    <row r="5" spans="1:4" x14ac:dyDescent="0.3">
      <c r="D5" s="14"/>
    </row>
    <row r="6" spans="1:4" x14ac:dyDescent="0.25">
      <c r="A6" s="41" t="s">
        <v>168</v>
      </c>
      <c r="B6" s="41" t="s">
        <v>169</v>
      </c>
      <c r="C6" s="41" t="s">
        <v>170</v>
      </c>
    </row>
    <row r="7" spans="1:4" ht="65" x14ac:dyDescent="0.25">
      <c r="A7" s="7" t="s">
        <v>64</v>
      </c>
      <c r="B7" s="45" t="s">
        <v>405</v>
      </c>
      <c r="C7" s="70" t="s">
        <v>394</v>
      </c>
    </row>
    <row r="8" spans="1:4" ht="26" x14ac:dyDescent="0.25">
      <c r="A8" s="28" t="s">
        <v>132</v>
      </c>
      <c r="B8" s="35" t="s">
        <v>148</v>
      </c>
      <c r="C8" s="35" t="s">
        <v>281</v>
      </c>
    </row>
    <row r="9" spans="1:4" ht="26" x14ac:dyDescent="0.25">
      <c r="A9" s="28" t="s">
        <v>133</v>
      </c>
      <c r="B9" s="35" t="s">
        <v>149</v>
      </c>
      <c r="C9" s="35" t="s">
        <v>282</v>
      </c>
    </row>
    <row r="10" spans="1:4" ht="26" x14ac:dyDescent="0.25">
      <c r="A10" s="28" t="s">
        <v>134</v>
      </c>
      <c r="B10" s="35" t="s">
        <v>150</v>
      </c>
      <c r="C10" s="35" t="s">
        <v>283</v>
      </c>
    </row>
    <row r="14" spans="1:4" x14ac:dyDescent="0.25">
      <c r="C14" s="9"/>
      <c r="D14" s="52"/>
    </row>
    <row r="15" spans="1:4" x14ac:dyDescent="0.25">
      <c r="C15" s="9"/>
    </row>
  </sheetData>
  <phoneticPr fontId="9"/>
  <hyperlinks>
    <hyperlink ref="D1" location="INDEX!A1" display="Go To INDEX" xr:uid="{00000000-0004-0000-0300-000000000000}"/>
  </hyperlinks>
  <pageMargins left="0.7" right="0.7" top="0.75" bottom="0.75" header="0.3" footer="0.3"/>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33"/>
  <sheetViews>
    <sheetView showGridLines="0" zoomScale="130" zoomScaleNormal="130" workbookViewId="0"/>
  </sheetViews>
  <sheetFormatPr defaultColWidth="10.1796875" defaultRowHeight="14" x14ac:dyDescent="0.25"/>
  <cols>
    <col min="1" max="1" width="19.81640625" style="12" customWidth="1"/>
    <col min="2" max="2" width="38.81640625" style="12" customWidth="1"/>
    <col min="3" max="3" width="63.54296875" style="12" customWidth="1"/>
    <col min="4" max="4" width="30.1796875" style="53" customWidth="1"/>
    <col min="5" max="5" width="22.1796875" style="53" customWidth="1"/>
    <col min="6" max="16384" width="10.1796875" style="53"/>
  </cols>
  <sheetData>
    <row r="1" spans="1:5" x14ac:dyDescent="0.3">
      <c r="A1" s="25" t="s">
        <v>171</v>
      </c>
      <c r="B1" s="5" t="s">
        <v>7</v>
      </c>
      <c r="D1" s="14" t="s">
        <v>10</v>
      </c>
    </row>
    <row r="2" spans="1:5" ht="26" x14ac:dyDescent="0.3">
      <c r="A2" s="25" t="s">
        <v>167</v>
      </c>
      <c r="B2" s="5" t="s">
        <v>284</v>
      </c>
      <c r="D2" s="15"/>
    </row>
    <row r="3" spans="1:5" ht="26" x14ac:dyDescent="0.3">
      <c r="A3" s="26" t="s">
        <v>0</v>
      </c>
      <c r="B3" s="4" t="s">
        <v>54</v>
      </c>
      <c r="D3" s="15"/>
    </row>
    <row r="4" spans="1:5" x14ac:dyDescent="0.3">
      <c r="A4" s="26" t="s">
        <v>111</v>
      </c>
      <c r="B4" s="36" t="s">
        <v>397</v>
      </c>
      <c r="D4" s="15"/>
    </row>
    <row r="5" spans="1:5" x14ac:dyDescent="0.3">
      <c r="B5" s="31"/>
      <c r="D5" s="14"/>
    </row>
    <row r="6" spans="1:5" ht="26" x14ac:dyDescent="0.25">
      <c r="A6" s="41" t="s">
        <v>168</v>
      </c>
      <c r="B6" s="41" t="s">
        <v>169</v>
      </c>
      <c r="C6" s="41" t="s">
        <v>170</v>
      </c>
      <c r="D6" s="40" t="s">
        <v>172</v>
      </c>
      <c r="E6" s="43" t="s">
        <v>176</v>
      </c>
    </row>
    <row r="7" spans="1:5" ht="65" x14ac:dyDescent="0.25">
      <c r="A7" s="13" t="s">
        <v>63</v>
      </c>
      <c r="B7" s="45" t="s">
        <v>405</v>
      </c>
      <c r="C7" s="70" t="s">
        <v>394</v>
      </c>
      <c r="D7" s="44" t="s">
        <v>156</v>
      </c>
      <c r="E7" s="45"/>
    </row>
    <row r="8" spans="1:5" x14ac:dyDescent="0.25">
      <c r="A8" s="13" t="s">
        <v>70</v>
      </c>
      <c r="B8" s="13" t="s">
        <v>16</v>
      </c>
      <c r="C8" s="13" t="s">
        <v>285</v>
      </c>
      <c r="D8" s="44" t="s">
        <v>156</v>
      </c>
      <c r="E8" s="45"/>
    </row>
    <row r="9" spans="1:5" x14ac:dyDescent="0.25">
      <c r="A9" s="13" t="s">
        <v>71</v>
      </c>
      <c r="B9" s="13" t="s">
        <v>17</v>
      </c>
      <c r="C9" s="13" t="s">
        <v>286</v>
      </c>
      <c r="D9" s="44" t="s">
        <v>156</v>
      </c>
      <c r="E9" s="45"/>
    </row>
    <row r="10" spans="1:5" x14ac:dyDescent="0.25">
      <c r="A10" s="13" t="s">
        <v>72</v>
      </c>
      <c r="B10" s="13" t="s">
        <v>18</v>
      </c>
      <c r="C10" s="13" t="s">
        <v>287</v>
      </c>
      <c r="D10" s="44" t="s">
        <v>156</v>
      </c>
      <c r="E10" s="45"/>
    </row>
    <row r="11" spans="1:5" x14ac:dyDescent="0.25">
      <c r="A11" s="13" t="s">
        <v>73</v>
      </c>
      <c r="B11" s="13" t="s">
        <v>19</v>
      </c>
      <c r="C11" s="13" t="s">
        <v>288</v>
      </c>
      <c r="D11" s="44" t="s">
        <v>156</v>
      </c>
      <c r="E11" s="45"/>
    </row>
    <row r="12" spans="1:5" x14ac:dyDescent="0.25">
      <c r="A12" s="13" t="s">
        <v>74</v>
      </c>
      <c r="B12" s="13" t="s">
        <v>20</v>
      </c>
      <c r="C12" s="13" t="s">
        <v>289</v>
      </c>
      <c r="D12" s="44" t="s">
        <v>156</v>
      </c>
      <c r="E12" s="45"/>
    </row>
    <row r="13" spans="1:5" x14ac:dyDescent="0.25">
      <c r="A13" s="13" t="s">
        <v>75</v>
      </c>
      <c r="B13" s="13" t="s">
        <v>21</v>
      </c>
      <c r="C13" s="13" t="s">
        <v>290</v>
      </c>
      <c r="D13" s="44" t="s">
        <v>156</v>
      </c>
      <c r="E13" s="45"/>
    </row>
    <row r="14" spans="1:5" x14ac:dyDescent="0.25">
      <c r="A14" s="13" t="s">
        <v>76</v>
      </c>
      <c r="B14" s="13" t="s">
        <v>22</v>
      </c>
      <c r="C14" s="13" t="s">
        <v>291</v>
      </c>
      <c r="D14" s="44" t="s">
        <v>156</v>
      </c>
      <c r="E14" s="45"/>
    </row>
    <row r="15" spans="1:5" x14ac:dyDescent="0.25">
      <c r="A15" s="13" t="s">
        <v>77</v>
      </c>
      <c r="B15" s="13" t="s">
        <v>23</v>
      </c>
      <c r="C15" s="13" t="s">
        <v>292</v>
      </c>
      <c r="D15" s="44" t="s">
        <v>156</v>
      </c>
      <c r="E15" s="45"/>
    </row>
    <row r="16" spans="1:5" x14ac:dyDescent="0.25">
      <c r="A16" s="13" t="s">
        <v>78</v>
      </c>
      <c r="B16" s="13" t="s">
        <v>24</v>
      </c>
      <c r="C16" s="13" t="s">
        <v>293</v>
      </c>
      <c r="D16" s="44" t="s">
        <v>156</v>
      </c>
      <c r="E16" s="45"/>
    </row>
    <row r="17" spans="1:5" ht="26" x14ac:dyDescent="0.25">
      <c r="A17" s="13" t="s">
        <v>79</v>
      </c>
      <c r="B17" s="13" t="s">
        <v>25</v>
      </c>
      <c r="C17" s="13" t="s">
        <v>294</v>
      </c>
      <c r="D17" s="44" t="s">
        <v>156</v>
      </c>
      <c r="E17" s="45"/>
    </row>
    <row r="18" spans="1:5" x14ac:dyDescent="0.25">
      <c r="A18" s="13" t="s">
        <v>80</v>
      </c>
      <c r="B18" s="13" t="s">
        <v>26</v>
      </c>
      <c r="C18" s="13" t="s">
        <v>295</v>
      </c>
      <c r="D18" s="44" t="s">
        <v>156</v>
      </c>
      <c r="E18" s="45"/>
    </row>
    <row r="19" spans="1:5" x14ac:dyDescent="0.25">
      <c r="A19" s="13" t="s">
        <v>81</v>
      </c>
      <c r="B19" s="13" t="s">
        <v>27</v>
      </c>
      <c r="C19" s="13" t="s">
        <v>296</v>
      </c>
      <c r="D19" s="44" t="s">
        <v>156</v>
      </c>
      <c r="E19" s="45"/>
    </row>
    <row r="20" spans="1:5" x14ac:dyDescent="0.25">
      <c r="A20" s="13" t="s">
        <v>82</v>
      </c>
      <c r="B20" s="13" t="s">
        <v>28</v>
      </c>
      <c r="C20" s="13" t="s">
        <v>297</v>
      </c>
      <c r="D20" s="44" t="s">
        <v>156</v>
      </c>
      <c r="E20" s="45"/>
    </row>
    <row r="21" spans="1:5" x14ac:dyDescent="0.25">
      <c r="A21" s="13" t="s">
        <v>83</v>
      </c>
      <c r="B21" s="13" t="s">
        <v>29</v>
      </c>
      <c r="C21" s="13" t="s">
        <v>298</v>
      </c>
      <c r="D21" s="44" t="s">
        <v>156</v>
      </c>
      <c r="E21" s="45"/>
    </row>
    <row r="22" spans="1:5" x14ac:dyDescent="0.25">
      <c r="A22" s="13" t="s">
        <v>84</v>
      </c>
      <c r="B22" s="13" t="s">
        <v>30</v>
      </c>
      <c r="C22" s="13" t="s">
        <v>299</v>
      </c>
      <c r="D22" s="44" t="s">
        <v>156</v>
      </c>
      <c r="E22" s="45"/>
    </row>
    <row r="23" spans="1:5" x14ac:dyDescent="0.25">
      <c r="A23" s="13" t="s">
        <v>85</v>
      </c>
      <c r="B23" s="13" t="s">
        <v>31</v>
      </c>
      <c r="C23" s="13" t="s">
        <v>300</v>
      </c>
      <c r="D23" s="44" t="s">
        <v>156</v>
      </c>
      <c r="E23" s="45"/>
    </row>
    <row r="24" spans="1:5" ht="52" x14ac:dyDescent="0.25">
      <c r="A24" s="38" t="s">
        <v>161</v>
      </c>
      <c r="B24" s="38" t="s">
        <v>159</v>
      </c>
      <c r="C24" s="38" t="s">
        <v>302</v>
      </c>
      <c r="D24" s="60" t="s">
        <v>156</v>
      </c>
      <c r="E24" s="59"/>
    </row>
    <row r="25" spans="1:5" ht="49" x14ac:dyDescent="0.25">
      <c r="A25" s="38" t="s">
        <v>158</v>
      </c>
      <c r="B25" s="38" t="s">
        <v>32</v>
      </c>
      <c r="C25" s="61" t="s">
        <v>359</v>
      </c>
      <c r="D25" s="60" t="s">
        <v>160</v>
      </c>
      <c r="E25" s="59" t="s">
        <v>301</v>
      </c>
    </row>
    <row r="26" spans="1:5" x14ac:dyDescent="0.25">
      <c r="A26" s="38" t="s">
        <v>352</v>
      </c>
      <c r="B26" s="59" t="s">
        <v>349</v>
      </c>
      <c r="C26" s="62" t="s">
        <v>350</v>
      </c>
      <c r="D26" s="60" t="s">
        <v>351</v>
      </c>
      <c r="E26" s="59"/>
    </row>
    <row r="27" spans="1:5" x14ac:dyDescent="0.25">
      <c r="A27" s="13" t="s">
        <v>86</v>
      </c>
      <c r="B27" s="13" t="s">
        <v>33</v>
      </c>
      <c r="C27" s="13" t="s">
        <v>303</v>
      </c>
      <c r="D27" s="44" t="s">
        <v>156</v>
      </c>
      <c r="E27" s="45"/>
    </row>
    <row r="28" spans="1:5" x14ac:dyDescent="0.25">
      <c r="A28" s="13" t="s">
        <v>87</v>
      </c>
      <c r="B28" s="13" t="s">
        <v>34</v>
      </c>
      <c r="C28" s="13" t="s">
        <v>304</v>
      </c>
      <c r="D28" s="44" t="s">
        <v>156</v>
      </c>
      <c r="E28" s="45"/>
    </row>
    <row r="29" spans="1:5" ht="39" x14ac:dyDescent="0.25">
      <c r="A29" s="38" t="s">
        <v>162</v>
      </c>
      <c r="B29" s="13" t="s">
        <v>35</v>
      </c>
      <c r="C29" s="13" t="s">
        <v>305</v>
      </c>
      <c r="D29" s="59" t="s">
        <v>270</v>
      </c>
      <c r="E29" s="45"/>
    </row>
    <row r="30" spans="1:5" ht="39" x14ac:dyDescent="0.25">
      <c r="A30" s="38" t="s">
        <v>88</v>
      </c>
      <c r="B30" s="13" t="s">
        <v>36</v>
      </c>
      <c r="C30" s="13" t="s">
        <v>306</v>
      </c>
      <c r="D30" s="59" t="s">
        <v>271</v>
      </c>
      <c r="E30" s="45"/>
    </row>
    <row r="31" spans="1:5" ht="39" x14ac:dyDescent="0.25">
      <c r="A31" s="38" t="s">
        <v>89</v>
      </c>
      <c r="B31" s="13" t="s">
        <v>37</v>
      </c>
      <c r="C31" s="13" t="s">
        <v>307</v>
      </c>
      <c r="D31" s="59" t="s">
        <v>270</v>
      </c>
      <c r="E31" s="45"/>
    </row>
    <row r="32" spans="1:5" ht="39" x14ac:dyDescent="0.25">
      <c r="A32" s="38" t="s">
        <v>90</v>
      </c>
      <c r="B32" s="13" t="s">
        <v>38</v>
      </c>
      <c r="C32" s="13" t="s">
        <v>308</v>
      </c>
      <c r="D32" s="59" t="s">
        <v>272</v>
      </c>
      <c r="E32" s="45"/>
    </row>
    <row r="33" spans="1:5" ht="39" x14ac:dyDescent="0.25">
      <c r="A33" s="38" t="s">
        <v>91</v>
      </c>
      <c r="B33" s="13" t="s">
        <v>39</v>
      </c>
      <c r="C33" s="13" t="s">
        <v>309</v>
      </c>
      <c r="D33" s="59" t="s">
        <v>269</v>
      </c>
      <c r="E33" s="45"/>
    </row>
  </sheetData>
  <phoneticPr fontId="7" type="noConversion"/>
  <hyperlinks>
    <hyperlink ref="D1" location="INDEX!A1" display="Go To INDEX" xr:uid="{00000000-0004-0000-0400-000000000000}"/>
  </hyperlinks>
  <pageMargins left="0.7" right="0.7" top="0.75" bottom="0.75" header="0.3" footer="0.3"/>
  <pageSetup paperSize="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D11"/>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79.1796875" style="49" customWidth="1"/>
    <col min="5" max="16384" width="10.1796875" style="49"/>
  </cols>
  <sheetData>
    <row r="1" spans="1:4" x14ac:dyDescent="0.3">
      <c r="A1" s="25" t="s">
        <v>171</v>
      </c>
      <c r="B1" s="3" t="s">
        <v>3</v>
      </c>
      <c r="D1" s="14" t="s">
        <v>10</v>
      </c>
    </row>
    <row r="2" spans="1:4" ht="26" x14ac:dyDescent="0.3">
      <c r="A2" s="25" t="s">
        <v>167</v>
      </c>
      <c r="B2" s="5" t="s">
        <v>154</v>
      </c>
      <c r="D2" s="15"/>
    </row>
    <row r="3" spans="1:4" ht="26" x14ac:dyDescent="0.3">
      <c r="A3" s="26" t="s">
        <v>0</v>
      </c>
      <c r="B3" s="4" t="s">
        <v>55</v>
      </c>
      <c r="D3" s="15"/>
    </row>
    <row r="4" spans="1:4" x14ac:dyDescent="0.3">
      <c r="A4" s="26" t="s">
        <v>111</v>
      </c>
      <c r="B4" s="36" t="s">
        <v>398</v>
      </c>
      <c r="D4" s="15"/>
    </row>
    <row r="5" spans="1:4" x14ac:dyDescent="0.3">
      <c r="D5" s="14"/>
    </row>
    <row r="6" spans="1:4" x14ac:dyDescent="0.25">
      <c r="A6" s="41" t="s">
        <v>168</v>
      </c>
      <c r="B6" s="41" t="s">
        <v>169</v>
      </c>
      <c r="C6" s="41" t="s">
        <v>170</v>
      </c>
    </row>
    <row r="7" spans="1:4" ht="65" x14ac:dyDescent="0.25">
      <c r="A7" s="7" t="s">
        <v>63</v>
      </c>
      <c r="B7" s="45" t="s">
        <v>405</v>
      </c>
      <c r="C7" s="70" t="s">
        <v>394</v>
      </c>
    </row>
    <row r="8" spans="1:4" x14ac:dyDescent="0.25">
      <c r="A8" s="7" t="s">
        <v>92</v>
      </c>
      <c r="B8" s="7" t="s">
        <v>40</v>
      </c>
      <c r="C8" s="7" t="s">
        <v>310</v>
      </c>
    </row>
    <row r="9" spans="1:4" x14ac:dyDescent="0.25">
      <c r="A9" s="7" t="s">
        <v>93</v>
      </c>
      <c r="B9" s="7" t="s">
        <v>135</v>
      </c>
      <c r="C9" s="7" t="s">
        <v>311</v>
      </c>
    </row>
    <row r="10" spans="1:4" x14ac:dyDescent="0.25">
      <c r="D10" s="54"/>
    </row>
    <row r="11" spans="1:4" x14ac:dyDescent="0.25">
      <c r="D11" s="54"/>
    </row>
  </sheetData>
  <phoneticPr fontId="7" type="noConversion"/>
  <hyperlinks>
    <hyperlink ref="D1" location="INDEX!A1" display="Go To INDEX" xr:uid="{00000000-0004-0000-0500-000000000000}"/>
  </hyperlinks>
  <pageMargins left="0.7" right="0.7" top="0.75" bottom="0.75" header="0.3" footer="0.3"/>
  <pageSetup paperSize="9"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D28"/>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70.54296875" style="6" customWidth="1"/>
    <col min="4" max="4" width="79.1796875" style="49" customWidth="1"/>
    <col min="5" max="16384" width="10.1796875" style="49"/>
  </cols>
  <sheetData>
    <row r="1" spans="1:4" x14ac:dyDescent="0.3">
      <c r="A1" s="25" t="s">
        <v>171</v>
      </c>
      <c r="B1" s="3" t="s">
        <v>4</v>
      </c>
      <c r="D1" s="14" t="s">
        <v>10</v>
      </c>
    </row>
    <row r="2" spans="1:4" x14ac:dyDescent="0.3">
      <c r="A2" s="25" t="s">
        <v>167</v>
      </c>
      <c r="B2" s="5" t="s">
        <v>312</v>
      </c>
      <c r="D2" s="15"/>
    </row>
    <row r="3" spans="1:4" ht="39" x14ac:dyDescent="0.3">
      <c r="A3" s="26" t="s">
        <v>0</v>
      </c>
      <c r="B3" s="4" t="s">
        <v>61</v>
      </c>
      <c r="D3" s="15"/>
    </row>
    <row r="4" spans="1:4" x14ac:dyDescent="0.3">
      <c r="A4" s="26" t="s">
        <v>111</v>
      </c>
      <c r="B4" s="36" t="s">
        <v>399</v>
      </c>
      <c r="D4" s="15"/>
    </row>
    <row r="5" spans="1:4" x14ac:dyDescent="0.3">
      <c r="D5" s="14"/>
    </row>
    <row r="6" spans="1:4" x14ac:dyDescent="0.25">
      <c r="A6" s="41" t="s">
        <v>168</v>
      </c>
      <c r="B6" s="41" t="s">
        <v>169</v>
      </c>
      <c r="C6" s="41" t="s">
        <v>170</v>
      </c>
    </row>
    <row r="7" spans="1:4" ht="65" x14ac:dyDescent="0.25">
      <c r="A7" s="7" t="s">
        <v>63</v>
      </c>
      <c r="B7" s="45" t="s">
        <v>405</v>
      </c>
      <c r="C7" s="70" t="s">
        <v>394</v>
      </c>
    </row>
    <row r="8" spans="1:4" x14ac:dyDescent="0.25">
      <c r="A8" s="7" t="s">
        <v>94</v>
      </c>
      <c r="B8" s="10" t="s">
        <v>41</v>
      </c>
      <c r="C8" s="7" t="s">
        <v>313</v>
      </c>
    </row>
    <row r="9" spans="1:4" x14ac:dyDescent="0.25">
      <c r="A9" s="7" t="s">
        <v>95</v>
      </c>
      <c r="B9" s="10" t="s">
        <v>42</v>
      </c>
      <c r="C9" s="7" t="s">
        <v>314</v>
      </c>
    </row>
    <row r="10" spans="1:4" x14ac:dyDescent="0.25">
      <c r="A10" s="7" t="s">
        <v>96</v>
      </c>
      <c r="B10" s="10" t="s">
        <v>43</v>
      </c>
      <c r="C10" s="7" t="s">
        <v>315</v>
      </c>
    </row>
    <row r="11" spans="1:4" x14ac:dyDescent="0.25">
      <c r="A11" s="7" t="s">
        <v>97</v>
      </c>
      <c r="B11" s="10" t="s">
        <v>44</v>
      </c>
      <c r="C11" s="7" t="s">
        <v>316</v>
      </c>
    </row>
    <row r="12" spans="1:4" x14ac:dyDescent="0.25">
      <c r="A12" s="7" t="s">
        <v>98</v>
      </c>
      <c r="B12" s="10" t="s">
        <v>45</v>
      </c>
      <c r="C12" s="7" t="s">
        <v>317</v>
      </c>
    </row>
    <row r="13" spans="1:4" x14ac:dyDescent="0.25">
      <c r="A13" s="7" t="s">
        <v>99</v>
      </c>
      <c r="B13" s="10" t="s">
        <v>46</v>
      </c>
      <c r="C13" s="7" t="s">
        <v>318</v>
      </c>
    </row>
    <row r="14" spans="1:4" x14ac:dyDescent="0.25">
      <c r="A14" s="7" t="s">
        <v>100</v>
      </c>
      <c r="B14" s="10" t="s">
        <v>47</v>
      </c>
      <c r="C14" s="7" t="s">
        <v>319</v>
      </c>
    </row>
    <row r="15" spans="1:4" ht="26" x14ac:dyDescent="0.25">
      <c r="A15" s="7" t="s">
        <v>101</v>
      </c>
      <c r="B15" s="10" t="s">
        <v>48</v>
      </c>
      <c r="C15" s="7" t="s">
        <v>320</v>
      </c>
    </row>
    <row r="16" spans="1:4" ht="26" x14ac:dyDescent="0.25">
      <c r="A16" s="7" t="s">
        <v>102</v>
      </c>
      <c r="B16" s="10" t="s">
        <v>49</v>
      </c>
      <c r="C16" s="7" t="s">
        <v>321</v>
      </c>
    </row>
    <row r="17" spans="1:3" ht="26" x14ac:dyDescent="0.25">
      <c r="A17" s="7" t="s">
        <v>103</v>
      </c>
      <c r="B17" s="10" t="s">
        <v>50</v>
      </c>
      <c r="C17" s="7" t="s">
        <v>322</v>
      </c>
    </row>
    <row r="18" spans="1:3" ht="26" x14ac:dyDescent="0.25">
      <c r="A18" s="7" t="s">
        <v>104</v>
      </c>
      <c r="B18" s="10" t="s">
        <v>51</v>
      </c>
      <c r="C18" s="7" t="s">
        <v>323</v>
      </c>
    </row>
    <row r="19" spans="1:3" x14ac:dyDescent="0.25">
      <c r="A19" s="7" t="s">
        <v>178</v>
      </c>
      <c r="B19" s="10" t="s">
        <v>52</v>
      </c>
      <c r="C19" s="7" t="s">
        <v>324</v>
      </c>
    </row>
    <row r="20" spans="1:3" ht="39" x14ac:dyDescent="0.25">
      <c r="A20" s="7" t="s">
        <v>105</v>
      </c>
      <c r="B20" s="10" t="s">
        <v>179</v>
      </c>
      <c r="C20" s="7" t="s">
        <v>325</v>
      </c>
    </row>
    <row r="21" spans="1:3" x14ac:dyDescent="0.25">
      <c r="A21" s="7" t="s">
        <v>180</v>
      </c>
      <c r="B21" s="10" t="s">
        <v>53</v>
      </c>
      <c r="C21" s="7" t="s">
        <v>326</v>
      </c>
    </row>
    <row r="22" spans="1:3" ht="39" x14ac:dyDescent="0.25">
      <c r="A22" s="7" t="s">
        <v>106</v>
      </c>
      <c r="B22" s="10" t="s">
        <v>181</v>
      </c>
      <c r="C22" s="7" t="s">
        <v>327</v>
      </c>
    </row>
    <row r="24" spans="1:3" x14ac:dyDescent="0.25">
      <c r="B24" s="8"/>
    </row>
    <row r="25" spans="1:3" x14ac:dyDescent="0.25">
      <c r="B25" s="9"/>
    </row>
    <row r="26" spans="1:3" x14ac:dyDescent="0.25">
      <c r="B26" s="9"/>
    </row>
    <row r="27" spans="1:3" x14ac:dyDescent="0.25">
      <c r="B27" s="9"/>
    </row>
    <row r="28" spans="1:3" x14ac:dyDescent="0.25">
      <c r="B28" s="9"/>
    </row>
  </sheetData>
  <phoneticPr fontId="7" type="noConversion"/>
  <hyperlinks>
    <hyperlink ref="D1" location="INDEX!A1" display="Go To INDEX" xr:uid="{00000000-0004-0000-0600-000000000000}"/>
  </hyperlinks>
  <pageMargins left="0.7" right="0.7" top="0.75" bottom="0.75" header="0.3" footer="0.3"/>
  <pageSetup paperSize="9"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D9"/>
  <sheetViews>
    <sheetView showGridLines="0" zoomScale="130" zoomScaleNormal="130" workbookViewId="0"/>
  </sheetViews>
  <sheetFormatPr defaultColWidth="9.1796875" defaultRowHeight="13" x14ac:dyDescent="0.3"/>
  <cols>
    <col min="1" max="1" width="19.81640625" style="2" customWidth="1"/>
    <col min="2" max="2" width="38.81640625" style="2" customWidth="1"/>
    <col min="3" max="3" width="63.54296875" style="2" customWidth="1"/>
    <col min="4" max="4" width="30.1796875" style="2" customWidth="1"/>
    <col min="5" max="16384" width="9.1796875" style="2"/>
  </cols>
  <sheetData>
    <row r="1" spans="1:4" ht="15" customHeight="1" x14ac:dyDescent="0.3">
      <c r="A1" s="25" t="s">
        <v>171</v>
      </c>
      <c r="B1" s="3" t="s">
        <v>60</v>
      </c>
      <c r="C1" s="20"/>
      <c r="D1" s="14" t="s">
        <v>59</v>
      </c>
    </row>
    <row r="2" spans="1:4" ht="15" customHeight="1" x14ac:dyDescent="0.3">
      <c r="A2" s="25" t="s">
        <v>167</v>
      </c>
      <c r="B2" s="5" t="s">
        <v>328</v>
      </c>
      <c r="C2" s="20"/>
      <c r="D2" s="15"/>
    </row>
    <row r="3" spans="1:4" s="22" customFormat="1" ht="52" x14ac:dyDescent="0.3">
      <c r="A3" s="26" t="s">
        <v>0</v>
      </c>
      <c r="B3" s="5" t="s">
        <v>62</v>
      </c>
      <c r="C3" s="21"/>
      <c r="D3" s="15"/>
    </row>
    <row r="4" spans="1:4" ht="15" customHeight="1" x14ac:dyDescent="0.3">
      <c r="A4" s="26" t="s">
        <v>111</v>
      </c>
      <c r="B4" s="36" t="s">
        <v>400</v>
      </c>
      <c r="C4" s="20"/>
      <c r="D4" s="15"/>
    </row>
    <row r="5" spans="1:4" x14ac:dyDescent="0.3">
      <c r="D5" s="14"/>
    </row>
    <row r="6" spans="1:4" s="23" customFormat="1" ht="15" customHeight="1" x14ac:dyDescent="0.3">
      <c r="A6" s="41" t="s">
        <v>168</v>
      </c>
      <c r="B6" s="41" t="s">
        <v>169</v>
      </c>
      <c r="C6" s="41" t="s">
        <v>170</v>
      </c>
      <c r="D6" s="55"/>
    </row>
    <row r="7" spans="1:4" ht="65" x14ac:dyDescent="0.3">
      <c r="A7" s="39" t="s">
        <v>63</v>
      </c>
      <c r="B7" s="45" t="s">
        <v>405</v>
      </c>
      <c r="C7" s="70" t="s">
        <v>394</v>
      </c>
    </row>
    <row r="8" spans="1:4" x14ac:dyDescent="0.3">
      <c r="A8" s="24" t="s">
        <v>107</v>
      </c>
      <c r="B8" s="24" t="s">
        <v>136</v>
      </c>
      <c r="C8" s="24" t="s">
        <v>136</v>
      </c>
    </row>
    <row r="9" spans="1:4" x14ac:dyDescent="0.3">
      <c r="A9" s="24" t="s">
        <v>108</v>
      </c>
      <c r="B9" s="24" t="s">
        <v>147</v>
      </c>
      <c r="C9" s="24" t="s">
        <v>145</v>
      </c>
    </row>
  </sheetData>
  <phoneticPr fontId="9"/>
  <hyperlinks>
    <hyperlink ref="D1" location="INDEX!A1" display="Go To INDEX" xr:uid="{00000000-0004-0000-0700-000000000000}"/>
  </hyperlinks>
  <pageMargins left="0.75" right="0.75" top="1" bottom="1" header="0.5" footer="0.5"/>
  <pageSetup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D12"/>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30.1796875" style="49" customWidth="1"/>
    <col min="5" max="16384" width="10.1796875" style="49"/>
  </cols>
  <sheetData>
    <row r="1" spans="1:4" x14ac:dyDescent="0.3">
      <c r="A1" s="25" t="s">
        <v>171</v>
      </c>
      <c r="B1" s="3" t="s">
        <v>5</v>
      </c>
      <c r="D1" s="14" t="s">
        <v>10</v>
      </c>
    </row>
    <row r="2" spans="1:4" x14ac:dyDescent="0.3">
      <c r="A2" s="25" t="s">
        <v>167</v>
      </c>
      <c r="B2" s="5" t="s">
        <v>155</v>
      </c>
      <c r="D2" s="15"/>
    </row>
    <row r="3" spans="1:4" ht="39" x14ac:dyDescent="0.3">
      <c r="A3" s="26" t="s">
        <v>0</v>
      </c>
      <c r="B3" s="4" t="s">
        <v>56</v>
      </c>
      <c r="D3" s="15"/>
    </row>
    <row r="4" spans="1:4" x14ac:dyDescent="0.3">
      <c r="A4" s="26" t="s">
        <v>111</v>
      </c>
      <c r="B4" s="36" t="s">
        <v>401</v>
      </c>
      <c r="D4" s="15"/>
    </row>
    <row r="5" spans="1:4" x14ac:dyDescent="0.3">
      <c r="D5" s="14"/>
    </row>
    <row r="6" spans="1:4" x14ac:dyDescent="0.25">
      <c r="A6" s="41" t="s">
        <v>168</v>
      </c>
      <c r="B6" s="41" t="s">
        <v>169</v>
      </c>
      <c r="C6" s="41" t="s">
        <v>170</v>
      </c>
    </row>
    <row r="7" spans="1:4" ht="65" x14ac:dyDescent="0.25">
      <c r="A7" s="7" t="s">
        <v>63</v>
      </c>
      <c r="B7" s="45" t="s">
        <v>405</v>
      </c>
      <c r="C7" s="70" t="s">
        <v>394</v>
      </c>
    </row>
    <row r="8" spans="1:4" x14ac:dyDescent="0.25">
      <c r="A8" s="7" t="s">
        <v>164</v>
      </c>
      <c r="B8" s="10" t="s">
        <v>165</v>
      </c>
      <c r="C8" s="7" t="s">
        <v>329</v>
      </c>
    </row>
    <row r="10" spans="1:4" x14ac:dyDescent="0.25">
      <c r="B10" s="8"/>
    </row>
    <row r="11" spans="1:4" x14ac:dyDescent="0.25">
      <c r="B11" s="9"/>
    </row>
    <row r="12" spans="1:4" x14ac:dyDescent="0.25">
      <c r="B12" s="9"/>
    </row>
  </sheetData>
  <phoneticPr fontId="7" type="noConversion"/>
  <hyperlinks>
    <hyperlink ref="D1" location="INDEX!A1" display="Go To INDEX" xr:uid="{00000000-0004-0000-0800-000000000000}"/>
  </hyperlinks>
  <pageMargins left="0.7" right="0.7" top="0.75" bottom="0.75" header="0.3" footer="0.3"/>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ワークシート</vt:lpstr>
      </vt:variant>
      <vt:variant>
        <vt:i4>15</vt:i4>
      </vt:variant>
    </vt:vector>
  </HeadingPairs>
  <TitlesOfParts>
    <vt:vector size="15" baseType="lpstr">
      <vt:lpstr>INDEX</vt:lpstr>
      <vt:lpstr>JP Submission Unit</vt:lpstr>
      <vt:lpstr>JP Category Event</vt:lpstr>
      <vt:lpstr>JP Initial Submission Type</vt:lpstr>
      <vt:lpstr>JP Context of Use</vt:lpstr>
      <vt:lpstr>JP Submission</vt:lpstr>
      <vt:lpstr>JP Product Category</vt:lpstr>
      <vt:lpstr>JP Substance Name Type</vt:lpstr>
      <vt:lpstr>JP Application</vt:lpstr>
      <vt:lpstr>JP Application Reference Reason</vt:lpstr>
      <vt:lpstr>JP Study Data Category</vt:lpstr>
      <vt:lpstr>JP Analysis Type</vt:lpstr>
      <vt:lpstr>JP Japanese Character Code</vt:lpstr>
      <vt:lpstr>JP Terminology(Tabulation)</vt:lpstr>
      <vt:lpstr>JP Terminology(Analysis)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2015-02-12T04:26:05Z</dcterms:created>
  <dcterms:modified xsi:type="dcterms:W3CDTF">2023-01-12T04:02:21Z</dcterms:modified>
</cp:coreProperties>
</file>