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15.xml" ContentType="application/vnd.openxmlformats-officedocument.drawing+xml"/>
  <Override PartName="/xl/worksheets/sheet1.xml" ContentType="application/vnd.openxmlformats-officedocument.spreadsheetml.worksheet+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omments1.xml" ContentType="application/vnd.openxmlformats-officedocument.spreadsheetml.comment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1.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570.xml" ContentType="application/vnd.ms-excel.controlproperties+xml"/>
  <Override PartName="/xl/ctrlProps/ctrlProp48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571.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activeX/activeX1.xml" ContentType="application/vnd.ms-office.activeX+xml"/>
  <Override PartName="/xl/activeX/activeX1.bin" ContentType="application/vnd.ms-office.activeX"/>
  <Override PartName="/xl/ctrlProps/ctrlProp25.xml" ContentType="application/vnd.ms-excel.controlproperties+xml"/>
  <Override PartName="/xl/activeX/activeX2.xml" ContentType="application/vnd.ms-office.activeX+xml"/>
  <Override PartName="/xl/activeX/activeX2.bin" ContentType="application/vnd.ms-office.activeX"/>
  <Override PartName="/xl/ctrlProps/ctrlProp26.xml" ContentType="application/vnd.ms-excel.controlproperties+xml"/>
  <Override PartName="/xl/calcChain.xml" ContentType="application/vnd.openxmlformats-officedocument.spreadsheetml.calcChain+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1249" documentId="8_{7D32EE75-D37B-4615-8B63-73038C104CB5}" xr6:coauthVersionLast="47" xr6:coauthVersionMax="47" xr10:uidLastSave="{2B53C1AA-E50C-4A1B-989C-180111B04C5C}"/>
  <bookViews>
    <workbookView xWindow="1230" yWindow="1515" windowWidth="28290" windowHeight="15510" tabRatio="848" firstSheet="1" activeTab="2" xr2:uid="{00000000-000D-0000-FFFF-FFFF00000000}"/>
  </bookViews>
  <sheets>
    <sheet name="各種マスタ（非表示）" sheetId="24" state="hidden" r:id="rId1"/>
    <sheet name="申告者情報" sheetId="7" r:id="rId2"/>
    <sheet name="【医薬品等】内訳" sheetId="8" r:id="rId3"/>
    <sheet name="【体外診断用医薬品】内訳" sheetId="11" r:id="rId4"/>
    <sheet name="【医療機器】内訳" sheetId="12" r:id="rId5"/>
    <sheet name="副作用拠出金申告書" sheetId="13" r:id="rId6"/>
    <sheet name="副作用拠出金算定基礎取引額算出内訳書(医薬品)" sheetId="27" r:id="rId7"/>
    <sheet name="副作用拠出金算定基礎取引額算出内訳書(再生医療等製品)" sheetId="28" r:id="rId8"/>
    <sheet name="感染拠出金申告書" sheetId="16" r:id="rId9"/>
    <sheet name="感染拠出金算定基礎取引額算出内訳書(輸血用血液製剤)" sheetId="30" r:id="rId10"/>
    <sheet name="感染拠出金算定基礎取引額算出内訳書(特定・医薬品)" sheetId="31" r:id="rId11"/>
    <sheet name="感染拠出金算定基礎取引額算出内訳書(その他・医薬品)" sheetId="33" r:id="rId12"/>
    <sheet name="感染拠出金算定基礎取引額算出内訳書(特定・医療機器)" sheetId="32" r:id="rId13"/>
    <sheet name="感染拠出金算定基礎取引額算出内訳書(その他・医療機器)" sheetId="34" r:id="rId14"/>
    <sheet name="感染拠出金算定基礎取引額算出内訳書(指定再生医療等製品)" sheetId="35" r:id="rId15"/>
    <sheet name="感染拠出金算定基礎取引額算出内訳書(それ以外の再生医療等製品）" sheetId="36" r:id="rId16"/>
    <sheet name="安全対策等拠出金申告書" sheetId="20" r:id="rId17"/>
    <sheet name="安全対策等拠出金算定基礎取引額算出内訳書(医薬品)" sheetId="21" r:id="rId18"/>
    <sheet name="安全対策等拠出金算定基礎取引額算出内訳書(医療機器)" sheetId="22" r:id="rId19"/>
    <sheet name="安全対策等拠出金算定基礎取引額算出内訳書(再生医療等製品)" sheetId="23" r:id="rId20"/>
    <sheet name="繁用単価算出シート" sheetId="25" r:id="rId21"/>
  </sheets>
  <definedNames>
    <definedName name="_xlnm.Print_Area" localSheetId="4">【医療機器】内訳!$A$1:$O$97</definedName>
    <definedName name="_xlnm.Print_Area" localSheetId="17">'安全対策等拠出金算定基礎取引額算出内訳書(医薬品)'!$A$1:$G$21</definedName>
    <definedName name="_xlnm.Print_Area" localSheetId="18">'安全対策等拠出金算定基礎取引額算出内訳書(医療機器)'!$A$1:$G$21</definedName>
    <definedName name="_xlnm.Print_Area" localSheetId="19">'安全対策等拠出金算定基礎取引額算出内訳書(再生医療等製品)'!$A$1:$G$21</definedName>
    <definedName name="_xlnm.Print_Area" localSheetId="16">安全対策等拠出金申告書!$A$1:$AP$65</definedName>
    <definedName name="_xlnm.Print_Area" localSheetId="11">'感染拠出金算定基礎取引額算出内訳書(その他・医薬品)'!$A$1:$J$21</definedName>
    <definedName name="_xlnm.Print_Area" localSheetId="13">'感染拠出金算定基礎取引額算出内訳書(その他・医療機器)'!$A$1:$J$21</definedName>
    <definedName name="_xlnm.Print_Area" localSheetId="15">'感染拠出金算定基礎取引額算出内訳書(それ以外の再生医療等製品）'!$A$1:$J$21</definedName>
    <definedName name="_xlnm.Print_Area" localSheetId="14">'感染拠出金算定基礎取引額算出内訳書(指定再生医療等製品)'!$A$1:$J$21</definedName>
    <definedName name="_xlnm.Print_Area" localSheetId="10">'感染拠出金算定基礎取引額算出内訳書(特定・医薬品)'!$A$1:$J$21</definedName>
    <definedName name="_xlnm.Print_Area" localSheetId="12">'感染拠出金算定基礎取引額算出内訳書(特定・医療機器)'!$A$1:$J$21</definedName>
    <definedName name="_xlnm.Print_Area" localSheetId="9">'感染拠出金算定基礎取引額算出内訳書(輸血用血液製剤)'!$A$1:$J$21</definedName>
    <definedName name="_xlnm.Print_Area" localSheetId="8">感染拠出金申告書!$A$1:$AV$60</definedName>
    <definedName name="_xlnm.Print_Area" localSheetId="1">申告者情報!$A$1:$O$50</definedName>
    <definedName name="_xlnm.Print_Area" localSheetId="20">繁用単価算出シート!$A$1:$AF$102</definedName>
    <definedName name="_xlnm.Print_Area" localSheetId="6">'副作用拠出金算定基礎取引額算出内訳書(医薬品)'!$A$1:$J$21</definedName>
    <definedName name="_xlnm.Print_Area" localSheetId="7">'副作用拠出金算定基礎取引額算出内訳書(再生医療等製品)'!$A$1:$J$21</definedName>
    <definedName name="_xlnm.Print_Area" localSheetId="5">副作用拠出金申告書!$A$1:$AV$62</definedName>
    <definedName name="_xlnm.Print_Titles" localSheetId="17">'安全対策等拠出金算定基礎取引額算出内訳書(医薬品)'!$1:$6</definedName>
    <definedName name="_xlnm.Print_Titles" localSheetId="18">'安全対策等拠出金算定基礎取引額算出内訳書(医療機器)'!$1:$6</definedName>
    <definedName name="_xlnm.Print_Titles" localSheetId="19">'安全対策等拠出金算定基礎取引額算出内訳書(再生医療等製品)'!$1:$6</definedName>
    <definedName name="_xlnm.Print_Titles" localSheetId="11">'感染拠出金算定基礎取引額算出内訳書(その他・医薬品)'!$1:$6</definedName>
    <definedName name="_xlnm.Print_Titles" localSheetId="13">'感染拠出金算定基礎取引額算出内訳書(その他・医療機器)'!$1:$6</definedName>
    <definedName name="_xlnm.Print_Titles" localSheetId="15">'感染拠出金算定基礎取引額算出内訳書(それ以外の再生医療等製品）'!$1:$6</definedName>
    <definedName name="_xlnm.Print_Titles" localSheetId="14">'感染拠出金算定基礎取引額算出内訳書(指定再生医療等製品)'!$1:$6</definedName>
    <definedName name="_xlnm.Print_Titles" localSheetId="10">'感染拠出金算定基礎取引額算出内訳書(特定・医薬品)'!$1:$6</definedName>
    <definedName name="_xlnm.Print_Titles" localSheetId="12">'感染拠出金算定基礎取引額算出内訳書(特定・医療機器)'!$1:$6</definedName>
    <definedName name="_xlnm.Print_Titles" localSheetId="9">'感染拠出金算定基礎取引額算出内訳書(輸血用血液製剤)'!$1:$6</definedName>
    <definedName name="_xlnm.Print_Titles" localSheetId="20">繁用単価算出シート!$2:$2</definedName>
    <definedName name="_xlnm.Print_Titles" localSheetId="6">'副作用拠出金算定基礎取引額算出内訳書(医薬品)'!$1:$6</definedName>
    <definedName name="_xlnm.Print_Titles" localSheetId="7">'副作用拠出金算定基礎取引額算出内訳書(再生医療等製品)'!$1:$6</definedName>
    <definedName name="消費税率" localSheetId="0">#REF!</definedName>
    <definedName name="消費税率" localSheetId="11">#REF!</definedName>
    <definedName name="消費税率" localSheetId="13">#REF!</definedName>
    <definedName name="消費税率" localSheetId="15">#REF!</definedName>
    <definedName name="消費税率" localSheetId="14">#REF!</definedName>
    <definedName name="消費税率" localSheetId="10">#REF!</definedName>
    <definedName name="消費税率" localSheetId="12">#REF!</definedName>
    <definedName name="消費税率" localSheetId="9">#REF!</definedName>
    <definedName name="消費税率" localSheetId="20">繁用単価算出シート!$AE$3:$AE$4</definedName>
    <definedName name="消費税率" localSheetId="6">#REF!</definedName>
    <definedName name="消費税率" localSheetId="7">#REF!</definedName>
    <definedName name="消費税率">#REF!</definedName>
    <definedName name="単価に係る種別" localSheetId="0">#REF!</definedName>
    <definedName name="単価に係る種別" localSheetId="11">#REF!</definedName>
    <definedName name="単価に係る種別" localSheetId="13">#REF!</definedName>
    <definedName name="単価に係る種別" localSheetId="15">#REF!</definedName>
    <definedName name="単価に係る種別" localSheetId="14">#REF!</definedName>
    <definedName name="単価に係る種別" localSheetId="10">#REF!</definedName>
    <definedName name="単価に係る種別" localSheetId="12">#REF!</definedName>
    <definedName name="単価に係る種別" localSheetId="9">#REF!</definedName>
    <definedName name="単価に係る種別" localSheetId="20">繁用単価算出シート!$AB$3:$AB$9</definedName>
    <definedName name="単価に係る種別" localSheetId="6">#REF!</definedName>
    <definedName name="単価に係る種別" localSheetId="7">#REF!</definedName>
    <definedName name="単価に係る種別">#REF!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24" l="1"/>
  <c r="AI4" i="24"/>
  <c r="AI5" i="24"/>
  <c r="AI6" i="24"/>
  <c r="AI7" i="24"/>
  <c r="AI8" i="24"/>
  <c r="AI9" i="24"/>
  <c r="AI10" i="24"/>
  <c r="AI11" i="24"/>
  <c r="AI12" i="24" l="1"/>
  <c r="A10" i="25" l="1"/>
  <c r="C10" i="25"/>
  <c r="L10" i="25"/>
  <c r="M10" i="25" s="1"/>
  <c r="C11" i="25" l="1"/>
  <c r="L11" i="25"/>
  <c r="M11" i="25" s="1"/>
  <c r="C12" i="25"/>
  <c r="A12" i="25" s="1"/>
  <c r="L12" i="25"/>
  <c r="M12" i="25"/>
  <c r="C13" i="25"/>
  <c r="A13" i="25" s="1"/>
  <c r="L13" i="25"/>
  <c r="M13" i="25"/>
  <c r="C14" i="25"/>
  <c r="A14" i="25" s="1"/>
  <c r="L14" i="25"/>
  <c r="M14" i="25"/>
  <c r="B11" i="25" l="1"/>
  <c r="B10" i="25"/>
  <c r="A11" i="25"/>
  <c r="B14" i="25" s="1"/>
  <c r="B13" i="25"/>
  <c r="C15" i="25"/>
  <c r="A15" i="25" s="1"/>
  <c r="B15" i="25" s="1"/>
  <c r="L15" i="25"/>
  <c r="M15" i="25" s="1"/>
  <c r="C16" i="25"/>
  <c r="A16" i="25" s="1"/>
  <c r="L16" i="25"/>
  <c r="M16" i="25"/>
  <c r="C17" i="25"/>
  <c r="A17" i="25" s="1"/>
  <c r="L17" i="25"/>
  <c r="M17" i="25"/>
  <c r="A18" i="25"/>
  <c r="C18" i="25"/>
  <c r="L18" i="25"/>
  <c r="M18" i="25"/>
  <c r="C19" i="25"/>
  <c r="A19" i="25" s="1"/>
  <c r="L19" i="25"/>
  <c r="M19" i="25"/>
  <c r="B12" i="25" l="1"/>
  <c r="B16" i="25"/>
  <c r="B17" i="25"/>
  <c r="B19" i="25"/>
  <c r="B18" i="25"/>
  <c r="C20" i="25"/>
  <c r="A20" i="25" s="1"/>
  <c r="B20" i="25" s="1"/>
  <c r="L20" i="25"/>
  <c r="M20" i="25"/>
  <c r="C21" i="25"/>
  <c r="A21" i="25" s="1"/>
  <c r="L21" i="25"/>
  <c r="M21" i="25"/>
  <c r="C22" i="25"/>
  <c r="A22" i="25" s="1"/>
  <c r="L22" i="25"/>
  <c r="M22" i="25"/>
  <c r="A23" i="25"/>
  <c r="C23" i="25"/>
  <c r="L23" i="25"/>
  <c r="M23" i="25"/>
  <c r="B23" i="25" l="1"/>
  <c r="B22" i="25"/>
  <c r="B21" i="25"/>
  <c r="C24" i="25"/>
  <c r="L24" i="25"/>
  <c r="M24" i="25" s="1"/>
  <c r="C25" i="25"/>
  <c r="A25" i="25" s="1"/>
  <c r="L25" i="25"/>
  <c r="M25" i="25"/>
  <c r="C26" i="25"/>
  <c r="A26" i="25" s="1"/>
  <c r="L26" i="25"/>
  <c r="M26" i="25"/>
  <c r="C27" i="25"/>
  <c r="L27" i="25"/>
  <c r="M27" i="25" s="1"/>
  <c r="A28" i="25"/>
  <c r="C28" i="25"/>
  <c r="L28" i="25"/>
  <c r="M28" i="25"/>
  <c r="A29" i="25"/>
  <c r="C29" i="25"/>
  <c r="L29" i="25"/>
  <c r="M29" i="25"/>
  <c r="C30" i="25"/>
  <c r="A30" i="25" s="1"/>
  <c r="L30" i="25"/>
  <c r="M30" i="25"/>
  <c r="C31" i="25"/>
  <c r="L31" i="25"/>
  <c r="M31" i="25" s="1"/>
  <c r="C32" i="25"/>
  <c r="A32" i="25" s="1"/>
  <c r="L32" i="25"/>
  <c r="M32" i="25"/>
  <c r="A33" i="25"/>
  <c r="C33" i="25"/>
  <c r="L33" i="25"/>
  <c r="M33" i="25"/>
  <c r="C34" i="25"/>
  <c r="A39" i="25" s="1"/>
  <c r="L34" i="25"/>
  <c r="M34" i="25"/>
  <c r="C35" i="25"/>
  <c r="A35" i="25" s="1"/>
  <c r="L35" i="25"/>
  <c r="M35" i="25"/>
  <c r="C36" i="25"/>
  <c r="A36" i="25" s="1"/>
  <c r="L36" i="25"/>
  <c r="M36" i="25"/>
  <c r="C37" i="25"/>
  <c r="A37" i="25" s="1"/>
  <c r="L37" i="25"/>
  <c r="M37" i="25"/>
  <c r="C38" i="25"/>
  <c r="A38" i="25" s="1"/>
  <c r="L38" i="25"/>
  <c r="M38" i="25"/>
  <c r="C39" i="25"/>
  <c r="L39" i="25"/>
  <c r="M39" i="25"/>
  <c r="A40" i="25"/>
  <c r="C40" i="25"/>
  <c r="L40" i="25"/>
  <c r="M40" i="25"/>
  <c r="C41" i="25"/>
  <c r="A41" i="25" s="1"/>
  <c r="L41" i="25"/>
  <c r="M41" i="25"/>
  <c r="C42" i="25"/>
  <c r="A42" i="25" s="1"/>
  <c r="L42" i="25"/>
  <c r="M42" i="25"/>
  <c r="C43" i="25"/>
  <c r="L43" i="25"/>
  <c r="M43" i="25"/>
  <c r="A34" i="25" l="1"/>
  <c r="A43" i="25"/>
  <c r="A31" i="25"/>
  <c r="A27" i="25"/>
  <c r="A24" i="25"/>
  <c r="C44" i="25"/>
  <c r="A44" i="25" s="1"/>
  <c r="B26" i="25" l="1"/>
  <c r="B30" i="25"/>
  <c r="B34" i="25"/>
  <c r="B38" i="25"/>
  <c r="B42" i="25"/>
  <c r="B25" i="25"/>
  <c r="B29" i="25"/>
  <c r="B33" i="25"/>
  <c r="B37" i="25"/>
  <c r="B41" i="25"/>
  <c r="B24" i="25"/>
  <c r="B28" i="25"/>
  <c r="B32" i="25"/>
  <c r="B36" i="25"/>
  <c r="B40" i="25"/>
  <c r="B44" i="25"/>
  <c r="B27" i="25"/>
  <c r="B31" i="25"/>
  <c r="B35" i="25"/>
  <c r="B39" i="25"/>
  <c r="B43" i="25"/>
  <c r="L44" i="25"/>
  <c r="M44" i="25"/>
  <c r="C45" i="25"/>
  <c r="L45" i="25"/>
  <c r="M45" i="25"/>
  <c r="A46" i="25"/>
  <c r="C46" i="25"/>
  <c r="L46" i="25"/>
  <c r="M46" i="25"/>
  <c r="A47" i="25"/>
  <c r="C47" i="25"/>
  <c r="L47" i="25"/>
  <c r="M47" i="25"/>
  <c r="A48" i="25"/>
  <c r="C48" i="25"/>
  <c r="L48" i="25"/>
  <c r="M48" i="25"/>
  <c r="A49" i="25"/>
  <c r="C49" i="25"/>
  <c r="L49" i="25"/>
  <c r="M49" i="25"/>
  <c r="A50" i="25"/>
  <c r="C50" i="25"/>
  <c r="L50" i="25"/>
  <c r="M50" i="25"/>
  <c r="A51" i="25"/>
  <c r="C51" i="25"/>
  <c r="L51" i="25"/>
  <c r="M51" i="25"/>
  <c r="A52" i="25"/>
  <c r="C52" i="25"/>
  <c r="L52" i="25"/>
  <c r="M52" i="25"/>
  <c r="A53" i="25"/>
  <c r="C53" i="25"/>
  <c r="L53" i="25"/>
  <c r="M53" i="25"/>
  <c r="A54" i="25"/>
  <c r="C54" i="25"/>
  <c r="L54" i="25"/>
  <c r="M54" i="25"/>
  <c r="A55" i="25"/>
  <c r="C55" i="25"/>
  <c r="L55" i="25"/>
  <c r="M55" i="25"/>
  <c r="A56" i="25"/>
  <c r="C56" i="25"/>
  <c r="L56" i="25"/>
  <c r="M56" i="25"/>
  <c r="A57" i="25"/>
  <c r="C57" i="25"/>
  <c r="L57" i="25"/>
  <c r="M57" i="25"/>
  <c r="A58" i="25"/>
  <c r="C58" i="25"/>
  <c r="L58" i="25"/>
  <c r="M58" i="25"/>
  <c r="A59" i="25"/>
  <c r="C59" i="25"/>
  <c r="L59" i="25"/>
  <c r="M59" i="25"/>
  <c r="A60" i="25"/>
  <c r="C60" i="25"/>
  <c r="L60" i="25"/>
  <c r="M60" i="25"/>
  <c r="A61" i="25"/>
  <c r="C61" i="25"/>
  <c r="L61" i="25"/>
  <c r="M61" i="25"/>
  <c r="A62" i="25"/>
  <c r="C62" i="25"/>
  <c r="L62" i="25"/>
  <c r="M62" i="25"/>
  <c r="A63" i="25"/>
  <c r="C63" i="25"/>
  <c r="L63" i="25"/>
  <c r="M63" i="25"/>
  <c r="A64" i="25"/>
  <c r="C64" i="25"/>
  <c r="L64" i="25"/>
  <c r="M64" i="25"/>
  <c r="A65" i="25"/>
  <c r="C65" i="25"/>
  <c r="L65" i="25"/>
  <c r="M65" i="25"/>
  <c r="A66" i="25"/>
  <c r="C66" i="25"/>
  <c r="L66" i="25"/>
  <c r="M66" i="25"/>
  <c r="A67" i="25"/>
  <c r="C67" i="25"/>
  <c r="L67" i="25"/>
  <c r="M67" i="25"/>
  <c r="A68" i="25"/>
  <c r="C68" i="25"/>
  <c r="L68" i="25"/>
  <c r="M68" i="25"/>
  <c r="A69" i="25"/>
  <c r="C69" i="25"/>
  <c r="L69" i="25"/>
  <c r="M69" i="25"/>
  <c r="A70" i="25"/>
  <c r="C70" i="25"/>
  <c r="L70" i="25"/>
  <c r="M70" i="25"/>
  <c r="C71" i="25"/>
  <c r="A71" i="25" s="1"/>
  <c r="L71" i="25"/>
  <c r="M71" i="25"/>
  <c r="A72" i="25"/>
  <c r="C72" i="25"/>
  <c r="L72" i="25"/>
  <c r="M72" i="25"/>
  <c r="C73" i="25"/>
  <c r="A93" i="25" s="1"/>
  <c r="L73" i="25"/>
  <c r="M73" i="25" s="1"/>
  <c r="C74" i="25"/>
  <c r="A74" i="25" s="1"/>
  <c r="L74" i="25"/>
  <c r="M74" i="25"/>
  <c r="C75" i="25"/>
  <c r="A75" i="25" s="1"/>
  <c r="L75" i="25"/>
  <c r="M75" i="25"/>
  <c r="C76" i="25"/>
  <c r="L76" i="25"/>
  <c r="M76" i="25"/>
  <c r="C77" i="25"/>
  <c r="L77" i="25"/>
  <c r="M77" i="25"/>
  <c r="C78" i="25"/>
  <c r="A78" i="25" s="1"/>
  <c r="L78" i="25"/>
  <c r="M78" i="25"/>
  <c r="C79" i="25"/>
  <c r="A79" i="25" s="1"/>
  <c r="L79" i="25"/>
  <c r="M79" i="25"/>
  <c r="A80" i="25"/>
  <c r="C80" i="25"/>
  <c r="L80" i="25"/>
  <c r="M80" i="25"/>
  <c r="C81" i="25"/>
  <c r="L81" i="25"/>
  <c r="M81" i="25" s="1"/>
  <c r="C82" i="25"/>
  <c r="A82" i="25" s="1"/>
  <c r="L82" i="25"/>
  <c r="M82" i="25"/>
  <c r="C83" i="25"/>
  <c r="A83" i="25" s="1"/>
  <c r="L83" i="25"/>
  <c r="M83" i="25"/>
  <c r="C84" i="25"/>
  <c r="A84" i="25" s="1"/>
  <c r="L84" i="25"/>
  <c r="M84" i="25"/>
  <c r="A85" i="25"/>
  <c r="C85" i="25"/>
  <c r="L85" i="25"/>
  <c r="M85" i="25" s="1"/>
  <c r="C86" i="25"/>
  <c r="A86" i="25" s="1"/>
  <c r="L86" i="25"/>
  <c r="M86" i="25"/>
  <c r="C87" i="25"/>
  <c r="A87" i="25" s="1"/>
  <c r="L87" i="25"/>
  <c r="M87" i="25"/>
  <c r="C88" i="25"/>
  <c r="A88" i="25" s="1"/>
  <c r="L88" i="25"/>
  <c r="M88" i="25"/>
  <c r="C89" i="25"/>
  <c r="A89" i="25" s="1"/>
  <c r="L89" i="25"/>
  <c r="M89" i="25" s="1"/>
  <c r="C90" i="25"/>
  <c r="A90" i="25" s="1"/>
  <c r="L90" i="25"/>
  <c r="M90" i="25"/>
  <c r="C91" i="25"/>
  <c r="A91" i="25" s="1"/>
  <c r="L91" i="25"/>
  <c r="M91" i="25"/>
  <c r="C92" i="25"/>
  <c r="L92" i="25"/>
  <c r="M92" i="25"/>
  <c r="C93" i="25"/>
  <c r="L93" i="25"/>
  <c r="M93" i="25"/>
  <c r="C94" i="25"/>
  <c r="A94" i="25" s="1"/>
  <c r="L94" i="25"/>
  <c r="M94" i="25"/>
  <c r="C95" i="25"/>
  <c r="L95" i="25"/>
  <c r="M95" i="25"/>
  <c r="C96" i="25"/>
  <c r="L96" i="25"/>
  <c r="M96" i="25"/>
  <c r="C97" i="25"/>
  <c r="A97" i="25" s="1"/>
  <c r="L97" i="25"/>
  <c r="M97" i="25"/>
  <c r="C98" i="25"/>
  <c r="L98" i="25"/>
  <c r="M98" i="25"/>
  <c r="C99" i="25"/>
  <c r="A99" i="25" s="1"/>
  <c r="L99" i="25"/>
  <c r="M99" i="25"/>
  <c r="A100" i="25"/>
  <c r="C100" i="25"/>
  <c r="L100" i="25"/>
  <c r="M100" i="25"/>
  <c r="C101" i="25"/>
  <c r="A101" i="25" s="1"/>
  <c r="L101" i="25"/>
  <c r="M101" i="25"/>
  <c r="C102" i="25"/>
  <c r="A98" i="25" l="1"/>
  <c r="A92" i="25"/>
  <c r="A81" i="25"/>
  <c r="A76" i="25"/>
  <c r="A102" i="25"/>
  <c r="A95" i="25"/>
  <c r="A73" i="25"/>
  <c r="A96" i="25"/>
  <c r="A77" i="25"/>
  <c r="A45" i="25"/>
  <c r="L102" i="25"/>
  <c r="M102" i="25" s="1"/>
  <c r="B46" i="25" l="1"/>
  <c r="B50" i="25"/>
  <c r="B54" i="25"/>
  <c r="B58" i="25"/>
  <c r="B62" i="25"/>
  <c r="B66" i="25"/>
  <c r="B70" i="25"/>
  <c r="B74" i="25"/>
  <c r="B78" i="25"/>
  <c r="B82" i="25"/>
  <c r="B86" i="25"/>
  <c r="B90" i="25"/>
  <c r="B94" i="25"/>
  <c r="B98" i="25"/>
  <c r="B45" i="25"/>
  <c r="B49" i="25"/>
  <c r="B53" i="25"/>
  <c r="B57" i="25"/>
  <c r="B61" i="25"/>
  <c r="B65" i="25"/>
  <c r="B69" i="25"/>
  <c r="B73" i="25"/>
  <c r="B77" i="25"/>
  <c r="B81" i="25"/>
  <c r="B85" i="25"/>
  <c r="B89" i="25"/>
  <c r="B93" i="25"/>
  <c r="B97" i="25"/>
  <c r="B48" i="25"/>
  <c r="B52" i="25"/>
  <c r="B56" i="25"/>
  <c r="B60" i="25"/>
  <c r="B64" i="25"/>
  <c r="B68" i="25"/>
  <c r="B47" i="25"/>
  <c r="B51" i="25"/>
  <c r="B55" i="25"/>
  <c r="B59" i="25"/>
  <c r="B63" i="25"/>
  <c r="B67" i="25"/>
  <c r="B71" i="25"/>
  <c r="B75" i="25"/>
  <c r="B79" i="25"/>
  <c r="B83" i="25"/>
  <c r="B87" i="25"/>
  <c r="B91" i="25"/>
  <c r="B76" i="25"/>
  <c r="B92" i="25"/>
  <c r="B102" i="25"/>
  <c r="B72" i="25"/>
  <c r="B88" i="25"/>
  <c r="B96" i="25"/>
  <c r="B101" i="25"/>
  <c r="B99" i="25"/>
  <c r="B80" i="25"/>
  <c r="B100" i="25"/>
  <c r="B95" i="25"/>
  <c r="B84" i="25"/>
  <c r="Q74" i="25" l="1"/>
  <c r="Q90" i="25"/>
  <c r="Q97" i="25"/>
  <c r="S99" i="25"/>
  <c r="S101" i="25"/>
  <c r="S79" i="25"/>
  <c r="S94" i="25"/>
  <c r="S87" i="25"/>
  <c r="Q86" i="25"/>
  <c r="S91" i="25"/>
  <c r="Q98" i="25"/>
  <c r="S95" i="25"/>
  <c r="S71" i="25"/>
  <c r="S75" i="25"/>
  <c r="S98" i="25"/>
  <c r="Q78" i="25"/>
  <c r="Q101" i="25"/>
  <c r="S83" i="25"/>
  <c r="Q94" i="25"/>
  <c r="Q82" i="25"/>
  <c r="Q52" i="25"/>
  <c r="Q68" i="25"/>
  <c r="Q84" i="25"/>
  <c r="Q100" i="25"/>
  <c r="Q59" i="25"/>
  <c r="Q75" i="25"/>
  <c r="Q91" i="25"/>
  <c r="Q50" i="25"/>
  <c r="Q66" i="25"/>
  <c r="S54" i="25"/>
  <c r="S70" i="25"/>
  <c r="S86" i="25"/>
  <c r="Q21" i="25"/>
  <c r="S33" i="25"/>
  <c r="S36" i="25"/>
  <c r="Q12" i="25"/>
  <c r="Q30" i="25"/>
  <c r="Q13" i="25"/>
  <c r="S17" i="25"/>
  <c r="Q37" i="25"/>
  <c r="S102" i="25"/>
  <c r="Q41" i="25"/>
  <c r="Q40" i="25"/>
  <c r="Q27" i="25"/>
  <c r="S16" i="25"/>
  <c r="S20" i="25"/>
  <c r="S53" i="25"/>
  <c r="S69" i="25"/>
  <c r="S85" i="25"/>
  <c r="S44" i="25"/>
  <c r="S60" i="25"/>
  <c r="S76" i="25"/>
  <c r="S92" i="25"/>
  <c r="S51" i="25"/>
  <c r="S67" i="25"/>
  <c r="Q57" i="25"/>
  <c r="Q73" i="25"/>
  <c r="Q89" i="25"/>
  <c r="S13" i="25"/>
  <c r="Q36" i="25"/>
  <c r="Q39" i="25"/>
  <c r="S18" i="25"/>
  <c r="S31" i="25"/>
  <c r="S22" i="25"/>
  <c r="S38" i="25"/>
  <c r="Q56" i="25"/>
  <c r="Q72" i="25"/>
  <c r="Q88" i="25"/>
  <c r="Q47" i="25"/>
  <c r="Q63" i="25"/>
  <c r="Q79" i="25"/>
  <c r="Q95" i="25"/>
  <c r="Q54" i="25"/>
  <c r="Q70" i="25"/>
  <c r="S58" i="25"/>
  <c r="S74" i="25"/>
  <c r="S90" i="25"/>
  <c r="S37" i="25"/>
  <c r="S24" i="25"/>
  <c r="S40" i="25"/>
  <c r="S21" i="25"/>
  <c r="Q34" i="25"/>
  <c r="S11" i="25"/>
  <c r="Q25" i="25"/>
  <c r="Q24" i="25"/>
  <c r="S12" i="25"/>
  <c r="Q43" i="25"/>
  <c r="S35" i="25"/>
  <c r="S26" i="25"/>
  <c r="S57" i="25"/>
  <c r="S73" i="25"/>
  <c r="S89" i="25"/>
  <c r="S48" i="25"/>
  <c r="S64" i="25"/>
  <c r="S80" i="25"/>
  <c r="S96" i="25"/>
  <c r="S55" i="25"/>
  <c r="Q45" i="25"/>
  <c r="Q61" i="25"/>
  <c r="Q77" i="25"/>
  <c r="Q93" i="25"/>
  <c r="Q44" i="25"/>
  <c r="Q60" i="25"/>
  <c r="Q76" i="25"/>
  <c r="Q92" i="25"/>
  <c r="Q51" i="25"/>
  <c r="Q67" i="25"/>
  <c r="Q83" i="25"/>
  <c r="Q99" i="25"/>
  <c r="Q58" i="25"/>
  <c r="S46" i="25"/>
  <c r="S62" i="25"/>
  <c r="S78" i="25"/>
  <c r="S25" i="25"/>
  <c r="S41" i="25"/>
  <c r="Q10" i="25"/>
  <c r="S28" i="25"/>
  <c r="Q23" i="25"/>
  <c r="Q38" i="25"/>
  <c r="Q18" i="25"/>
  <c r="Q29" i="25"/>
  <c r="S27" i="25"/>
  <c r="S34" i="25"/>
  <c r="S45" i="25"/>
  <c r="S61" i="25"/>
  <c r="S77" i="25"/>
  <c r="S93" i="25"/>
  <c r="S52" i="25"/>
  <c r="S68" i="25"/>
  <c r="S84" i="25"/>
  <c r="S100" i="25"/>
  <c r="S59" i="25"/>
  <c r="Q49" i="25"/>
  <c r="Q65" i="25"/>
  <c r="Q81" i="25"/>
  <c r="Q14" i="25"/>
  <c r="Q28" i="25"/>
  <c r="Q17" i="25"/>
  <c r="Q31" i="25"/>
  <c r="Q20" i="25"/>
  <c r="S10" i="25"/>
  <c r="S39" i="25"/>
  <c r="S19" i="25"/>
  <c r="S30" i="25"/>
  <c r="Q32" i="25"/>
  <c r="Q48" i="25"/>
  <c r="Q64" i="25"/>
  <c r="Q80" i="25"/>
  <c r="Q96" i="25"/>
  <c r="Q55" i="25"/>
  <c r="Q71" i="25"/>
  <c r="Q87" i="25"/>
  <c r="Q46" i="25"/>
  <c r="Q62" i="25"/>
  <c r="S50" i="25"/>
  <c r="S66" i="25"/>
  <c r="S82" i="25"/>
  <c r="S29" i="25"/>
  <c r="Q11" i="25"/>
  <c r="S23" i="25"/>
  <c r="S32" i="25"/>
  <c r="Q22" i="25"/>
  <c r="Q26" i="25"/>
  <c r="Q42" i="25"/>
  <c r="Q15" i="25"/>
  <c r="Q33" i="25"/>
  <c r="Q102" i="25"/>
  <c r="Q19" i="25"/>
  <c r="S14" i="25"/>
  <c r="Q35" i="25"/>
  <c r="S43" i="25"/>
  <c r="S42" i="25"/>
  <c r="S49" i="25"/>
  <c r="S65" i="25"/>
  <c r="S81" i="25"/>
  <c r="S97" i="25"/>
  <c r="S56" i="25"/>
  <c r="S72" i="25"/>
  <c r="S88" i="25"/>
  <c r="S47" i="25"/>
  <c r="S63" i="25"/>
  <c r="Q53" i="25"/>
  <c r="Q69" i="25"/>
  <c r="Q85" i="25"/>
  <c r="S15" i="25"/>
  <c r="Q16" i="25"/>
  <c r="W83" i="25" l="1"/>
  <c r="T83" i="25" a="1"/>
  <c r="T83" i="25" s="1"/>
  <c r="U83" i="25" s="1" a="1"/>
  <c r="U83" i="25" s="1"/>
  <c r="R83" i="25"/>
  <c r="W77" i="25"/>
  <c r="T77" i="25" a="1"/>
  <c r="T77" i="25" s="1"/>
  <c r="U77" i="25" s="1" a="1"/>
  <c r="U77" i="25" s="1"/>
  <c r="R77" i="25"/>
  <c r="R25" i="25"/>
  <c r="T25" i="25" a="1"/>
  <c r="T25" i="25" s="1"/>
  <c r="U25" i="25" s="1" a="1"/>
  <c r="U25" i="25" s="1"/>
  <c r="W25" i="25"/>
  <c r="W47" i="25"/>
  <c r="R47" i="25"/>
  <c r="T47" i="25" a="1"/>
  <c r="T47" i="25" s="1"/>
  <c r="U47" i="25" s="1" a="1"/>
  <c r="U47" i="25" s="1"/>
  <c r="W39" i="25"/>
  <c r="V39" i="25" s="1"/>
  <c r="R39" i="25"/>
  <c r="T39" i="25" a="1"/>
  <c r="T39" i="25" s="1"/>
  <c r="U39" i="25" s="1" a="1"/>
  <c r="U39" i="25" s="1"/>
  <c r="W100" i="25"/>
  <c r="R100" i="25"/>
  <c r="T100" i="25" a="1"/>
  <c r="T100" i="25" s="1"/>
  <c r="U100" i="25" s="1" a="1"/>
  <c r="U100" i="25" s="1"/>
  <c r="T78" i="25" a="1"/>
  <c r="T78" i="25" s="1"/>
  <c r="U78" i="25" s="1" a="1"/>
  <c r="U78" i="25" s="1"/>
  <c r="W78" i="25"/>
  <c r="V78" i="25" s="1"/>
  <c r="R78" i="25"/>
  <c r="W55" i="25"/>
  <c r="R55" i="25"/>
  <c r="T55" i="25" a="1"/>
  <c r="T55" i="25" s="1"/>
  <c r="U55" i="25" s="1" a="1"/>
  <c r="U55" i="25" s="1"/>
  <c r="W96" i="25"/>
  <c r="R96" i="25"/>
  <c r="T96" i="25" a="1"/>
  <c r="T96" i="25" s="1"/>
  <c r="U96" i="25" s="1" a="1"/>
  <c r="U96" i="25" s="1"/>
  <c r="W31" i="25"/>
  <c r="R31" i="25"/>
  <c r="T31" i="25" a="1"/>
  <c r="T31" i="25" s="1"/>
  <c r="U31" i="25" s="1" a="1"/>
  <c r="U31" i="25" s="1"/>
  <c r="W46" i="25"/>
  <c r="V46" i="25" s="1"/>
  <c r="R46" i="25"/>
  <c r="T46" i="25" a="1"/>
  <c r="T46" i="25" s="1"/>
  <c r="U46" i="25" s="1" a="1"/>
  <c r="U46" i="25" s="1"/>
  <c r="W69" i="25"/>
  <c r="R69" i="25"/>
  <c r="T69" i="25" a="1"/>
  <c r="T69" i="25" s="1"/>
  <c r="U69" i="25" s="1" a="1"/>
  <c r="U69" i="25" s="1"/>
  <c r="T102" i="25" a="1"/>
  <c r="T102" i="25" s="1"/>
  <c r="U102" i="25" s="1" a="1"/>
  <c r="U102" i="25" s="1"/>
  <c r="W102" i="25"/>
  <c r="R102" i="25"/>
  <c r="W87" i="25"/>
  <c r="R87" i="25"/>
  <c r="T87" i="25" a="1"/>
  <c r="T87" i="25" s="1"/>
  <c r="U87" i="25" s="1" a="1"/>
  <c r="U87" i="25" s="1"/>
  <c r="W32" i="25"/>
  <c r="R32" i="25"/>
  <c r="T32" i="25" a="1"/>
  <c r="T32" i="25" s="1"/>
  <c r="U32" i="25" s="1" a="1"/>
  <c r="U32" i="25" s="1"/>
  <c r="W28" i="25"/>
  <c r="R28" i="25"/>
  <c r="T28" i="25" a="1"/>
  <c r="T28" i="25" s="1"/>
  <c r="U28" i="25" s="1" a="1"/>
  <c r="U28" i="25" s="1"/>
  <c r="R29" i="25"/>
  <c r="T29" i="25" a="1"/>
  <c r="T29" i="25" s="1"/>
  <c r="U29" i="25" s="1" a="1"/>
  <c r="U29" i="25" s="1"/>
  <c r="W29" i="25"/>
  <c r="W67" i="25"/>
  <c r="R67" i="25"/>
  <c r="T67" i="25" a="1"/>
  <c r="T67" i="25" s="1"/>
  <c r="U67" i="25" s="1" a="1"/>
  <c r="U67" i="25" s="1"/>
  <c r="W61" i="25"/>
  <c r="T61" i="25" a="1"/>
  <c r="T61" i="25" s="1"/>
  <c r="U61" i="25" s="1" a="1"/>
  <c r="U61" i="25" s="1"/>
  <c r="R61" i="25"/>
  <c r="W88" i="25"/>
  <c r="V88" i="25" s="1"/>
  <c r="R88" i="25"/>
  <c r="T88" i="25" a="1"/>
  <c r="T88" i="25" s="1"/>
  <c r="U88" i="25" s="1" a="1"/>
  <c r="U88" i="25" s="1"/>
  <c r="T13" i="25" a="1"/>
  <c r="T13" i="25" s="1"/>
  <c r="U13" i="25" s="1" a="1"/>
  <c r="U13" i="25" s="1"/>
  <c r="W13" i="25"/>
  <c r="R13" i="25"/>
  <c r="W84" i="25"/>
  <c r="R84" i="25"/>
  <c r="T84" i="25" a="1"/>
  <c r="T84" i="25" s="1"/>
  <c r="U84" i="25" s="1" a="1"/>
  <c r="U84" i="25" s="1"/>
  <c r="W15" i="25"/>
  <c r="R15" i="25"/>
  <c r="T15" i="25" a="1"/>
  <c r="T15" i="25" s="1"/>
  <c r="U15" i="25" s="1" a="1"/>
  <c r="U15" i="25" s="1"/>
  <c r="W81" i="25"/>
  <c r="V81" i="25" s="1"/>
  <c r="T81" i="25" a="1"/>
  <c r="T81" i="25" s="1"/>
  <c r="U81" i="25" s="1" a="1"/>
  <c r="U81" i="25" s="1"/>
  <c r="R81" i="25"/>
  <c r="W16" i="25"/>
  <c r="R16" i="25"/>
  <c r="T16" i="25" a="1"/>
  <c r="T16" i="25" s="1"/>
  <c r="U16" i="25" s="1" a="1"/>
  <c r="U16" i="25" s="1"/>
  <c r="T42" i="25" a="1"/>
  <c r="T42" i="25" s="1"/>
  <c r="U42" i="25" s="1" a="1"/>
  <c r="U42" i="25" s="1"/>
  <c r="W42" i="25"/>
  <c r="V42" i="25" s="1"/>
  <c r="R42" i="25"/>
  <c r="W62" i="25"/>
  <c r="R62" i="25"/>
  <c r="T62" i="25" a="1"/>
  <c r="T62" i="25" s="1"/>
  <c r="U62" i="25" s="1" a="1"/>
  <c r="U62" i="25" s="1"/>
  <c r="W48" i="25"/>
  <c r="R48" i="25"/>
  <c r="T48" i="25" a="1"/>
  <c r="T48" i="25" s="1"/>
  <c r="U48" i="25" s="1" a="1"/>
  <c r="U48" i="25" s="1"/>
  <c r="W85" i="25"/>
  <c r="V85" i="25" s="1"/>
  <c r="R85" i="25"/>
  <c r="T85" i="25" a="1"/>
  <c r="T85" i="25" s="1"/>
  <c r="U85" i="25" s="1" a="1"/>
  <c r="U85" i="25" s="1"/>
  <c r="R19" i="25"/>
  <c r="T19" i="25" a="1"/>
  <c r="T19" i="25" s="1"/>
  <c r="U19" i="25" s="1" a="1"/>
  <c r="U19" i="25" s="1"/>
  <c r="W19" i="25"/>
  <c r="V19" i="25" s="1"/>
  <c r="W17" i="25"/>
  <c r="T17" i="25" a="1"/>
  <c r="T17" i="25" s="1"/>
  <c r="U17" i="25" s="1" a="1"/>
  <c r="U17" i="25" s="1"/>
  <c r="R17" i="25"/>
  <c r="W11" i="25"/>
  <c r="R11" i="25"/>
  <c r="T11" i="25" a="1"/>
  <c r="T11" i="25" s="1"/>
  <c r="U11" i="25" s="1" a="1"/>
  <c r="U11" i="25" s="1"/>
  <c r="W53" i="25"/>
  <c r="R53" i="25"/>
  <c r="T53" i="25" a="1"/>
  <c r="T53" i="25" s="1"/>
  <c r="U53" i="25" s="1" a="1"/>
  <c r="U53" i="25" s="1"/>
  <c r="T33" i="25" a="1"/>
  <c r="T33" i="25" s="1"/>
  <c r="U33" i="25" s="1" a="1"/>
  <c r="U33" i="25" s="1"/>
  <c r="W33" i="25"/>
  <c r="R33" i="25"/>
  <c r="W71" i="25"/>
  <c r="R71" i="25"/>
  <c r="T71" i="25" a="1"/>
  <c r="T71" i="25" s="1"/>
  <c r="U71" i="25" s="1" a="1"/>
  <c r="U71" i="25" s="1"/>
  <c r="R14" i="25"/>
  <c r="W14" i="25"/>
  <c r="T14" i="25" a="1"/>
  <c r="T14" i="25" s="1"/>
  <c r="U14" i="25" s="1" a="1"/>
  <c r="U14" i="25" s="1"/>
  <c r="R18" i="25"/>
  <c r="W18" i="25"/>
  <c r="T18" i="25" a="1"/>
  <c r="T18" i="25" s="1"/>
  <c r="U18" i="25" s="1" a="1"/>
  <c r="U18" i="25" s="1"/>
  <c r="W51" i="25"/>
  <c r="R51" i="25"/>
  <c r="T51" i="25" a="1"/>
  <c r="T51" i="25" s="1"/>
  <c r="U51" i="25" s="1" a="1"/>
  <c r="U51" i="25" s="1"/>
  <c r="T45" i="25" a="1"/>
  <c r="T45" i="25" s="1"/>
  <c r="U45" i="25" s="1" a="1"/>
  <c r="U45" i="25" s="1"/>
  <c r="W45" i="25"/>
  <c r="V45" i="25" s="1"/>
  <c r="R45" i="25"/>
  <c r="W34" i="25"/>
  <c r="R34" i="25"/>
  <c r="T34" i="25" a="1"/>
  <c r="T34" i="25" s="1"/>
  <c r="U34" i="25" s="1" a="1"/>
  <c r="U34" i="25" s="1"/>
  <c r="W72" i="25"/>
  <c r="R72" i="25"/>
  <c r="T72" i="25" a="1"/>
  <c r="T72" i="25" s="1"/>
  <c r="U72" i="25" s="1" a="1"/>
  <c r="U72" i="25" s="1"/>
  <c r="T30" i="25" a="1"/>
  <c r="T30" i="25" s="1"/>
  <c r="U30" i="25" s="1" a="1"/>
  <c r="U30" i="25" s="1"/>
  <c r="W30" i="25"/>
  <c r="R30" i="25"/>
  <c r="W68" i="25"/>
  <c r="T68" i="25" a="1"/>
  <c r="T68" i="25" s="1"/>
  <c r="U68" i="25" s="1" a="1"/>
  <c r="U68" i="25" s="1"/>
  <c r="R68" i="25"/>
  <c r="T38" i="25" a="1"/>
  <c r="T38" i="25" s="1"/>
  <c r="U38" i="25" s="1" a="1"/>
  <c r="U38" i="25" s="1"/>
  <c r="W38" i="25"/>
  <c r="R38" i="25"/>
  <c r="W92" i="25"/>
  <c r="R92" i="25"/>
  <c r="T92" i="25" a="1"/>
  <c r="T92" i="25" s="1"/>
  <c r="U92" i="25" s="1" a="1"/>
  <c r="U92" i="25" s="1"/>
  <c r="R70" i="25"/>
  <c r="T70" i="25" a="1"/>
  <c r="T70" i="25" s="1"/>
  <c r="U70" i="25" s="1" a="1"/>
  <c r="U70" i="25" s="1"/>
  <c r="W70" i="25"/>
  <c r="V70" i="25" s="1"/>
  <c r="W56" i="25"/>
  <c r="T56" i="25" a="1"/>
  <c r="T56" i="25" s="1"/>
  <c r="U56" i="25" s="1" a="1"/>
  <c r="U56" i="25" s="1"/>
  <c r="R56" i="25"/>
  <c r="W36" i="25"/>
  <c r="R36" i="25"/>
  <c r="T36" i="25" a="1"/>
  <c r="T36" i="25" s="1"/>
  <c r="U36" i="25" s="1" a="1"/>
  <c r="U36" i="25" s="1"/>
  <c r="W27" i="25"/>
  <c r="R27" i="25"/>
  <c r="T27" i="25" a="1"/>
  <c r="T27" i="25" s="1"/>
  <c r="U27" i="25" s="1" a="1"/>
  <c r="U27" i="25" s="1"/>
  <c r="R12" i="25"/>
  <c r="T12" i="25" a="1"/>
  <c r="T12" i="25" s="1"/>
  <c r="U12" i="25" s="1" a="1"/>
  <c r="U12" i="25" s="1"/>
  <c r="W12" i="25"/>
  <c r="W66" i="25"/>
  <c r="R66" i="25"/>
  <c r="T66" i="25" a="1"/>
  <c r="T66" i="25" s="1"/>
  <c r="U66" i="25" s="1" a="1"/>
  <c r="U66" i="25" s="1"/>
  <c r="W52" i="25"/>
  <c r="R52" i="25"/>
  <c r="T52" i="25" a="1"/>
  <c r="T52" i="25" s="1"/>
  <c r="U52" i="25" s="1" a="1"/>
  <c r="U52" i="25" s="1"/>
  <c r="W76" i="25"/>
  <c r="R76" i="25"/>
  <c r="T76" i="25" a="1"/>
  <c r="T76" i="25" s="1"/>
  <c r="U76" i="25" s="1" a="1"/>
  <c r="U76" i="25" s="1"/>
  <c r="W54" i="25"/>
  <c r="R54" i="25"/>
  <c r="T54" i="25" a="1"/>
  <c r="T54" i="25" s="1"/>
  <c r="U54" i="25" s="1" a="1"/>
  <c r="U54" i="25" s="1"/>
  <c r="W40" i="25"/>
  <c r="R40" i="25"/>
  <c r="T40" i="25" a="1"/>
  <c r="T40" i="25" s="1"/>
  <c r="U40" i="25" s="1" a="1"/>
  <c r="U40" i="25" s="1"/>
  <c r="W50" i="25"/>
  <c r="R50" i="25"/>
  <c r="T50" i="25" a="1"/>
  <c r="T50" i="25" s="1"/>
  <c r="U50" i="25" s="1" a="1"/>
  <c r="U50" i="25" s="1"/>
  <c r="R82" i="25"/>
  <c r="W82" i="25"/>
  <c r="V82" i="25" s="1"/>
  <c r="T82" i="25" a="1"/>
  <c r="T82" i="25" s="1"/>
  <c r="U82" i="25" s="1" a="1"/>
  <c r="U82" i="25" s="1"/>
  <c r="W60" i="25"/>
  <c r="R60" i="25"/>
  <c r="T60" i="25" a="1"/>
  <c r="T60" i="25" s="1"/>
  <c r="U60" i="25" s="1" a="1"/>
  <c r="U60" i="25" s="1"/>
  <c r="W43" i="25"/>
  <c r="T43" i="25" a="1"/>
  <c r="T43" i="25" s="1"/>
  <c r="U43" i="25" s="1" a="1"/>
  <c r="U43" i="25" s="1"/>
  <c r="R43" i="25"/>
  <c r="W95" i="25"/>
  <c r="T95" i="25" a="1"/>
  <c r="T95" i="25" s="1"/>
  <c r="U95" i="25" s="1" a="1"/>
  <c r="U95" i="25" s="1"/>
  <c r="R95" i="25"/>
  <c r="W89" i="25"/>
  <c r="T89" i="25" a="1"/>
  <c r="T89" i="25" s="1"/>
  <c r="U89" i="25" s="1" a="1"/>
  <c r="U89" i="25" s="1"/>
  <c r="R89" i="25"/>
  <c r="R41" i="25"/>
  <c r="T41" i="25" a="1"/>
  <c r="T41" i="25" s="1"/>
  <c r="U41" i="25" s="1" a="1"/>
  <c r="U41" i="25" s="1"/>
  <c r="W41" i="25"/>
  <c r="V41" i="25" s="1"/>
  <c r="W91" i="25"/>
  <c r="V91" i="25" s="1"/>
  <c r="R91" i="25"/>
  <c r="T91" i="25" a="1"/>
  <c r="T91" i="25" s="1"/>
  <c r="U91" i="25" s="1" a="1"/>
  <c r="U91" i="25" s="1"/>
  <c r="R94" i="25"/>
  <c r="T94" i="25" a="1"/>
  <c r="T94" i="25" s="1"/>
  <c r="U94" i="25" s="1" a="1"/>
  <c r="U94" i="25" s="1"/>
  <c r="W94" i="25"/>
  <c r="W98" i="25"/>
  <c r="R98" i="25"/>
  <c r="T98" i="25" a="1"/>
  <c r="T98" i="25" s="1"/>
  <c r="U98" i="25" s="1" a="1"/>
  <c r="U98" i="25" s="1"/>
  <c r="R97" i="25"/>
  <c r="T97" i="25" a="1"/>
  <c r="T97" i="25" s="1"/>
  <c r="U97" i="25" s="1" a="1"/>
  <c r="U97" i="25" s="1"/>
  <c r="W97" i="25"/>
  <c r="W65" i="25"/>
  <c r="T65" i="25" a="1"/>
  <c r="T65" i="25" s="1"/>
  <c r="U65" i="25" s="1" a="1"/>
  <c r="U65" i="25" s="1"/>
  <c r="R65" i="25"/>
  <c r="W23" i="25"/>
  <c r="R23" i="25"/>
  <c r="T23" i="25" a="1"/>
  <c r="T23" i="25" s="1"/>
  <c r="U23" i="25" s="1" a="1"/>
  <c r="U23" i="25" s="1"/>
  <c r="T26" i="25" a="1"/>
  <c r="T26" i="25" s="1"/>
  <c r="U26" i="25" s="1" a="1"/>
  <c r="U26" i="25" s="1"/>
  <c r="W26" i="25"/>
  <c r="R26" i="25"/>
  <c r="W80" i="25"/>
  <c r="R80" i="25"/>
  <c r="T80" i="25" a="1"/>
  <c r="T80" i="25" s="1"/>
  <c r="U80" i="25" s="1" a="1"/>
  <c r="U80" i="25" s="1"/>
  <c r="W49" i="25"/>
  <c r="R49" i="25"/>
  <c r="T49" i="25" a="1"/>
  <c r="T49" i="25" s="1"/>
  <c r="U49" i="25" s="1" a="1"/>
  <c r="U49" i="25" s="1"/>
  <c r="W35" i="25"/>
  <c r="R35" i="25"/>
  <c r="T35" i="25" a="1"/>
  <c r="T35" i="25" s="1"/>
  <c r="U35" i="25" s="1" a="1"/>
  <c r="U35" i="25" s="1"/>
  <c r="T22" i="25" a="1"/>
  <c r="T22" i="25" s="1"/>
  <c r="U22" i="25" s="1" a="1"/>
  <c r="U22" i="25" s="1"/>
  <c r="R22" i="25"/>
  <c r="W22" i="25"/>
  <c r="W64" i="25"/>
  <c r="T64" i="25" a="1"/>
  <c r="T64" i="25" s="1"/>
  <c r="U64" i="25" s="1" a="1"/>
  <c r="U64" i="25" s="1"/>
  <c r="R64" i="25"/>
  <c r="W20" i="25"/>
  <c r="R20" i="25"/>
  <c r="T20" i="25" a="1"/>
  <c r="T20" i="25" s="1"/>
  <c r="U20" i="25" s="1" a="1"/>
  <c r="U20" i="25" s="1"/>
  <c r="W58" i="25"/>
  <c r="T58" i="25" a="1"/>
  <c r="T58" i="25" s="1"/>
  <c r="U58" i="25" s="1" a="1"/>
  <c r="U58" i="25" s="1"/>
  <c r="R58" i="25"/>
  <c r="W44" i="25"/>
  <c r="R44" i="25"/>
  <c r="T44" i="25" a="1"/>
  <c r="T44" i="25" s="1"/>
  <c r="U44" i="25" s="1" a="1"/>
  <c r="U44" i="25" s="1"/>
  <c r="W79" i="25"/>
  <c r="R79" i="25"/>
  <c r="T79" i="25" a="1"/>
  <c r="T79" i="25" s="1"/>
  <c r="U79" i="25" s="1" a="1"/>
  <c r="U79" i="25" s="1"/>
  <c r="W73" i="25"/>
  <c r="T73" i="25" a="1"/>
  <c r="T73" i="25" s="1"/>
  <c r="U73" i="25" s="1" a="1"/>
  <c r="U73" i="25" s="1"/>
  <c r="R73" i="25"/>
  <c r="W75" i="25"/>
  <c r="T75" i="25" a="1"/>
  <c r="T75" i="25" s="1"/>
  <c r="U75" i="25" s="1" a="1"/>
  <c r="U75" i="25" s="1"/>
  <c r="R75" i="25"/>
  <c r="R90" i="25"/>
  <c r="W90" i="25"/>
  <c r="T90" i="25" a="1"/>
  <c r="T90" i="25" s="1"/>
  <c r="U90" i="25" s="1" a="1"/>
  <c r="U90" i="25" s="1"/>
  <c r="R10" i="25"/>
  <c r="T10" i="25" a="1"/>
  <c r="T10" i="25" s="1"/>
  <c r="U10" i="25" s="1" a="1"/>
  <c r="U10" i="25" s="1"/>
  <c r="W10" i="25"/>
  <c r="W99" i="25"/>
  <c r="T99" i="25" a="1"/>
  <c r="T99" i="25" s="1"/>
  <c r="U99" i="25" s="1" a="1"/>
  <c r="U99" i="25" s="1"/>
  <c r="R99" i="25"/>
  <c r="W93" i="25"/>
  <c r="R93" i="25"/>
  <c r="T93" i="25" a="1"/>
  <c r="T93" i="25" s="1"/>
  <c r="U93" i="25" s="1" a="1"/>
  <c r="U93" i="25" s="1"/>
  <c r="W24" i="25"/>
  <c r="R24" i="25"/>
  <c r="T24" i="25" a="1"/>
  <c r="T24" i="25" s="1"/>
  <c r="U24" i="25" s="1" a="1"/>
  <c r="U24" i="25" s="1"/>
  <c r="W63" i="25"/>
  <c r="R63" i="25"/>
  <c r="T63" i="25" a="1"/>
  <c r="T63" i="25" s="1"/>
  <c r="U63" i="25" s="1" a="1"/>
  <c r="U63" i="25" s="1"/>
  <c r="W57" i="25"/>
  <c r="R57" i="25"/>
  <c r="T57" i="25" a="1"/>
  <c r="T57" i="25" s="1"/>
  <c r="U57" i="25" s="1" a="1"/>
  <c r="U57" i="25" s="1"/>
  <c r="R37" i="25"/>
  <c r="T37" i="25" a="1"/>
  <c r="T37" i="25" s="1"/>
  <c r="U37" i="25" s="1" a="1"/>
  <c r="U37" i="25" s="1"/>
  <c r="W37" i="25"/>
  <c r="W21" i="25"/>
  <c r="R21" i="25"/>
  <c r="T21" i="25" a="1"/>
  <c r="T21" i="25" s="1"/>
  <c r="U21" i="25" s="1" a="1"/>
  <c r="U21" i="25" s="1"/>
  <c r="W59" i="25"/>
  <c r="T59" i="25" a="1"/>
  <c r="T59" i="25" s="1"/>
  <c r="U59" i="25" s="1" a="1"/>
  <c r="U59" i="25" s="1"/>
  <c r="R59" i="25"/>
  <c r="T101" i="25" a="1"/>
  <c r="T101" i="25" s="1"/>
  <c r="U101" i="25" s="1" a="1"/>
  <c r="U101" i="25" s="1"/>
  <c r="W101" i="25"/>
  <c r="R101" i="25"/>
  <c r="R86" i="25"/>
  <c r="W86" i="25"/>
  <c r="T86" i="25" a="1"/>
  <c r="T86" i="25" s="1"/>
  <c r="U86" i="25" s="1" a="1"/>
  <c r="U86" i="25" s="1"/>
  <c r="R74" i="25"/>
  <c r="T74" i="25" a="1"/>
  <c r="T74" i="25" s="1"/>
  <c r="U74" i="25" s="1" a="1"/>
  <c r="U74" i="25" s="1"/>
  <c r="W74" i="25"/>
  <c r="V74" i="25" s="1"/>
  <c r="V99" i="25" l="1"/>
  <c r="V20" i="25"/>
  <c r="V66" i="25"/>
  <c r="V68" i="25"/>
  <c r="V62" i="25"/>
  <c r="V43" i="25"/>
  <c r="V10" i="25"/>
  <c r="V35" i="25"/>
  <c r="V97" i="25"/>
  <c r="V12" i="25"/>
  <c r="V36" i="25"/>
  <c r="V58" i="25"/>
  <c r="V48" i="25"/>
  <c r="V69" i="25"/>
  <c r="V72" i="25"/>
  <c r="V75" i="25"/>
  <c r="V65" i="25"/>
  <c r="V95" i="25"/>
  <c r="V52" i="25"/>
  <c r="V84" i="25"/>
  <c r="V87" i="25"/>
  <c r="V100" i="25"/>
  <c r="V24" i="25"/>
  <c r="V49" i="25"/>
  <c r="V98" i="25"/>
  <c r="V27" i="25"/>
  <c r="V71" i="25"/>
  <c r="V61" i="25"/>
  <c r="V94" i="25"/>
  <c r="V54" i="25"/>
  <c r="V18" i="25"/>
  <c r="V11" i="25"/>
  <c r="V13" i="25"/>
  <c r="V28" i="25"/>
  <c r="V102" i="25"/>
  <c r="V55" i="25"/>
  <c r="V86" i="25"/>
  <c r="V33" i="25"/>
  <c r="V93" i="25"/>
  <c r="V90" i="25"/>
  <c r="V80" i="25"/>
  <c r="V50" i="25"/>
  <c r="V67" i="25"/>
  <c r="V31" i="25"/>
  <c r="V77" i="25"/>
  <c r="V57" i="25"/>
  <c r="V44" i="25"/>
  <c r="V21" i="25"/>
  <c r="V64" i="25"/>
  <c r="V23" i="25"/>
  <c r="V89" i="25"/>
  <c r="V76" i="25"/>
  <c r="V92" i="25"/>
  <c r="V30" i="25"/>
  <c r="V51" i="25"/>
  <c r="V14" i="25"/>
  <c r="V17" i="25"/>
  <c r="V15" i="25"/>
  <c r="V29" i="25"/>
  <c r="V32" i="25"/>
  <c r="V59" i="25"/>
  <c r="V73" i="25"/>
  <c r="V101" i="25"/>
  <c r="V37" i="25"/>
  <c r="V63" i="25"/>
  <c r="V79" i="25"/>
  <c r="V22" i="25"/>
  <c r="V26" i="25"/>
  <c r="V60" i="25"/>
  <c r="V47" i="25"/>
  <c r="V40" i="25"/>
  <c r="V56" i="25"/>
  <c r="V38" i="25"/>
  <c r="V34" i="25"/>
  <c r="V53" i="25"/>
  <c r="V16" i="25"/>
  <c r="V96" i="25"/>
  <c r="V25" i="25"/>
  <c r="V8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8" authorId="0" shapeId="0" xr:uid="{B0DD00A1-9FCF-45A2-BEB9-114B35DD7293}">
      <text>
        <r>
          <rPr>
            <sz val="9"/>
            <color indexed="81"/>
            <rFont val="BIZ UDPゴシック"/>
            <family val="3"/>
            <charset val="128"/>
          </rPr>
          <t>下記に該当する場合は、
「安全　納付義務適用除外者」に該当します。
・右表「Ⅱ厚生労働省令で定める許可医薬品に該当しない医薬品」</t>
        </r>
        <r>
          <rPr>
            <b/>
            <u/>
            <sz val="9"/>
            <color indexed="10"/>
            <rFont val="BIZ UDPゴシック"/>
            <family val="3"/>
            <charset val="128"/>
          </rPr>
          <t>のみ</t>
        </r>
        <r>
          <rPr>
            <sz val="9"/>
            <color indexed="81"/>
            <rFont val="BIZ UDPゴシック"/>
            <family val="3"/>
            <charset val="128"/>
          </rPr>
          <t>の製造販売業者（動物専用医薬品、動物専用体外診断用医薬品を含む。）</t>
        </r>
        <r>
          <rPr>
            <sz val="9"/>
            <color indexed="81"/>
            <rFont val="MS P ゴシック"/>
            <family val="3"/>
            <charset val="128"/>
          </rPr>
          <t xml:space="preserve">
</t>
        </r>
      </text>
    </comment>
  </commentList>
</comments>
</file>

<file path=xl/sharedStrings.xml><?xml version="1.0" encoding="utf-8"?>
<sst xmlns="http://schemas.openxmlformats.org/spreadsheetml/2006/main" count="3952" uniqueCount="1377">
  <si>
    <t>各種係数設定</t>
    <rPh sb="0" eb="2">
      <t>カクシュ</t>
    </rPh>
    <rPh sb="2" eb="4">
      <t>ケイスウ</t>
    </rPh>
    <rPh sb="4" eb="6">
      <t>セッテイ</t>
    </rPh>
    <phoneticPr fontId="4"/>
  </si>
  <si>
    <t>各種コード値マスタ</t>
    <rPh sb="0" eb="2">
      <t>カクシュ</t>
    </rPh>
    <rPh sb="5" eb="6">
      <t>アタイ</t>
    </rPh>
    <phoneticPr fontId="4"/>
  </si>
  <si>
    <t>副作用</t>
    <phoneticPr fontId="4"/>
  </si>
  <si>
    <t>新薬係数</t>
    <rPh sb="0" eb="2">
      <t>シンヤク</t>
    </rPh>
    <rPh sb="2" eb="4">
      <t>ケイスウ</t>
    </rPh>
    <phoneticPr fontId="6"/>
  </si>
  <si>
    <t>許可医薬品等の区分（体診）</t>
    <phoneticPr fontId="95"/>
  </si>
  <si>
    <t>コード値</t>
    <rPh sb="3" eb="4">
      <t>アタイ</t>
    </rPh>
    <phoneticPr fontId="95"/>
  </si>
  <si>
    <t>汎用属性1</t>
    <phoneticPr fontId="95"/>
  </si>
  <si>
    <t>汎用属性2</t>
  </si>
  <si>
    <t>汎用属性3</t>
  </si>
  <si>
    <t>許可医薬品等の区分（医療機器）</t>
    <phoneticPr fontId="95"/>
  </si>
  <si>
    <t>汎用属性1</t>
  </si>
  <si>
    <t>許可医薬品等の区分（副作用、安全）</t>
    <phoneticPr fontId="95"/>
  </si>
  <si>
    <t>許可生物由来製品等の区分（感染）</t>
    <phoneticPr fontId="95"/>
  </si>
  <si>
    <t>単価に係る種別</t>
    <phoneticPr fontId="95"/>
  </si>
  <si>
    <t>表示名称</t>
    <rPh sb="0" eb="2">
      <t>ヒョウジ</t>
    </rPh>
    <rPh sb="2" eb="4">
      <t>メイショウ</t>
    </rPh>
    <phoneticPr fontId="95"/>
  </si>
  <si>
    <t>変更理由</t>
    <rPh sb="0" eb="2">
      <t>ヘンコウ</t>
    </rPh>
    <rPh sb="2" eb="4">
      <t>リユウ</t>
    </rPh>
    <phoneticPr fontId="95"/>
  </si>
  <si>
    <t>副作用-除外医薬品番号</t>
    <rPh sb="0" eb="3">
      <t>フクサヨウ</t>
    </rPh>
    <phoneticPr fontId="95"/>
  </si>
  <si>
    <t>安全-除外医薬品番号</t>
    <rPh sb="0" eb="2">
      <t>アンゼン</t>
    </rPh>
    <phoneticPr fontId="95"/>
  </si>
  <si>
    <t>副作用対象フラグ</t>
    <rPh sb="0" eb="1">
      <t>フク</t>
    </rPh>
    <rPh sb="1" eb="3">
      <t>サヨウ</t>
    </rPh>
    <rPh sb="3" eb="5">
      <t>タイショウ</t>
    </rPh>
    <phoneticPr fontId="95"/>
  </si>
  <si>
    <t>0</t>
    <phoneticPr fontId="2"/>
  </si>
  <si>
    <t>注射剤等係数</t>
    <rPh sb="0" eb="2">
      <t>チュウシャ</t>
    </rPh>
    <rPh sb="2" eb="3">
      <t>ザイ</t>
    </rPh>
    <rPh sb="3" eb="4">
      <t>ナド</t>
    </rPh>
    <rPh sb="4" eb="6">
      <t>ケイスウ</t>
    </rPh>
    <phoneticPr fontId="6"/>
  </si>
  <si>
    <t>体外診断用医薬品</t>
    <phoneticPr fontId="2"/>
  </si>
  <si>
    <t>1</t>
    <phoneticPr fontId="4"/>
  </si>
  <si>
    <t/>
  </si>
  <si>
    <t>医療機器クラスⅠ</t>
    <phoneticPr fontId="2"/>
  </si>
  <si>
    <t>医療用医薬品</t>
    <rPh sb="0" eb="3">
      <t>イリョウヨウ</t>
    </rPh>
    <rPh sb="3" eb="6">
      <t>イヤクヒン</t>
    </rPh>
    <phoneticPr fontId="4"/>
  </si>
  <si>
    <t>生物由来製品</t>
    <rPh sb="0" eb="2">
      <t>セイブツ</t>
    </rPh>
    <rPh sb="2" eb="4">
      <t>ユライ</t>
    </rPh>
    <rPh sb="4" eb="6">
      <t>セイヒン</t>
    </rPh>
    <phoneticPr fontId="6"/>
  </si>
  <si>
    <t>薬価基準収載</t>
    <phoneticPr fontId="2"/>
  </si>
  <si>
    <t>01</t>
    <phoneticPr fontId="2"/>
  </si>
  <si>
    <t>医薬品</t>
    <phoneticPr fontId="2"/>
  </si>
  <si>
    <t>A</t>
    <phoneticPr fontId="2"/>
  </si>
  <si>
    <t>[新薬]期間中</t>
    <phoneticPr fontId="2"/>
  </si>
  <si>
    <t>Ⅰ-1</t>
    <phoneticPr fontId="2"/>
  </si>
  <si>
    <t>感染対象フラグ</t>
    <rPh sb="0" eb="2">
      <t>カンセン</t>
    </rPh>
    <rPh sb="2" eb="4">
      <t>タイショウ</t>
    </rPh>
    <phoneticPr fontId="95"/>
  </si>
  <si>
    <t>その他係数</t>
    <rPh sb="2" eb="3">
      <t>タ</t>
    </rPh>
    <rPh sb="3" eb="5">
      <t>ケイスウ</t>
    </rPh>
    <phoneticPr fontId="6"/>
  </si>
  <si>
    <t>医療機器クラスⅡ</t>
    <phoneticPr fontId="2"/>
  </si>
  <si>
    <t>2</t>
    <phoneticPr fontId="2"/>
  </si>
  <si>
    <t>一般用、要指導又は薬価基準未収載</t>
    <phoneticPr fontId="2"/>
  </si>
  <si>
    <t>02</t>
    <phoneticPr fontId="2"/>
  </si>
  <si>
    <t>B</t>
    <phoneticPr fontId="2"/>
  </si>
  <si>
    <t>[新薬]期間後</t>
    <phoneticPr fontId="2"/>
  </si>
  <si>
    <t>Ⅰ-2</t>
    <phoneticPr fontId="2"/>
  </si>
  <si>
    <t>安全対象フラグ</t>
    <rPh sb="0" eb="2">
      <t>アンゼン</t>
    </rPh>
    <rPh sb="2" eb="4">
      <t>タイショウ</t>
    </rPh>
    <phoneticPr fontId="95"/>
  </si>
  <si>
    <t>一般用医薬品等係数</t>
    <rPh sb="0" eb="2">
      <t>イッパン</t>
    </rPh>
    <rPh sb="2" eb="3">
      <t>ヨウ</t>
    </rPh>
    <rPh sb="3" eb="6">
      <t>イヤクヒン</t>
    </rPh>
    <rPh sb="6" eb="7">
      <t>ナド</t>
    </rPh>
    <rPh sb="7" eb="9">
      <t>ケイスウ</t>
    </rPh>
    <phoneticPr fontId="6"/>
  </si>
  <si>
    <t>医療機器クラスⅢ</t>
    <phoneticPr fontId="2"/>
  </si>
  <si>
    <t>3</t>
    <phoneticPr fontId="2"/>
  </si>
  <si>
    <t>薬局製造販売</t>
    <phoneticPr fontId="2"/>
  </si>
  <si>
    <t>03</t>
    <phoneticPr fontId="2"/>
  </si>
  <si>
    <t>C</t>
    <phoneticPr fontId="2"/>
  </si>
  <si>
    <t>[新再生医療等製品等]期間中</t>
    <phoneticPr fontId="2"/>
  </si>
  <si>
    <t>Ⅰ-3</t>
    <phoneticPr fontId="2"/>
  </si>
  <si>
    <t>新再生医療等製品等係数</t>
    <rPh sb="0" eb="1">
      <t>シン</t>
    </rPh>
    <rPh sb="1" eb="3">
      <t>サイセイ</t>
    </rPh>
    <rPh sb="3" eb="5">
      <t>イリョウ</t>
    </rPh>
    <rPh sb="5" eb="6">
      <t>ナド</t>
    </rPh>
    <rPh sb="6" eb="8">
      <t>セイヒン</t>
    </rPh>
    <rPh sb="8" eb="9">
      <t>ナド</t>
    </rPh>
    <rPh sb="9" eb="11">
      <t>ケイスウ</t>
    </rPh>
    <phoneticPr fontId="6"/>
  </si>
  <si>
    <t>医療機器クラスⅣ</t>
    <phoneticPr fontId="2"/>
  </si>
  <si>
    <t>4</t>
    <phoneticPr fontId="2"/>
  </si>
  <si>
    <t>一般用医薬品・要指導医薬品</t>
    <phoneticPr fontId="2"/>
  </si>
  <si>
    <t>再生医療等製品</t>
    <rPh sb="0" eb="2">
      <t>サイセイ</t>
    </rPh>
    <rPh sb="2" eb="4">
      <t>イリョウ</t>
    </rPh>
    <rPh sb="4" eb="7">
      <t>トウセイヒン</t>
    </rPh>
    <phoneticPr fontId="6"/>
  </si>
  <si>
    <t>国又は地方公共団体購入</t>
    <phoneticPr fontId="2"/>
  </si>
  <si>
    <t>04</t>
    <phoneticPr fontId="2"/>
  </si>
  <si>
    <t>D</t>
    <phoneticPr fontId="2"/>
  </si>
  <si>
    <t>[新再生医療等製品等]期間後</t>
    <phoneticPr fontId="2"/>
  </si>
  <si>
    <t>Ⅰ-4</t>
    <phoneticPr fontId="2"/>
  </si>
  <si>
    <t>4-(1)</t>
    <phoneticPr fontId="2"/>
  </si>
  <si>
    <t>それ以外の再生医療等製品係数</t>
    <rPh sb="2" eb="4">
      <t>イガイ</t>
    </rPh>
    <rPh sb="5" eb="7">
      <t>サイセイ</t>
    </rPh>
    <rPh sb="7" eb="9">
      <t>イリョウ</t>
    </rPh>
    <rPh sb="9" eb="10">
      <t>ナド</t>
    </rPh>
    <rPh sb="10" eb="12">
      <t>セイヒン</t>
    </rPh>
    <rPh sb="12" eb="14">
      <t>ケイスウ</t>
    </rPh>
    <phoneticPr fontId="6"/>
  </si>
  <si>
    <t>新再生医療等製品等</t>
    <rPh sb="0" eb="1">
      <t>シン</t>
    </rPh>
    <rPh sb="1" eb="3">
      <t>サイセイ</t>
    </rPh>
    <rPh sb="3" eb="5">
      <t>イリョウ</t>
    </rPh>
    <rPh sb="5" eb="8">
      <t>トウセイヒン</t>
    </rPh>
    <rPh sb="8" eb="9">
      <t>トウ</t>
    </rPh>
    <phoneticPr fontId="6"/>
  </si>
  <si>
    <t>5</t>
    <phoneticPr fontId="2"/>
  </si>
  <si>
    <t>材料価格基準収載</t>
    <phoneticPr fontId="2"/>
  </si>
  <si>
    <t>05</t>
    <phoneticPr fontId="2"/>
  </si>
  <si>
    <t>医療機器</t>
    <rPh sb="0" eb="2">
      <t>イリョウ</t>
    </rPh>
    <rPh sb="2" eb="4">
      <t>キキ</t>
    </rPh>
    <phoneticPr fontId="6"/>
  </si>
  <si>
    <t>価格改定前</t>
    <phoneticPr fontId="2"/>
  </si>
  <si>
    <t>Ⅰ-5</t>
    <phoneticPr fontId="2"/>
  </si>
  <si>
    <t>4-(2)</t>
    <phoneticPr fontId="2"/>
  </si>
  <si>
    <t>拠出金率分子</t>
    <rPh sb="0" eb="3">
      <t>キョシュツキン</t>
    </rPh>
    <rPh sb="3" eb="4">
      <t>リツ</t>
    </rPh>
    <rPh sb="4" eb="6">
      <t>ブンシ</t>
    </rPh>
    <phoneticPr fontId="6"/>
  </si>
  <si>
    <t>6</t>
    <phoneticPr fontId="2"/>
  </si>
  <si>
    <t>材料価格基準未収載</t>
    <phoneticPr fontId="2"/>
  </si>
  <si>
    <t>06</t>
    <phoneticPr fontId="2"/>
  </si>
  <si>
    <t>E</t>
    <phoneticPr fontId="2"/>
  </si>
  <si>
    <t>価格改定後</t>
    <phoneticPr fontId="2"/>
  </si>
  <si>
    <t>Ⅰ-6</t>
    <phoneticPr fontId="2"/>
  </si>
  <si>
    <t>4-(3)</t>
    <phoneticPr fontId="2"/>
  </si>
  <si>
    <t>拠出金率分母</t>
    <rPh sb="0" eb="3">
      <t>キョシュツキン</t>
    </rPh>
    <rPh sb="3" eb="4">
      <t>リツ</t>
    </rPh>
    <rPh sb="4" eb="6">
      <t>ブンボ</t>
    </rPh>
    <phoneticPr fontId="6"/>
  </si>
  <si>
    <t>07</t>
    <phoneticPr fontId="2"/>
  </si>
  <si>
    <t>F</t>
    <phoneticPr fontId="2"/>
  </si>
  <si>
    <t>Ⅰ-7</t>
    <phoneticPr fontId="2"/>
  </si>
  <si>
    <t>4-(4)</t>
    <phoneticPr fontId="2"/>
  </si>
  <si>
    <t>現価相当額係数 分子</t>
    <phoneticPr fontId="4"/>
  </si>
  <si>
    <t>保険収載</t>
    <phoneticPr fontId="2"/>
  </si>
  <si>
    <t>08</t>
    <phoneticPr fontId="2"/>
  </si>
  <si>
    <t>G</t>
    <phoneticPr fontId="2"/>
  </si>
  <si>
    <t>Ⅰ-8</t>
    <phoneticPr fontId="2"/>
  </si>
  <si>
    <t>4-(5)</t>
    <phoneticPr fontId="2"/>
  </si>
  <si>
    <t>現価相当額係数 分母</t>
    <phoneticPr fontId="4"/>
  </si>
  <si>
    <t>保険未収載</t>
    <phoneticPr fontId="2"/>
  </si>
  <si>
    <t>09</t>
    <phoneticPr fontId="2"/>
  </si>
  <si>
    <t>H</t>
    <phoneticPr fontId="2"/>
  </si>
  <si>
    <t>Ⅰ-9</t>
    <phoneticPr fontId="2"/>
  </si>
  <si>
    <t>4-(6)</t>
    <phoneticPr fontId="2"/>
  </si>
  <si>
    <t>出荷額係数 分子</t>
    <phoneticPr fontId="4"/>
  </si>
  <si>
    <t>10</t>
    <phoneticPr fontId="2"/>
  </si>
  <si>
    <t>I</t>
    <phoneticPr fontId="2"/>
  </si>
  <si>
    <t>Ⅰ-10</t>
    <phoneticPr fontId="2"/>
  </si>
  <si>
    <t>4-(7)</t>
    <phoneticPr fontId="2"/>
  </si>
  <si>
    <t>出荷額係数 分母</t>
    <phoneticPr fontId="4"/>
  </si>
  <si>
    <t>Ⅰ-11</t>
    <phoneticPr fontId="2"/>
  </si>
  <si>
    <t>4-(8)</t>
    <phoneticPr fontId="2"/>
  </si>
  <si>
    <t>感染</t>
    <rPh sb="0" eb="2">
      <t>カンセン</t>
    </rPh>
    <phoneticPr fontId="4"/>
  </si>
  <si>
    <t>輸血用血液製剤係数</t>
    <phoneticPr fontId="4"/>
  </si>
  <si>
    <t>Ⅰ-12</t>
    <phoneticPr fontId="2"/>
  </si>
  <si>
    <t>4-(9)</t>
    <phoneticPr fontId="2"/>
  </si>
  <si>
    <t>特定生物由来製品 医薬品係数</t>
    <phoneticPr fontId="4"/>
  </si>
  <si>
    <t>Ⅰ-13</t>
    <phoneticPr fontId="2"/>
  </si>
  <si>
    <t>4-(10)</t>
    <phoneticPr fontId="2"/>
  </si>
  <si>
    <t>特定生物由来製品 医療機器係数</t>
    <phoneticPr fontId="4"/>
  </si>
  <si>
    <t>Ⅰ-14</t>
    <phoneticPr fontId="2"/>
  </si>
  <si>
    <t>4-(11)</t>
    <phoneticPr fontId="2"/>
  </si>
  <si>
    <t>その他の生物由来製品 医薬品係数</t>
    <phoneticPr fontId="4"/>
  </si>
  <si>
    <t>Ⅰ-15</t>
    <phoneticPr fontId="2"/>
  </si>
  <si>
    <t>4-(12)</t>
    <phoneticPr fontId="2"/>
  </si>
  <si>
    <t>その他の生物由来製品 医療機器係数</t>
    <phoneticPr fontId="4"/>
  </si>
  <si>
    <t>Ⅰ-16</t>
    <phoneticPr fontId="2"/>
  </si>
  <si>
    <t>4-(13)</t>
    <phoneticPr fontId="2"/>
  </si>
  <si>
    <t>指定再生医療等製品係数</t>
    <phoneticPr fontId="4"/>
  </si>
  <si>
    <t>Ⅰ-17</t>
    <phoneticPr fontId="2"/>
  </si>
  <si>
    <t>4-(14)</t>
    <phoneticPr fontId="2"/>
  </si>
  <si>
    <t>それ以外の再生医療等製品係数</t>
    <phoneticPr fontId="4"/>
  </si>
  <si>
    <t>Ⅰ-18</t>
    <phoneticPr fontId="2"/>
  </si>
  <si>
    <t>4-(15)</t>
    <phoneticPr fontId="2"/>
  </si>
  <si>
    <t>拠出金率分子</t>
    <phoneticPr fontId="4"/>
  </si>
  <si>
    <t>Ⅰ-19</t>
    <phoneticPr fontId="2"/>
  </si>
  <si>
    <t>4-(16)</t>
    <phoneticPr fontId="2"/>
  </si>
  <si>
    <t>拠出金率分母</t>
    <phoneticPr fontId="4"/>
  </si>
  <si>
    <t>Ⅰ-20</t>
    <phoneticPr fontId="2"/>
  </si>
  <si>
    <t>4-(17)</t>
    <phoneticPr fontId="2"/>
  </si>
  <si>
    <t>Ⅰ-21</t>
    <phoneticPr fontId="2"/>
  </si>
  <si>
    <t>4-(18)</t>
    <phoneticPr fontId="2"/>
  </si>
  <si>
    <t>Ⅰ-22</t>
    <phoneticPr fontId="2"/>
  </si>
  <si>
    <t>4-(19)</t>
    <phoneticPr fontId="2"/>
  </si>
  <si>
    <t>Ⅰ-23</t>
    <phoneticPr fontId="2"/>
  </si>
  <si>
    <t>4-(20)</t>
    <phoneticPr fontId="2"/>
  </si>
  <si>
    <t>Ⅰ-24</t>
    <phoneticPr fontId="2"/>
  </si>
  <si>
    <t>4-(21)</t>
    <phoneticPr fontId="2"/>
  </si>
  <si>
    <t>安全</t>
    <rPh sb="0" eb="2">
      <t>アンゼン</t>
    </rPh>
    <phoneticPr fontId="4"/>
  </si>
  <si>
    <t>新薬係数</t>
    <phoneticPr fontId="4"/>
  </si>
  <si>
    <t>Ⅰ-25</t>
    <phoneticPr fontId="2"/>
  </si>
  <si>
    <t>4-(22)</t>
    <phoneticPr fontId="2"/>
  </si>
  <si>
    <t>注射剤等係数</t>
    <phoneticPr fontId="4"/>
  </si>
  <si>
    <t>Ⅰ-26</t>
    <phoneticPr fontId="2"/>
  </si>
  <si>
    <t>4-(23)</t>
    <phoneticPr fontId="2"/>
  </si>
  <si>
    <t>その他係数</t>
    <phoneticPr fontId="4"/>
  </si>
  <si>
    <t>Ⅰ-27</t>
    <phoneticPr fontId="2"/>
  </si>
  <si>
    <t>4-(24)</t>
    <phoneticPr fontId="2"/>
  </si>
  <si>
    <t>一般用医薬品係数</t>
    <phoneticPr fontId="4"/>
  </si>
  <si>
    <t>Ⅰ-28</t>
    <phoneticPr fontId="2"/>
  </si>
  <si>
    <t>4-(25)</t>
    <phoneticPr fontId="2"/>
  </si>
  <si>
    <t>医薬品拠出金率分子</t>
    <phoneticPr fontId="4"/>
  </si>
  <si>
    <t>Ⅰ-29</t>
    <phoneticPr fontId="2"/>
  </si>
  <si>
    <t>4-(26)</t>
    <phoneticPr fontId="2"/>
  </si>
  <si>
    <t>医薬品拠出金率分母</t>
    <phoneticPr fontId="4"/>
  </si>
  <si>
    <t>Ⅰ-30</t>
    <phoneticPr fontId="2"/>
  </si>
  <si>
    <t>4-(27)</t>
    <phoneticPr fontId="2"/>
  </si>
  <si>
    <t>体外診断用医薬品係数</t>
    <phoneticPr fontId="4"/>
  </si>
  <si>
    <t>Ⅰ-31</t>
    <phoneticPr fontId="2"/>
  </si>
  <si>
    <t>4-(28)</t>
    <phoneticPr fontId="2"/>
  </si>
  <si>
    <t>体外診断用医薬品拠出金率分子</t>
    <phoneticPr fontId="4"/>
  </si>
  <si>
    <t>Ⅰ-32</t>
    <phoneticPr fontId="2"/>
  </si>
  <si>
    <t>4-(29)</t>
    <phoneticPr fontId="2"/>
  </si>
  <si>
    <t>体外診断用医薬品拠出金率分母</t>
    <phoneticPr fontId="4"/>
  </si>
  <si>
    <t>Ⅰ-33</t>
    <phoneticPr fontId="2"/>
  </si>
  <si>
    <t>4-(30)</t>
    <phoneticPr fontId="2"/>
  </si>
  <si>
    <t>医療機器クラスⅣ係数</t>
    <phoneticPr fontId="4"/>
  </si>
  <si>
    <t>Ⅰ-34</t>
    <phoneticPr fontId="2"/>
  </si>
  <si>
    <t>4-(31)</t>
    <phoneticPr fontId="2"/>
  </si>
  <si>
    <t>医療機器クラスⅢ係数</t>
    <phoneticPr fontId="4"/>
  </si>
  <si>
    <t>Ⅰ-35</t>
    <phoneticPr fontId="2"/>
  </si>
  <si>
    <t>4-(32)</t>
    <phoneticPr fontId="2"/>
  </si>
  <si>
    <t>医療機器クラスⅡ係数</t>
    <phoneticPr fontId="4"/>
  </si>
  <si>
    <t>Ⅰ-36</t>
    <phoneticPr fontId="2"/>
  </si>
  <si>
    <t>4-(33)</t>
    <phoneticPr fontId="2"/>
  </si>
  <si>
    <t>医療機器クラスⅠ係数</t>
    <phoneticPr fontId="4"/>
  </si>
  <si>
    <t>Ⅰ-37</t>
    <phoneticPr fontId="2"/>
  </si>
  <si>
    <t>4-(34)</t>
    <phoneticPr fontId="2"/>
  </si>
  <si>
    <t>医療機器拠出金率分子</t>
    <phoneticPr fontId="4"/>
  </si>
  <si>
    <t>Ⅰ-38</t>
    <phoneticPr fontId="2"/>
  </si>
  <si>
    <t>4-(35)</t>
    <phoneticPr fontId="2"/>
  </si>
  <si>
    <t>医療機器拠出金率分母</t>
    <phoneticPr fontId="4"/>
  </si>
  <si>
    <t>Ⅰ-39</t>
    <phoneticPr fontId="2"/>
  </si>
  <si>
    <t>4-(36)</t>
    <phoneticPr fontId="2"/>
  </si>
  <si>
    <t>新再生医療等製品等係数</t>
    <phoneticPr fontId="4"/>
  </si>
  <si>
    <t>Ⅰ-40</t>
    <phoneticPr fontId="2"/>
  </si>
  <si>
    <t>4-(37)</t>
    <phoneticPr fontId="2"/>
  </si>
  <si>
    <t>上記以外の再生医療等製品係数</t>
    <phoneticPr fontId="4"/>
  </si>
  <si>
    <t>Ⅰ-41</t>
    <phoneticPr fontId="2"/>
  </si>
  <si>
    <t>4-(38)</t>
    <phoneticPr fontId="2"/>
  </si>
  <si>
    <t>再生医療等製品拠出金率分子</t>
    <phoneticPr fontId="4"/>
  </si>
  <si>
    <t>Ⅰ-42</t>
    <phoneticPr fontId="2"/>
  </si>
  <si>
    <t>4-(39)</t>
    <phoneticPr fontId="2"/>
  </si>
  <si>
    <t>再生医療等製品拠出金率分母</t>
    <phoneticPr fontId="4"/>
  </si>
  <si>
    <t>Ⅰ-43</t>
    <phoneticPr fontId="2"/>
  </si>
  <si>
    <t>4-(40)</t>
    <phoneticPr fontId="2"/>
  </si>
  <si>
    <t>Ⅰ-44</t>
    <phoneticPr fontId="2"/>
  </si>
  <si>
    <t>4-(41)</t>
    <phoneticPr fontId="2"/>
  </si>
  <si>
    <t>Ⅰ-45</t>
    <phoneticPr fontId="2"/>
  </si>
  <si>
    <t>4-(42)</t>
    <phoneticPr fontId="2"/>
  </si>
  <si>
    <t>Ⅰ-46</t>
    <phoneticPr fontId="2"/>
  </si>
  <si>
    <t>4-(43)</t>
    <phoneticPr fontId="2"/>
  </si>
  <si>
    <t>Ⅰ-47</t>
    <phoneticPr fontId="2"/>
  </si>
  <si>
    <t>4-(44)</t>
    <phoneticPr fontId="2"/>
  </si>
  <si>
    <t>Ⅰ-48</t>
    <phoneticPr fontId="2"/>
  </si>
  <si>
    <t>4-(45)</t>
    <phoneticPr fontId="2"/>
  </si>
  <si>
    <t>Ⅰ-49</t>
    <phoneticPr fontId="2"/>
  </si>
  <si>
    <t>4-(46)</t>
    <phoneticPr fontId="2"/>
  </si>
  <si>
    <t>Ⅰ-50</t>
    <phoneticPr fontId="2"/>
  </si>
  <si>
    <t>4-(47)</t>
    <phoneticPr fontId="2"/>
  </si>
  <si>
    <t>Ⅰ-51</t>
    <phoneticPr fontId="2"/>
  </si>
  <si>
    <t>4-(48)</t>
    <phoneticPr fontId="2"/>
  </si>
  <si>
    <t>Ⅰ-52</t>
    <phoneticPr fontId="2"/>
  </si>
  <si>
    <t>4-(49)</t>
    <phoneticPr fontId="2"/>
  </si>
  <si>
    <t>Ⅰ-53</t>
    <phoneticPr fontId="2"/>
  </si>
  <si>
    <t>4-(50)</t>
    <phoneticPr fontId="2"/>
  </si>
  <si>
    <t>Ⅰ-54</t>
    <phoneticPr fontId="2"/>
  </si>
  <si>
    <t>4-(51)</t>
    <phoneticPr fontId="2"/>
  </si>
  <si>
    <t>Ⅰ-55</t>
    <phoneticPr fontId="2"/>
  </si>
  <si>
    <t>4-(52)</t>
    <phoneticPr fontId="2"/>
  </si>
  <si>
    <t>Ⅰ-56</t>
    <phoneticPr fontId="2"/>
  </si>
  <si>
    <t>4-(53)</t>
    <phoneticPr fontId="2"/>
  </si>
  <si>
    <t>Ⅰ-57</t>
    <phoneticPr fontId="2"/>
  </si>
  <si>
    <t>4-(54)</t>
    <phoneticPr fontId="2"/>
  </si>
  <si>
    <t>Ⅰ-58</t>
    <phoneticPr fontId="2"/>
  </si>
  <si>
    <t>4-(55)</t>
    <phoneticPr fontId="2"/>
  </si>
  <si>
    <t>Ⅰ-59</t>
    <phoneticPr fontId="2"/>
  </si>
  <si>
    <t>4-(56)</t>
    <phoneticPr fontId="2"/>
  </si>
  <si>
    <t>Ⅰ-60</t>
    <phoneticPr fontId="2"/>
  </si>
  <si>
    <t>4-(57)</t>
    <phoneticPr fontId="2"/>
  </si>
  <si>
    <t>Ⅰ-61</t>
    <phoneticPr fontId="2"/>
  </si>
  <si>
    <t>4-(58)</t>
    <phoneticPr fontId="2"/>
  </si>
  <si>
    <t>Ⅰ-62</t>
    <phoneticPr fontId="2"/>
  </si>
  <si>
    <t>4-(59)</t>
    <phoneticPr fontId="2"/>
  </si>
  <si>
    <t>Ⅰ-63</t>
    <phoneticPr fontId="2"/>
  </si>
  <si>
    <t>4-(60)</t>
    <phoneticPr fontId="2"/>
  </si>
  <si>
    <t>Ⅰ-64</t>
    <phoneticPr fontId="2"/>
  </si>
  <si>
    <t>4-(61)</t>
    <phoneticPr fontId="2"/>
  </si>
  <si>
    <t>Ⅰ-65</t>
    <phoneticPr fontId="2"/>
  </si>
  <si>
    <t>4-(62)</t>
    <phoneticPr fontId="2"/>
  </si>
  <si>
    <t>Ⅰ-66</t>
    <phoneticPr fontId="2"/>
  </si>
  <si>
    <t>4-(63)</t>
    <phoneticPr fontId="2"/>
  </si>
  <si>
    <t>Ⅰ-67</t>
    <phoneticPr fontId="2"/>
  </si>
  <si>
    <t>4-(64)</t>
    <phoneticPr fontId="2"/>
  </si>
  <si>
    <t>Ⅰ-68</t>
    <phoneticPr fontId="2"/>
  </si>
  <si>
    <t>4-(65)</t>
    <phoneticPr fontId="2"/>
  </si>
  <si>
    <t>Ⅰ-69</t>
    <phoneticPr fontId="2"/>
  </si>
  <si>
    <t>4-(66)</t>
    <phoneticPr fontId="2"/>
  </si>
  <si>
    <t>Ⅰ-70</t>
    <phoneticPr fontId="2"/>
  </si>
  <si>
    <t>4-(67)</t>
    <phoneticPr fontId="2"/>
  </si>
  <si>
    <t>Ⅰ-71</t>
    <phoneticPr fontId="2"/>
  </si>
  <si>
    <t>4-(68)</t>
    <phoneticPr fontId="2"/>
  </si>
  <si>
    <t>Ⅰ-72</t>
    <phoneticPr fontId="2"/>
  </si>
  <si>
    <t>4-(69)</t>
    <phoneticPr fontId="2"/>
  </si>
  <si>
    <t>Ⅰ-73</t>
    <phoneticPr fontId="2"/>
  </si>
  <si>
    <t>4-(70)</t>
    <phoneticPr fontId="2"/>
  </si>
  <si>
    <t>Ⅰ-74</t>
    <phoneticPr fontId="2"/>
  </si>
  <si>
    <t>4-(71)</t>
    <phoneticPr fontId="2"/>
  </si>
  <si>
    <t>Ⅰ-75</t>
    <phoneticPr fontId="2"/>
  </si>
  <si>
    <t>4-(72)</t>
    <phoneticPr fontId="2"/>
  </si>
  <si>
    <t>Ⅰ-76</t>
    <phoneticPr fontId="2"/>
  </si>
  <si>
    <t>4-(73)</t>
    <phoneticPr fontId="2"/>
  </si>
  <si>
    <t>Ⅰ-77</t>
    <phoneticPr fontId="2"/>
  </si>
  <si>
    <t>4-(74)</t>
    <phoneticPr fontId="2"/>
  </si>
  <si>
    <t>Ⅰ-78</t>
    <phoneticPr fontId="2"/>
  </si>
  <si>
    <t>4-(75)</t>
    <phoneticPr fontId="2"/>
  </si>
  <si>
    <t>Ⅰ-79</t>
    <phoneticPr fontId="2"/>
  </si>
  <si>
    <t>4-(76)</t>
    <phoneticPr fontId="2"/>
  </si>
  <si>
    <t>Ⅰ-80</t>
    <phoneticPr fontId="2"/>
  </si>
  <si>
    <t>4-(77)</t>
    <phoneticPr fontId="2"/>
  </si>
  <si>
    <t>Ⅰ-81</t>
    <phoneticPr fontId="2"/>
  </si>
  <si>
    <t>4-(78)</t>
    <phoneticPr fontId="2"/>
  </si>
  <si>
    <t>Ⅰ-82</t>
    <phoneticPr fontId="2"/>
  </si>
  <si>
    <t>4-(79)</t>
    <phoneticPr fontId="2"/>
  </si>
  <si>
    <t>Ⅰ-83</t>
    <phoneticPr fontId="2"/>
  </si>
  <si>
    <t>4-(80)</t>
    <phoneticPr fontId="2"/>
  </si>
  <si>
    <t>Ⅰ-84</t>
    <phoneticPr fontId="2"/>
  </si>
  <si>
    <t>4-(81)</t>
    <phoneticPr fontId="2"/>
  </si>
  <si>
    <t>Ⅰ-85</t>
    <phoneticPr fontId="2"/>
  </si>
  <si>
    <t>4-(82)</t>
    <phoneticPr fontId="2"/>
  </si>
  <si>
    <t>Ⅰ-86</t>
    <phoneticPr fontId="2"/>
  </si>
  <si>
    <t>4-(83)</t>
    <phoneticPr fontId="2"/>
  </si>
  <si>
    <t>Ⅰ-87</t>
    <phoneticPr fontId="2"/>
  </si>
  <si>
    <t>4-(84)</t>
    <phoneticPr fontId="2"/>
  </si>
  <si>
    <t>Ⅰ-88</t>
    <phoneticPr fontId="2"/>
  </si>
  <si>
    <t>4-(85)</t>
    <phoneticPr fontId="2"/>
  </si>
  <si>
    <t>Ⅰ-89</t>
    <phoneticPr fontId="2"/>
  </si>
  <si>
    <t>4-(86)</t>
    <phoneticPr fontId="2"/>
  </si>
  <si>
    <t>Ⅰ-90</t>
    <phoneticPr fontId="2"/>
  </si>
  <si>
    <t>4-(87)</t>
    <phoneticPr fontId="2"/>
  </si>
  <si>
    <t>Ⅰ-91</t>
    <phoneticPr fontId="2"/>
  </si>
  <si>
    <t>4-(88)</t>
    <phoneticPr fontId="2"/>
  </si>
  <si>
    <t>Ⅰ-92</t>
    <phoneticPr fontId="2"/>
  </si>
  <si>
    <t>4-(89)</t>
    <phoneticPr fontId="2"/>
  </si>
  <si>
    <t>Ⅰ-93</t>
    <phoneticPr fontId="2"/>
  </si>
  <si>
    <t>4-(90)</t>
    <phoneticPr fontId="2"/>
  </si>
  <si>
    <t>Ⅰ-94</t>
    <phoneticPr fontId="2"/>
  </si>
  <si>
    <t>4-(91)</t>
    <phoneticPr fontId="2"/>
  </si>
  <si>
    <t>Ⅰ-95</t>
    <phoneticPr fontId="2"/>
  </si>
  <si>
    <t>4-(92)</t>
    <phoneticPr fontId="2"/>
  </si>
  <si>
    <t>Ⅰ-96</t>
    <phoneticPr fontId="2"/>
  </si>
  <si>
    <t>4-(93)</t>
    <phoneticPr fontId="2"/>
  </si>
  <si>
    <t>Ⅰ-97</t>
    <phoneticPr fontId="2"/>
  </si>
  <si>
    <t>4-(94)</t>
    <phoneticPr fontId="2"/>
  </si>
  <si>
    <t>Ⅰ-98</t>
    <phoneticPr fontId="2"/>
  </si>
  <si>
    <t>4-(95)</t>
    <phoneticPr fontId="2"/>
  </si>
  <si>
    <t>Ⅰ-99</t>
    <phoneticPr fontId="2"/>
  </si>
  <si>
    <t>4-(96)</t>
    <phoneticPr fontId="2"/>
  </si>
  <si>
    <t>Ⅰ-100</t>
    <phoneticPr fontId="2"/>
  </si>
  <si>
    <t>4-(97)</t>
    <phoneticPr fontId="2"/>
  </si>
  <si>
    <t>Ⅰ-101</t>
    <phoneticPr fontId="2"/>
  </si>
  <si>
    <t>4-(98)</t>
    <phoneticPr fontId="2"/>
  </si>
  <si>
    <t>Ⅰ-102</t>
    <phoneticPr fontId="2"/>
  </si>
  <si>
    <t>4-(99)</t>
    <phoneticPr fontId="2"/>
  </si>
  <si>
    <t>Ⅰ-103</t>
    <phoneticPr fontId="2"/>
  </si>
  <si>
    <t>4-(100)</t>
    <phoneticPr fontId="2"/>
  </si>
  <si>
    <t>Ⅰ-104</t>
    <phoneticPr fontId="2"/>
  </si>
  <si>
    <t>Ⅰ-105</t>
    <phoneticPr fontId="2"/>
  </si>
  <si>
    <t>Ⅰ-106</t>
    <phoneticPr fontId="2"/>
  </si>
  <si>
    <t>Ⅰ-107</t>
    <phoneticPr fontId="2"/>
  </si>
  <si>
    <t>Ⅰ-108</t>
    <phoneticPr fontId="2"/>
  </si>
  <si>
    <t>Ⅰ-109</t>
    <phoneticPr fontId="2"/>
  </si>
  <si>
    <t>Ⅰ-110</t>
    <phoneticPr fontId="2"/>
  </si>
  <si>
    <t>Ⅰ-111</t>
    <phoneticPr fontId="2"/>
  </si>
  <si>
    <t>Ⅰ-112</t>
    <phoneticPr fontId="2"/>
  </si>
  <si>
    <t>Ⅰ-113</t>
    <phoneticPr fontId="2"/>
  </si>
  <si>
    <t>Ⅰ-114</t>
    <phoneticPr fontId="2"/>
  </si>
  <si>
    <t>Ⅰ-115</t>
    <phoneticPr fontId="2"/>
  </si>
  <si>
    <t>Ⅰ-116</t>
    <phoneticPr fontId="2"/>
  </si>
  <si>
    <t>Ⅰ-117</t>
    <phoneticPr fontId="2"/>
  </si>
  <si>
    <t>Ⅰ-118</t>
    <phoneticPr fontId="2"/>
  </si>
  <si>
    <t>Ⅰ-119</t>
    <phoneticPr fontId="2"/>
  </si>
  <si>
    <t>Ⅰ-120</t>
    <phoneticPr fontId="2"/>
  </si>
  <si>
    <t>Ⅰ-121</t>
    <phoneticPr fontId="2"/>
  </si>
  <si>
    <t>Ⅰ-122</t>
    <phoneticPr fontId="2"/>
  </si>
  <si>
    <t>Ⅰ-123</t>
    <phoneticPr fontId="2"/>
  </si>
  <si>
    <t>Ⅰ-124</t>
    <phoneticPr fontId="2"/>
  </si>
  <si>
    <t>Ⅰ-125</t>
    <phoneticPr fontId="2"/>
  </si>
  <si>
    <t>Ⅰ-126</t>
    <phoneticPr fontId="2"/>
  </si>
  <si>
    <t>Ⅰ-127</t>
    <phoneticPr fontId="2"/>
  </si>
  <si>
    <t>Ⅰ-128</t>
    <phoneticPr fontId="2"/>
  </si>
  <si>
    <t>Ⅰ-129</t>
    <phoneticPr fontId="2"/>
  </si>
  <si>
    <t>Ⅰ-130</t>
    <phoneticPr fontId="2"/>
  </si>
  <si>
    <t>Ⅰ-131</t>
    <phoneticPr fontId="2"/>
  </si>
  <si>
    <t>Ⅰ-132</t>
    <phoneticPr fontId="2"/>
  </si>
  <si>
    <t>Ⅰ-133</t>
    <phoneticPr fontId="2"/>
  </si>
  <si>
    <t>Ⅰ-134</t>
    <phoneticPr fontId="2"/>
  </si>
  <si>
    <t>Ⅰ-135</t>
    <phoneticPr fontId="2"/>
  </si>
  <si>
    <t>Ⅰ-136</t>
    <phoneticPr fontId="2"/>
  </si>
  <si>
    <t>Ⅰ-137</t>
    <phoneticPr fontId="2"/>
  </si>
  <si>
    <t>Ⅰ-138</t>
    <phoneticPr fontId="2"/>
  </si>
  <si>
    <t>Ⅰ-139</t>
    <phoneticPr fontId="2"/>
  </si>
  <si>
    <t>Ⅰ-140</t>
    <phoneticPr fontId="2"/>
  </si>
  <si>
    <t>Ⅰ-141</t>
    <phoneticPr fontId="2"/>
  </si>
  <si>
    <t>Ⅰ-142</t>
    <phoneticPr fontId="2"/>
  </si>
  <si>
    <t>Ⅰ-143</t>
    <phoneticPr fontId="2"/>
  </si>
  <si>
    <t>Ⅰ-144</t>
    <phoneticPr fontId="2"/>
  </si>
  <si>
    <t>Ⅰ-145</t>
    <phoneticPr fontId="2"/>
  </si>
  <si>
    <t>Ⅰ-146</t>
    <phoneticPr fontId="2"/>
  </si>
  <si>
    <t>Ⅰ-147</t>
    <phoneticPr fontId="2"/>
  </si>
  <si>
    <t>Ⅰ-148</t>
    <phoneticPr fontId="2"/>
  </si>
  <si>
    <t>Ⅰ-149</t>
    <phoneticPr fontId="2"/>
  </si>
  <si>
    <t>Ⅰ-150</t>
    <phoneticPr fontId="2"/>
  </si>
  <si>
    <t>Ⅰ-151</t>
    <phoneticPr fontId="2"/>
  </si>
  <si>
    <t>Ⅰ-152</t>
    <phoneticPr fontId="2"/>
  </si>
  <si>
    <t>Ⅰ-153</t>
    <phoneticPr fontId="2"/>
  </si>
  <si>
    <t>Ⅰ-154</t>
    <phoneticPr fontId="2"/>
  </si>
  <si>
    <t>Ⅰ-155</t>
    <phoneticPr fontId="2"/>
  </si>
  <si>
    <t>Ⅰ-156</t>
    <phoneticPr fontId="2"/>
  </si>
  <si>
    <t>Ⅰ-157</t>
    <phoneticPr fontId="2"/>
  </si>
  <si>
    <t>Ⅰ-158</t>
    <phoneticPr fontId="2"/>
  </si>
  <si>
    <t>Ⅰ-159</t>
    <phoneticPr fontId="2"/>
  </si>
  <si>
    <t>Ⅰ-160</t>
    <phoneticPr fontId="2"/>
  </si>
  <si>
    <t>Ⅰ-161</t>
    <phoneticPr fontId="2"/>
  </si>
  <si>
    <t>Ⅰ-162</t>
    <phoneticPr fontId="2"/>
  </si>
  <si>
    <t>Ⅰ-163</t>
    <phoneticPr fontId="2"/>
  </si>
  <si>
    <t>Ⅰ-164</t>
    <phoneticPr fontId="2"/>
  </si>
  <si>
    <t>Ⅰ-165</t>
    <phoneticPr fontId="2"/>
  </si>
  <si>
    <t>Ⅰ-166</t>
    <phoneticPr fontId="2"/>
  </si>
  <si>
    <t>Ⅰ-167</t>
    <phoneticPr fontId="2"/>
  </si>
  <si>
    <t>Ⅰ-168</t>
    <phoneticPr fontId="2"/>
  </si>
  <si>
    <t>Ⅰ-169</t>
    <phoneticPr fontId="2"/>
  </si>
  <si>
    <t>Ⅰ-170</t>
    <phoneticPr fontId="2"/>
  </si>
  <si>
    <t>Ⅰ-171</t>
    <phoneticPr fontId="2"/>
  </si>
  <si>
    <t>Ⅰ-172</t>
    <phoneticPr fontId="2"/>
  </si>
  <si>
    <t>Ⅰ-173</t>
    <phoneticPr fontId="2"/>
  </si>
  <si>
    <t>Ⅰ-174</t>
    <phoneticPr fontId="2"/>
  </si>
  <si>
    <t>Ⅰ-175</t>
    <phoneticPr fontId="2"/>
  </si>
  <si>
    <t>Ⅰ-176</t>
    <phoneticPr fontId="2"/>
  </si>
  <si>
    <t>Ⅰ-177</t>
    <phoneticPr fontId="2"/>
  </si>
  <si>
    <t>Ⅰ-178</t>
    <phoneticPr fontId="2"/>
  </si>
  <si>
    <t>Ⅰ-179</t>
    <phoneticPr fontId="2"/>
  </si>
  <si>
    <t>Ⅰ-180</t>
    <phoneticPr fontId="2"/>
  </si>
  <si>
    <t>Ⅰ-181</t>
    <phoneticPr fontId="2"/>
  </si>
  <si>
    <t>Ⅰ-182</t>
    <phoneticPr fontId="2"/>
  </si>
  <si>
    <t>Ⅰ-183</t>
    <phoneticPr fontId="2"/>
  </si>
  <si>
    <t>Ⅰ-184</t>
    <phoneticPr fontId="2"/>
  </si>
  <si>
    <t>Ⅰ-185</t>
    <phoneticPr fontId="2"/>
  </si>
  <si>
    <t>Ⅰ-186</t>
    <phoneticPr fontId="2"/>
  </si>
  <si>
    <t>Ⅰ-187</t>
    <phoneticPr fontId="2"/>
  </si>
  <si>
    <t>Ⅰ-188</t>
    <phoneticPr fontId="2"/>
  </si>
  <si>
    <t>Ⅰ-189</t>
    <phoneticPr fontId="2"/>
  </si>
  <si>
    <t>Ⅰ-190</t>
    <phoneticPr fontId="2"/>
  </si>
  <si>
    <t>Ⅰ-191</t>
    <phoneticPr fontId="2"/>
  </si>
  <si>
    <t>Ⅰ-192</t>
    <phoneticPr fontId="2"/>
  </si>
  <si>
    <t>Ⅰ-193</t>
    <phoneticPr fontId="2"/>
  </si>
  <si>
    <t>Ⅰ-194</t>
    <phoneticPr fontId="2"/>
  </si>
  <si>
    <t>Ⅰ-195</t>
    <phoneticPr fontId="2"/>
  </si>
  <si>
    <t>Ⅰ-196</t>
    <phoneticPr fontId="2"/>
  </si>
  <si>
    <t>Ⅰ-197</t>
    <phoneticPr fontId="2"/>
  </si>
  <si>
    <t>Ⅰ-198</t>
    <phoneticPr fontId="2"/>
  </si>
  <si>
    <t>Ⅰ-199</t>
    <phoneticPr fontId="2"/>
  </si>
  <si>
    <t>Ⅰ-200</t>
    <phoneticPr fontId="2"/>
  </si>
  <si>
    <t>Ⅰ-201</t>
    <phoneticPr fontId="2"/>
  </si>
  <si>
    <t>Ⅰ-202</t>
    <phoneticPr fontId="2"/>
  </si>
  <si>
    <t>Ⅰ-203</t>
    <phoneticPr fontId="2"/>
  </si>
  <si>
    <t>Ⅰ-204</t>
    <phoneticPr fontId="2"/>
  </si>
  <si>
    <t>Ⅰ-205</t>
    <phoneticPr fontId="2"/>
  </si>
  <si>
    <t>Ⅰ-206</t>
    <phoneticPr fontId="2"/>
  </si>
  <si>
    <t>Ⅰ-207</t>
    <phoneticPr fontId="2"/>
  </si>
  <si>
    <t>Ⅰ-208</t>
    <phoneticPr fontId="2"/>
  </si>
  <si>
    <t>Ⅰ-209</t>
    <phoneticPr fontId="2"/>
  </si>
  <si>
    <t>Ⅰ-210</t>
    <phoneticPr fontId="2"/>
  </si>
  <si>
    <t>Ⅰ-211</t>
    <phoneticPr fontId="2"/>
  </si>
  <si>
    <t>Ⅰ-212</t>
    <phoneticPr fontId="2"/>
  </si>
  <si>
    <t>Ⅰ-213</t>
    <phoneticPr fontId="2"/>
  </si>
  <si>
    <t>Ⅰ-214</t>
    <phoneticPr fontId="2"/>
  </si>
  <si>
    <t>Ⅰ-215</t>
    <phoneticPr fontId="2"/>
  </si>
  <si>
    <t>Ⅰ-216</t>
    <phoneticPr fontId="2"/>
  </si>
  <si>
    <t>Ⅰ-217</t>
    <phoneticPr fontId="2"/>
  </si>
  <si>
    <t>Ⅰ-218</t>
    <phoneticPr fontId="2"/>
  </si>
  <si>
    <t>Ⅰ-219</t>
    <phoneticPr fontId="2"/>
  </si>
  <si>
    <t>Ⅰ-220</t>
    <phoneticPr fontId="2"/>
  </si>
  <si>
    <t>Ⅰ-221</t>
    <phoneticPr fontId="2"/>
  </si>
  <si>
    <t>Ⅰ-222</t>
    <phoneticPr fontId="2"/>
  </si>
  <si>
    <t>Ⅰ-223</t>
    <phoneticPr fontId="2"/>
  </si>
  <si>
    <t>Ⅰ-224</t>
    <phoneticPr fontId="2"/>
  </si>
  <si>
    <t>Ⅰ-225</t>
    <phoneticPr fontId="2"/>
  </si>
  <si>
    <t>Ⅰ-226</t>
    <phoneticPr fontId="2"/>
  </si>
  <si>
    <t>Ⅰ-227</t>
    <phoneticPr fontId="2"/>
  </si>
  <si>
    <t>Ⅰ-228</t>
    <phoneticPr fontId="2"/>
  </si>
  <si>
    <t>Ⅰ-229</t>
    <phoneticPr fontId="2"/>
  </si>
  <si>
    <t>Ⅰ-230</t>
    <phoneticPr fontId="2"/>
  </si>
  <si>
    <t>Ⅰ-231</t>
    <phoneticPr fontId="2"/>
  </si>
  <si>
    <t>Ⅰ-232</t>
    <phoneticPr fontId="2"/>
  </si>
  <si>
    <t>Ⅰ-233</t>
    <phoneticPr fontId="2"/>
  </si>
  <si>
    <t>Ⅰ-234</t>
    <phoneticPr fontId="2"/>
  </si>
  <si>
    <t>Ⅰ-235</t>
    <phoneticPr fontId="2"/>
  </si>
  <si>
    <t>Ⅰ-236</t>
    <phoneticPr fontId="2"/>
  </si>
  <si>
    <t>Ⅰ-237</t>
    <phoneticPr fontId="2"/>
  </si>
  <si>
    <t>Ⅰ-238</t>
    <phoneticPr fontId="2"/>
  </si>
  <si>
    <t>Ⅰ-239</t>
    <phoneticPr fontId="2"/>
  </si>
  <si>
    <t>Ⅰ-240</t>
    <phoneticPr fontId="2"/>
  </si>
  <si>
    <t>Ⅰ-241</t>
    <phoneticPr fontId="2"/>
  </si>
  <si>
    <t>Ⅰ-242</t>
    <phoneticPr fontId="2"/>
  </si>
  <si>
    <t>Ⅰ-243</t>
    <phoneticPr fontId="2"/>
  </si>
  <si>
    <t>Ⅰ-244</t>
    <phoneticPr fontId="2"/>
  </si>
  <si>
    <t>Ⅰ-245</t>
    <phoneticPr fontId="2"/>
  </si>
  <si>
    <t>Ⅰ-246</t>
    <phoneticPr fontId="2"/>
  </si>
  <si>
    <t>Ⅰ-247</t>
    <phoneticPr fontId="2"/>
  </si>
  <si>
    <t>Ⅰ-248</t>
    <phoneticPr fontId="2"/>
  </si>
  <si>
    <t>Ⅰ-249</t>
    <phoneticPr fontId="2"/>
  </si>
  <si>
    <t>Ⅰ-250</t>
    <phoneticPr fontId="2"/>
  </si>
  <si>
    <t>Ⅰ-251</t>
    <phoneticPr fontId="2"/>
  </si>
  <si>
    <t>Ⅰ-252</t>
    <phoneticPr fontId="2"/>
  </si>
  <si>
    <t>Ⅰ-253</t>
    <phoneticPr fontId="2"/>
  </si>
  <si>
    <t>Ⅰ-254</t>
    <phoneticPr fontId="2"/>
  </si>
  <si>
    <t>Ⅰ-255</t>
    <phoneticPr fontId="2"/>
  </si>
  <si>
    <t>Ⅰ-256</t>
    <phoneticPr fontId="2"/>
  </si>
  <si>
    <t>Ⅱ-1</t>
    <phoneticPr fontId="2"/>
  </si>
  <si>
    <t>Ⅱ-2</t>
    <phoneticPr fontId="2"/>
  </si>
  <si>
    <t>Ⅱ-3</t>
    <phoneticPr fontId="2"/>
  </si>
  <si>
    <t>Ⅱ-4</t>
    <phoneticPr fontId="2"/>
  </si>
  <si>
    <t>Ⅱ-5-(1)</t>
    <phoneticPr fontId="2"/>
  </si>
  <si>
    <t>Ⅱ-5-(2)</t>
    <phoneticPr fontId="2"/>
  </si>
  <si>
    <t>Ⅱ-5-(3)</t>
    <phoneticPr fontId="2"/>
  </si>
  <si>
    <t>Ⅱ-5-(4)</t>
    <phoneticPr fontId="2"/>
  </si>
  <si>
    <t>Ⅱ-5-(5)</t>
    <phoneticPr fontId="2"/>
  </si>
  <si>
    <t>Ⅱ-5-(6)</t>
    <phoneticPr fontId="2"/>
  </si>
  <si>
    <t>Ⅱ-5-(7)</t>
    <phoneticPr fontId="2"/>
  </si>
  <si>
    <t>Ⅱ-5-(8)</t>
    <phoneticPr fontId="2"/>
  </si>
  <si>
    <t>Ⅱ-5-(9)</t>
    <phoneticPr fontId="2"/>
  </si>
  <si>
    <t>Ⅱ-5-(10)</t>
    <phoneticPr fontId="2"/>
  </si>
  <si>
    <t>Ⅱ-5-(11)</t>
    <phoneticPr fontId="2"/>
  </si>
  <si>
    <t>Ⅱ-5-(12)</t>
    <phoneticPr fontId="2"/>
  </si>
  <si>
    <t>Ⅱ-5-(13)</t>
    <phoneticPr fontId="2"/>
  </si>
  <si>
    <t>Ⅱ-5-(14)</t>
    <phoneticPr fontId="2"/>
  </si>
  <si>
    <t>Ⅱ-5-(15)</t>
    <phoneticPr fontId="2"/>
  </si>
  <si>
    <t>Ⅱ-5-(16)</t>
    <phoneticPr fontId="2"/>
  </si>
  <si>
    <t>Ⅱ-5-(17)</t>
    <phoneticPr fontId="2"/>
  </si>
  <si>
    <t>Ⅱ-5-(18)</t>
    <phoneticPr fontId="2"/>
  </si>
  <si>
    <t>Ⅱ-5-(19)</t>
    <phoneticPr fontId="2"/>
  </si>
  <si>
    <t>Ⅱ-5-(20)</t>
    <phoneticPr fontId="2"/>
  </si>
  <si>
    <t>Ⅱ-5-(21)</t>
    <phoneticPr fontId="2"/>
  </si>
  <si>
    <t>Ⅱ-5-(22)</t>
    <phoneticPr fontId="2"/>
  </si>
  <si>
    <t>Ⅱ-5-(23)</t>
    <phoneticPr fontId="2"/>
  </si>
  <si>
    <t>Ⅱ-5-(24)</t>
    <phoneticPr fontId="2"/>
  </si>
  <si>
    <t>Ⅱ-5-(25)</t>
    <phoneticPr fontId="2"/>
  </si>
  <si>
    <t>Ⅱ-5-(26)</t>
    <phoneticPr fontId="2"/>
  </si>
  <si>
    <t>Ⅱ-5-(27)</t>
    <phoneticPr fontId="2"/>
  </si>
  <si>
    <t>Ⅱ-5-(28)</t>
    <phoneticPr fontId="2"/>
  </si>
  <si>
    <t>Ⅱ-5-(29)</t>
    <phoneticPr fontId="2"/>
  </si>
  <si>
    <t>Ⅱ-5-(30)</t>
    <phoneticPr fontId="2"/>
  </si>
  <si>
    <t>Ⅱ-5-(31)</t>
    <phoneticPr fontId="2"/>
  </si>
  <si>
    <t>Ⅱ-5-(32)</t>
    <phoneticPr fontId="2"/>
  </si>
  <si>
    <t>Ⅱ-5-(33)</t>
    <phoneticPr fontId="2"/>
  </si>
  <si>
    <t>Ⅱ-5-(34)</t>
    <phoneticPr fontId="2"/>
  </si>
  <si>
    <t>Ⅱ-5-(35)</t>
    <phoneticPr fontId="2"/>
  </si>
  <si>
    <t>Ⅱ-5-(36)</t>
    <phoneticPr fontId="2"/>
  </si>
  <si>
    <t>Ⅱ-5-(37)</t>
    <phoneticPr fontId="2"/>
  </si>
  <si>
    <t>Ⅱ-5-(38)</t>
    <phoneticPr fontId="2"/>
  </si>
  <si>
    <t>Ⅱ-5-(39)</t>
    <phoneticPr fontId="2"/>
  </si>
  <si>
    <t>Ⅱ-5-(40)</t>
    <phoneticPr fontId="2"/>
  </si>
  <si>
    <t>Ⅱ-5-(41)</t>
    <phoneticPr fontId="2"/>
  </si>
  <si>
    <t>Ⅱ-5-(42)</t>
    <phoneticPr fontId="2"/>
  </si>
  <si>
    <t>Ⅱ-5-(43)</t>
    <phoneticPr fontId="2"/>
  </si>
  <si>
    <t>Ⅱ-5-(44)</t>
    <phoneticPr fontId="2"/>
  </si>
  <si>
    <t>Ⅱ-5-(45)</t>
    <phoneticPr fontId="2"/>
  </si>
  <si>
    <t>Ⅱ-5-(46)</t>
    <phoneticPr fontId="2"/>
  </si>
  <si>
    <t>Ⅱ-5-(47)</t>
    <phoneticPr fontId="2"/>
  </si>
  <si>
    <t>Ⅱ-5-(48)</t>
    <phoneticPr fontId="2"/>
  </si>
  <si>
    <t>Ⅱ-5-(49)</t>
    <phoneticPr fontId="2"/>
  </si>
  <si>
    <t>Ⅱ-5-(50)</t>
    <phoneticPr fontId="2"/>
  </si>
  <si>
    <t>Ⅱ-5-(51)</t>
    <phoneticPr fontId="2"/>
  </si>
  <si>
    <t>Ⅱ-5-(52)</t>
    <phoneticPr fontId="2"/>
  </si>
  <si>
    <t>Ⅱ-5-(53)</t>
    <phoneticPr fontId="2"/>
  </si>
  <si>
    <t>Ⅱ-5-(54)</t>
    <phoneticPr fontId="2"/>
  </si>
  <si>
    <t>Ⅱ-5-(55)</t>
    <phoneticPr fontId="2"/>
  </si>
  <si>
    <t>Ⅱ-5-(56)</t>
    <phoneticPr fontId="2"/>
  </si>
  <si>
    <t>Ⅱ-5-(57)</t>
    <phoneticPr fontId="2"/>
  </si>
  <si>
    <t>Ⅱ-5-(58)</t>
    <phoneticPr fontId="2"/>
  </si>
  <si>
    <t>Ⅱ-5-(59)</t>
    <phoneticPr fontId="2"/>
  </si>
  <si>
    <t>Ⅱ-5-(60)</t>
    <phoneticPr fontId="2"/>
  </si>
  <si>
    <t>Ⅱ-5-(61)</t>
    <phoneticPr fontId="2"/>
  </si>
  <si>
    <t>Ⅱ-5-(62)</t>
    <phoneticPr fontId="2"/>
  </si>
  <si>
    <t>Ⅱ-5-(63)</t>
    <phoneticPr fontId="2"/>
  </si>
  <si>
    <t>Ⅱ-5-(64)</t>
    <phoneticPr fontId="2"/>
  </si>
  <si>
    <t>Ⅱ-5-(65)</t>
    <phoneticPr fontId="2"/>
  </si>
  <si>
    <t>Ⅱ-5-(66)</t>
    <phoneticPr fontId="2"/>
  </si>
  <si>
    <t>Ⅱ-5-(67)</t>
    <phoneticPr fontId="2"/>
  </si>
  <si>
    <t>Ⅱ-5-(68)</t>
    <phoneticPr fontId="2"/>
  </si>
  <si>
    <t>Ⅱ-5-(69)</t>
    <phoneticPr fontId="2"/>
  </si>
  <si>
    <t>Ⅱ-5-(70)</t>
    <phoneticPr fontId="2"/>
  </si>
  <si>
    <t>Ⅱ-5-(71)</t>
    <phoneticPr fontId="2"/>
  </si>
  <si>
    <t>Ⅱ-5-(72)</t>
    <phoneticPr fontId="2"/>
  </si>
  <si>
    <t>Ⅱ-5-(73)</t>
    <phoneticPr fontId="2"/>
  </si>
  <si>
    <t>Ⅱ-5-(74)</t>
    <phoneticPr fontId="2"/>
  </si>
  <si>
    <t>Ⅱ-5-(75)</t>
    <phoneticPr fontId="2"/>
  </si>
  <si>
    <t>Ⅱ-5-(76)</t>
    <phoneticPr fontId="2"/>
  </si>
  <si>
    <t>Ⅱ-5-(77)</t>
    <phoneticPr fontId="2"/>
  </si>
  <si>
    <t>Ⅱ-5-(78)</t>
    <phoneticPr fontId="2"/>
  </si>
  <si>
    <t>Ⅱ-5-(79)</t>
    <phoneticPr fontId="2"/>
  </si>
  <si>
    <t>Ⅱ-5-(80)</t>
    <phoneticPr fontId="2"/>
  </si>
  <si>
    <t>Ⅱ-5-(81)</t>
    <phoneticPr fontId="2"/>
  </si>
  <si>
    <t>Ⅱ-5-(82)</t>
    <phoneticPr fontId="2"/>
  </si>
  <si>
    <t>Ⅱ-5-(83)</t>
    <phoneticPr fontId="2"/>
  </si>
  <si>
    <t>Ⅱ-5-(84)</t>
    <phoneticPr fontId="2"/>
  </si>
  <si>
    <t>Ⅱ-5-(85)</t>
    <phoneticPr fontId="2"/>
  </si>
  <si>
    <t>Ⅱ-5-(86)</t>
    <phoneticPr fontId="2"/>
  </si>
  <si>
    <t>Ⅱ-5-(87)</t>
    <phoneticPr fontId="2"/>
  </si>
  <si>
    <t>Ⅱ-5-(88)</t>
    <phoneticPr fontId="2"/>
  </si>
  <si>
    <t>Ⅱ-5-(89)</t>
    <phoneticPr fontId="2"/>
  </si>
  <si>
    <t>Ⅱ-5-(90)</t>
    <phoneticPr fontId="2"/>
  </si>
  <si>
    <t>Ⅱ-5-(91)</t>
    <phoneticPr fontId="2"/>
  </si>
  <si>
    <t>Ⅱ-5-(92)</t>
    <phoneticPr fontId="2"/>
  </si>
  <si>
    <t>Ⅱ-5-(93)</t>
    <phoneticPr fontId="2"/>
  </si>
  <si>
    <t>Ⅱ-5-(94)</t>
    <phoneticPr fontId="2"/>
  </si>
  <si>
    <t>Ⅱ-5-(95)</t>
    <phoneticPr fontId="2"/>
  </si>
  <si>
    <t>Ⅱ-5-(96)</t>
    <phoneticPr fontId="2"/>
  </si>
  <si>
    <t>Ⅱ-5-(97)</t>
    <phoneticPr fontId="2"/>
  </si>
  <si>
    <t>Ⅱ-5-(98)</t>
    <phoneticPr fontId="2"/>
  </si>
  <si>
    <t>Ⅱ-5-(99)</t>
    <phoneticPr fontId="2"/>
  </si>
  <si>
    <t>Ⅱ-5-(100)</t>
    <phoneticPr fontId="2"/>
  </si>
  <si>
    <r>
      <t>申告者情報等概要　</t>
    </r>
    <r>
      <rPr>
        <b/>
        <sz val="12"/>
        <color rgb="FFFF0000"/>
        <rFont val="ＭＳ 明朝"/>
        <family val="1"/>
        <charset val="128"/>
      </rPr>
      <t>※全角入力、半角入力にご注意ください。</t>
    </r>
    <rPh sb="0" eb="2">
      <t>シンコク</t>
    </rPh>
    <rPh sb="2" eb="3">
      <t>シャ</t>
    </rPh>
    <rPh sb="3" eb="5">
      <t>ジョウホウ</t>
    </rPh>
    <rPh sb="5" eb="6">
      <t>トウ</t>
    </rPh>
    <rPh sb="6" eb="8">
      <t>ガイヨウ</t>
    </rPh>
    <rPh sb="10" eb="12">
      <t>ゼンカク</t>
    </rPh>
    <rPh sb="12" eb="14">
      <t>ニュウリョク</t>
    </rPh>
    <rPh sb="15" eb="17">
      <t>ハンカク</t>
    </rPh>
    <rPh sb="17" eb="19">
      <t>ニュウリョク</t>
    </rPh>
    <rPh sb="21" eb="23">
      <t>チュウイ</t>
    </rPh>
    <phoneticPr fontId="4"/>
  </si>
  <si>
    <t>除外医薬品の指定</t>
    <rPh sb="0" eb="5">
      <t>ジョガイイヤクヒン</t>
    </rPh>
    <rPh sb="6" eb="8">
      <t>シテイ</t>
    </rPh>
    <phoneticPr fontId="4"/>
  </si>
  <si>
    <t>業者番号</t>
    <rPh sb="0" eb="2">
      <t>ギョウシャ</t>
    </rPh>
    <rPh sb="2" eb="4">
      <t>バンゴウ</t>
    </rPh>
    <phoneticPr fontId="4"/>
  </si>
  <si>
    <t>000000</t>
    <phoneticPr fontId="2"/>
  </si>
  <si>
    <t>Ⅰ 医薬品等副作用被害救済制度の
対象とならない医薬品</t>
    <rPh sb="2" eb="5">
      <t>イヤクヒン</t>
    </rPh>
    <rPh sb="5" eb="6">
      <t>トウ</t>
    </rPh>
    <rPh sb="6" eb="7">
      <t>フク</t>
    </rPh>
    <rPh sb="7" eb="9">
      <t>サヨウ</t>
    </rPh>
    <rPh sb="9" eb="11">
      <t>ヒガイ</t>
    </rPh>
    <rPh sb="11" eb="13">
      <t>キュウサイ</t>
    </rPh>
    <rPh sb="13" eb="15">
      <t>セイド</t>
    </rPh>
    <rPh sb="17" eb="19">
      <t>タイショウ</t>
    </rPh>
    <rPh sb="24" eb="27">
      <t>イヤクヒン</t>
    </rPh>
    <phoneticPr fontId="4"/>
  </si>
  <si>
    <r>
      <rPr>
        <b/>
        <sz val="10"/>
        <color theme="1"/>
        <rFont val="ＭＳ 明朝"/>
        <family val="1"/>
        <charset val="128"/>
      </rPr>
      <t>Ⅱ　厚生労働省令で定める許可医薬品に該当しない医薬品</t>
    </r>
    <r>
      <rPr>
        <sz val="10"/>
        <color theme="1"/>
        <rFont val="ＭＳ 明朝"/>
        <family val="1"/>
        <charset val="128"/>
      </rPr>
      <t xml:space="preserve">
</t>
    </r>
    <r>
      <rPr>
        <sz val="9"/>
        <color theme="1"/>
        <rFont val="ＭＳ 明朝"/>
        <family val="1"/>
        <charset val="128"/>
      </rPr>
      <t xml:space="preserve">※ 平成 19 年度の申告から、体外診断用医薬品は安全対策等拠出金の算定の対象です。（なお、副作用拠出金は従来通り除外品目となります。） </t>
    </r>
    <rPh sb="2" eb="4">
      <t>コウセイ</t>
    </rPh>
    <rPh sb="4" eb="7">
      <t>ロウドウショウ</t>
    </rPh>
    <rPh sb="7" eb="8">
      <t>レイ</t>
    </rPh>
    <rPh sb="9" eb="10">
      <t>サダ</t>
    </rPh>
    <phoneticPr fontId="4"/>
  </si>
  <si>
    <t>年度</t>
    <rPh sb="0" eb="2">
      <t>ネンド</t>
    </rPh>
    <phoneticPr fontId="4"/>
  </si>
  <si>
    <t>20XX</t>
    <phoneticPr fontId="2"/>
  </si>
  <si>
    <t>納付義務者</t>
    <rPh sb="0" eb="2">
      <t>ノウフ</t>
    </rPh>
    <rPh sb="2" eb="4">
      <t>ギム</t>
    </rPh>
    <rPh sb="4" eb="5">
      <t>シャ</t>
    </rPh>
    <phoneticPr fontId="4"/>
  </si>
  <si>
    <t>郵便番号</t>
    <rPh sb="0" eb="4">
      <t>ユウビンバンゴウ</t>
    </rPh>
    <phoneticPr fontId="4"/>
  </si>
  <si>
    <t>〒</t>
    <phoneticPr fontId="4"/>
  </si>
  <si>
    <t>副作用</t>
    <rPh sb="0" eb="3">
      <t>フクサヨウ</t>
    </rPh>
    <phoneticPr fontId="4"/>
  </si>
  <si>
    <t>住所（ふりがな）</t>
    <rPh sb="0" eb="2">
      <t>ジュウショ</t>
    </rPh>
    <phoneticPr fontId="4"/>
  </si>
  <si>
    <t>アクチノマイシンC及びその製剤</t>
    <phoneticPr fontId="2"/>
  </si>
  <si>
    <t>専らねずみ、はえ、蚊、のみ等の防除のために使用されることが目的とされている医薬品であって、人の身体に直接使用されることのないもの</t>
    <phoneticPr fontId="2"/>
  </si>
  <si>
    <t>住所</t>
    <rPh sb="0" eb="2">
      <t>ジュウショ</t>
    </rPh>
    <phoneticPr fontId="4"/>
  </si>
  <si>
    <t>アクチノマイシンD及びその製剤</t>
    <phoneticPr fontId="2"/>
  </si>
  <si>
    <t>専ら殺菌消毒に使用されることが目的とされている医薬品であって、人の身体に直接使用されることのないもの</t>
    <phoneticPr fontId="2"/>
  </si>
  <si>
    <t>名称（ふりがな）</t>
    <rPh sb="0" eb="2">
      <t>メイショウ</t>
    </rPh>
    <phoneticPr fontId="4"/>
  </si>
  <si>
    <t>アクラルビシン、その塩類及びそれらの製剤</t>
    <phoneticPr fontId="2"/>
  </si>
  <si>
    <t>専ら疾病の診断その他これに類似する用途に使用されることが目的とされている医薬品であって、人の身体に直接使用されることのないもの　（尿一般検査用試薬、妊娠検査薬等の体外診断用医薬品をいう。）</t>
    <phoneticPr fontId="2"/>
  </si>
  <si>
    <t>名称</t>
    <rPh sb="0" eb="2">
      <t>メイショウ</t>
    </rPh>
    <phoneticPr fontId="4"/>
  </si>
  <si>
    <t>アシミニブ、その塩類及びそれらの製剤</t>
    <phoneticPr fontId="2"/>
  </si>
  <si>
    <t>コロジオン、焼セッコウ、ピロキシリン、ロジンその他材料、用法及び用途がこれらに類似する医薬品　（ 弾性コロジオン等をいう。）</t>
    <phoneticPr fontId="2"/>
  </si>
  <si>
    <t>電話番号</t>
    <rPh sb="0" eb="2">
      <t>デンワ</t>
    </rPh>
    <rPh sb="2" eb="4">
      <t>バンゴウ</t>
    </rPh>
    <phoneticPr fontId="4"/>
  </si>
  <si>
    <t>L－アスパラギンアミドヒドロラーゼ(別名L－アスパラギナーゼ)及びその製剤</t>
    <phoneticPr fontId="2"/>
  </si>
  <si>
    <t>アラビアゴム</t>
    <phoneticPr fontId="2"/>
  </si>
  <si>
    <t>代表者氏名（ふりがな）</t>
    <rPh sb="0" eb="3">
      <t>ダイヒョウシャ</t>
    </rPh>
    <rPh sb="3" eb="5">
      <t>シメイ</t>
    </rPh>
    <phoneticPr fontId="4"/>
  </si>
  <si>
    <t>(＋)－(七S・九S)－九－アセチル－九－アミノ－七－［(二－デオキシ－ベータ－D－エリスロ－ペントピラノシル)オキシ］－七・八・九・一〇－テトラヒドロ－六・一一－ジヒドロキシ－五・一二－ナフタセンジオン(別名アムルビシン)、その塩類及びそれらの製剤</t>
    <phoneticPr fontId="2"/>
  </si>
  <si>
    <t>アラビアゴム末</t>
    <phoneticPr fontId="2"/>
  </si>
  <si>
    <t>代表者氏名</t>
    <rPh sb="0" eb="3">
      <t>ダイヒョウシャ</t>
    </rPh>
    <rPh sb="3" eb="5">
      <t>シメイ</t>
    </rPh>
    <phoneticPr fontId="4"/>
  </si>
  <si>
    <t>六－アセチル－八－シクロペンチル－五－メチル－二－｛［五－(ピペラジン－一－イル)ピリジン－二－イル］アミノ｝ピリド［二・三－d］ピリミジン－七(八H)－オン(別名パルボシクリブ)及びその製剤</t>
    <phoneticPr fontId="2"/>
  </si>
  <si>
    <t>亜硫酸水素ナトリウム</t>
    <phoneticPr fontId="2"/>
  </si>
  <si>
    <t>資料送付先</t>
    <rPh sb="0" eb="2">
      <t>シリョウ</t>
    </rPh>
    <rPh sb="2" eb="5">
      <t>ソウフサキ</t>
    </rPh>
    <phoneticPr fontId="4"/>
  </si>
  <si>
    <t>〒</t>
  </si>
  <si>
    <t>アテゾリズマブ及びその製剤</t>
    <phoneticPr fontId="2"/>
  </si>
  <si>
    <t>エチレンジアミン</t>
    <phoneticPr fontId="2"/>
  </si>
  <si>
    <t>アフリベルセプト　ベータ及びその製剤</t>
    <phoneticPr fontId="2"/>
  </si>
  <si>
    <t>エーテル（麻酔用エーテルを除く。）</t>
    <phoneticPr fontId="2"/>
  </si>
  <si>
    <t>アベルマブ及びその製剤</t>
    <phoneticPr fontId="2"/>
  </si>
  <si>
    <t>オリブ油</t>
    <phoneticPr fontId="2"/>
  </si>
  <si>
    <t>副作用　作成担当者</t>
    <rPh sb="0" eb="3">
      <t>フクサヨウ</t>
    </rPh>
    <rPh sb="4" eb="6">
      <t>サクセイ</t>
    </rPh>
    <rPh sb="6" eb="9">
      <t>タントウシャ</t>
    </rPh>
    <phoneticPr fontId="4"/>
  </si>
  <si>
    <t>申告年月日</t>
    <rPh sb="0" eb="2">
      <t>シンコク</t>
    </rPh>
    <rPh sb="2" eb="5">
      <t>ネンガッピ</t>
    </rPh>
    <phoneticPr fontId="4"/>
  </si>
  <si>
    <t>四－アミノ－一－アラビノフラノシル－二－オキソ－一・二－ジヒドロピリミジン(別名シタラビン)及びその製剤</t>
    <phoneticPr fontId="2"/>
  </si>
  <si>
    <t>オレンジ油</t>
    <phoneticPr fontId="2"/>
  </si>
  <si>
    <t>所属部署　【全角入力】</t>
    <rPh sb="0" eb="2">
      <t>ショゾク</t>
    </rPh>
    <rPh sb="2" eb="4">
      <t>ブショ</t>
    </rPh>
    <rPh sb="6" eb="8">
      <t>ゼンカク</t>
    </rPh>
    <rPh sb="8" eb="10">
      <t>ニュウリョク</t>
    </rPh>
    <phoneticPr fontId="4"/>
  </si>
  <si>
    <t>N－｛四－［二－(二－アミノ－四－オキソ－四・七－ジヒドロ－一H－ピロロ［二・三－d］ピリミジン－五－イル)エチル］ベンゾイル｝－L－グルタミン酸(別名ペメトレキセド)、その塩類及びそれらの製剤</t>
    <phoneticPr fontId="2"/>
  </si>
  <si>
    <t>カカオ脂及びこれに類似するもの　（専ら坐薬の基剤として用いられるものをいう。）</t>
    <phoneticPr fontId="2"/>
  </si>
  <si>
    <t>五－アミノ－七－ヒドロキシ－トリアゾロピリミジン(別名八－アザグアニン)及びその製剤</t>
    <phoneticPr fontId="2"/>
  </si>
  <si>
    <t>カプセル</t>
    <phoneticPr fontId="2"/>
  </si>
  <si>
    <t>メールアドレス　［半角入力］</t>
    <rPh sb="9" eb="11">
      <t>ハンカク</t>
    </rPh>
    <phoneticPr fontId="4"/>
  </si>
  <si>
    <t>(二Ｒ・三Ｒ・三ａＳ・七Ｒ・八ａＳ・九Ｓ・一〇ａＲ・一一Ｓ・一二Ｒ・一三ａＲ・一三ｂＳ・一五Ｓ・一八Ｓ・二一Ｓ・二四Ｓ・二六Ｒ・二八Ｒ・二九ａＳ)－二－［(二Ｓ)－三－アミノ－二－ヒドロキシプロピル］－三－メトキシ－二六－メチル－二〇・二七－ジメチリデンヘキサコサヒドロ－一一・一五：一八・二一：二四・二八－トリエポキシ－七・九－エタノ－一二・一五－メタノ－九Ｈ・一五Ｈ－フロ［三・二－ｉ］フロ［二´・三´：五・六］ピラノ［四・三－ｂ］［一・四］ジオキサシクロペンタコシン－五(四Ｈ)－オン(別名エリブリン)、その塩類及びそれらの製剤</t>
    <phoneticPr fontId="2"/>
  </si>
  <si>
    <t>カルナウバロウ</t>
    <phoneticPr fontId="2"/>
  </si>
  <si>
    <t>氏名　【全角入力】</t>
    <rPh sb="0" eb="2">
      <t>シメイ</t>
    </rPh>
    <phoneticPr fontId="4"/>
  </si>
  <si>
    <t>Ｎ－｛三－［五－(二－アミノピリミジン－四－イル)－二－(一・一－ジメチルエチル)－一・三－チアゾール－四－イル］－二－フルオロフエニル｝－二・六－ジフルオロベンゼンスルホンアミド(別名ダブラフエニブ)、その塩類及びそれらの製剤</t>
    <phoneticPr fontId="2"/>
  </si>
  <si>
    <t>牛脂</t>
    <phoneticPr fontId="2"/>
  </si>
  <si>
    <t>副作用　現価相当額</t>
    <rPh sb="0" eb="3">
      <t>フクサヨウ</t>
    </rPh>
    <rPh sb="4" eb="6">
      <t>ゲンカ</t>
    </rPh>
    <rPh sb="6" eb="9">
      <t>ソウトウガク</t>
    </rPh>
    <phoneticPr fontId="4"/>
  </si>
  <si>
    <t>一－｛(三Ｒ)－三－［四－アミノ－三－(四－フエノキシフエニル)－一Ｈ－ピラゾロ［三・四－ｄ］ピリミジン－一－イル］ピペリジン－一－イル｝プロパ－二－エン－一－オン(別名イブルチニブ)及びその製剤</t>
    <phoneticPr fontId="2"/>
  </si>
  <si>
    <t>吸水軟膏</t>
    <phoneticPr fontId="2"/>
  </si>
  <si>
    <t>副作用　付加拠出金額</t>
    <phoneticPr fontId="4"/>
  </si>
  <si>
    <t>四－｛八－アミノ－三－［(二Ｓ)－一－(ブタ－二－イノイル)ピロリジン－二－イル］イミダゾ［一・五－ａ］ピラジン－一－イル｝－Ｎ－(ピリジン－二－イル)ベンズアミド(別名アカラブルチニブ)及びその製剤</t>
    <phoneticPr fontId="2"/>
  </si>
  <si>
    <t>軽質無水ケイ酸</t>
    <phoneticPr fontId="2"/>
  </si>
  <si>
    <t>感染　作成担当者</t>
    <rPh sb="0" eb="2">
      <t>カンセン</t>
    </rPh>
    <rPh sb="3" eb="5">
      <t>サクセイ</t>
    </rPh>
    <rPh sb="5" eb="8">
      <t>タントウシャ</t>
    </rPh>
    <phoneticPr fontId="4"/>
  </si>
  <si>
    <t>六－アミノ－九－［(三Ｒ)－一－(ブタ－二－イノイル)ピロリジン－三－イル］－七－(四－フエノキシフエニル)－七・九－ジヒドロ－八Ｈ－プリン－八－オン(別名チラブルチニブ)、その塩類及びそれらの製剤</t>
    <phoneticPr fontId="2"/>
  </si>
  <si>
    <t>硬化油</t>
    <phoneticPr fontId="2"/>
  </si>
  <si>
    <t>所属部署　【全角入力】</t>
    <rPh sb="0" eb="2">
      <t>ショゾク</t>
    </rPh>
    <rPh sb="2" eb="4">
      <t>ブショ</t>
    </rPh>
    <phoneticPr fontId="4"/>
  </si>
  <si>
    <t>(一〇Ｒ)－七－アミノ－一二－フルオロ－二・一〇・一六－トリメチル－一五－オキソ－一〇・一五・一六・一七－テトラヒドロ－二Ｈ－四・八－メテノピラゾロ［四・三－ｈ］［二・五・一一］ベンゾオキサジアザシクロテトラデシン－三－カルボニトリル(別名ロルラチニブ)及びその製剤</t>
    <phoneticPr fontId="2"/>
  </si>
  <si>
    <t>ゴマ油</t>
    <phoneticPr fontId="2"/>
  </si>
  <si>
    <t>Ｎ－(二－アミノ－四－フルオロフエニル)－四－｛［(二Ｅ)－三－(ピリジン－三－イル)プロパ－二－エンアミド］メチル｝ベンズアミド(別名ツシジノスタツト)及びその製剤</t>
    <phoneticPr fontId="2"/>
  </si>
  <si>
    <t>コムギデンプン</t>
    <phoneticPr fontId="2"/>
  </si>
  <si>
    <t>メールアドレス　［半角入力］</t>
  </si>
  <si>
    <t>四－アミノ－一－ベータ－D－アラビノフラノシル－二(一H)－ピリミジノン　五′－(ナトリウム　オクタデシル　ホスフアート)(別名シタラビン　オクホスフアート)及びその製剤</t>
    <phoneticPr fontId="2"/>
  </si>
  <si>
    <t>コメデンプン</t>
    <phoneticPr fontId="2"/>
  </si>
  <si>
    <t>二－アミノ－九－ベータ－D－アラビノフラノシル－六－メトキシ－九H－プリン(別名ネララビン)及びその製剤</t>
    <phoneticPr fontId="2"/>
  </si>
  <si>
    <t>コレステロール</t>
    <phoneticPr fontId="2"/>
  </si>
  <si>
    <t>感染　現価相当額</t>
    <rPh sb="0" eb="2">
      <t>カンセン</t>
    </rPh>
    <rPh sb="3" eb="5">
      <t>ゲンカ</t>
    </rPh>
    <rPh sb="5" eb="8">
      <t>ソウトウガク</t>
    </rPh>
    <phoneticPr fontId="4"/>
  </si>
  <si>
    <t>四－アミノ－一－ベータ－D－リボフラノシル－一・三・五－トリアジン－二(一H)－オン(別名アザシチジン)及びその製剤</t>
    <phoneticPr fontId="2"/>
  </si>
  <si>
    <t>酢酸フタル酸セルロース</t>
    <phoneticPr fontId="2"/>
  </si>
  <si>
    <t>感染　付加拠出金額</t>
    <phoneticPr fontId="4"/>
  </si>
  <si>
    <t>一－(四－アミノ－二－メチル－五－ピリミジニル)メチル－三－(ベータクロロエチル)－三－ニトロソ尿素(別名ニムスチン)、その塩類及びそれらの製剤</t>
    <phoneticPr fontId="2"/>
  </si>
  <si>
    <t>サッカリンナトリウム</t>
    <phoneticPr fontId="2"/>
  </si>
  <si>
    <t>安全　作成担当者</t>
    <rPh sb="0" eb="2">
      <t>アンゼン</t>
    </rPh>
    <rPh sb="3" eb="5">
      <t>サクセイ</t>
    </rPh>
    <rPh sb="5" eb="8">
      <t>タントウシャ</t>
    </rPh>
    <phoneticPr fontId="4"/>
  </si>
  <si>
    <t xml:space="preserve">四－アミノ－一〇－メチル葉酸(別名メトトレキサート)及びその製剤(ただし、二・〇㎎錠剤、二・〇㎎カプセル製剤及び注射剤であって次に掲げる疾病に用いられるものを除く。) 　　イ 関節リウマチ 　　ロ 局所療法で効果不十分な尋常性乾癬せん 　　ハ 乾癬せん性関節炎、膿のう疱ほう性乾癬せん及び乾癬せん性紅皮症 　　ニ 関節症状を伴う若年性特発性関節炎 </t>
    <phoneticPr fontId="2"/>
  </si>
  <si>
    <t>酸化カルシウム</t>
    <phoneticPr fontId="2"/>
  </si>
  <si>
    <t>アレムツズマブ及びその製剤</t>
    <phoneticPr fontId="2"/>
  </si>
  <si>
    <t>酸化チタン</t>
    <phoneticPr fontId="2"/>
  </si>
  <si>
    <t>二・二′－アンヒドロ－一－ベータ－D－アラビノフラノシルシトシン(別名アンシタビン)、その塩類及びそれらの製剤</t>
    <phoneticPr fontId="2"/>
  </si>
  <si>
    <t>酸素　（液体酸素を含む。）</t>
    <phoneticPr fontId="2"/>
  </si>
  <si>
    <t>イサツキシマブ及びその製剤</t>
    <phoneticPr fontId="2"/>
  </si>
  <si>
    <t>常水</t>
    <phoneticPr fontId="2"/>
  </si>
  <si>
    <t>N－イソプロピル－四－(二－メチルヒドラジノメチル)－ベンズアミド(別名プロカルバジン)、その塩類及びそれらの製剤</t>
    <phoneticPr fontId="2"/>
  </si>
  <si>
    <t>注射用蒸留水　（日本薬局方外注射用蒸留水を含む。）</t>
    <phoneticPr fontId="2"/>
  </si>
  <si>
    <t>イダルビシン、その塩類及びそれらの製剤</t>
    <phoneticPr fontId="2"/>
  </si>
  <si>
    <t>親水軟膏</t>
    <phoneticPr fontId="2"/>
  </si>
  <si>
    <t>イノツズマブ　オゾガマイシン及びその製剤</t>
    <phoneticPr fontId="2"/>
  </si>
  <si>
    <t>ステアリルアルコール</t>
    <phoneticPr fontId="2"/>
  </si>
  <si>
    <t>納付義務適用除外者</t>
    <phoneticPr fontId="4"/>
  </si>
  <si>
    <t>イピリムマブ及びその製剤</t>
    <phoneticPr fontId="2"/>
  </si>
  <si>
    <t>ステアリン酸</t>
    <phoneticPr fontId="2"/>
  </si>
  <si>
    <t>副作用　納付義務適用除外者</t>
    <rPh sb="0" eb="3">
      <t>フクサヨウ</t>
    </rPh>
    <rPh sb="4" eb="13">
      <t>ノウフギムテキヨウジョガイシャ</t>
    </rPh>
    <phoneticPr fontId="4"/>
  </si>
  <si>
    <t>イブリツモマブ　チウキセタン及びその製剤</t>
    <phoneticPr fontId="2"/>
  </si>
  <si>
    <t>ステアリン酸カルシウム</t>
    <phoneticPr fontId="2"/>
  </si>
  <si>
    <t>安全　納付義務適用除外者</t>
    <rPh sb="0" eb="2">
      <t>アンゼン</t>
    </rPh>
    <rPh sb="3" eb="12">
      <t>ノウフギムテキヨウジョガイシャ</t>
    </rPh>
    <phoneticPr fontId="4"/>
  </si>
  <si>
    <t>三－［二－(イミダゾ［一・二－ｂ］ピリダジン－三－イル)エチニル］－四－メチル－Ｎ－｛四－［(四－メチルピペラジン－一－イル)メチル］－三－(トリフルオロメチル)フェニル｝ベンズアミド(別名ポナチニブ)、その塩類及びそれらの製剤</t>
    <phoneticPr fontId="2"/>
  </si>
  <si>
    <t>ステアリン酸ポリオキシル40</t>
    <phoneticPr fontId="2"/>
  </si>
  <si>
    <t>イミノジプロピルジメタンスルホネート(別名インプロスルフアン)、その塩類及びそれらの製剤</t>
    <phoneticPr fontId="2"/>
  </si>
  <si>
    <t>ステアリン酸マグネシウム</t>
    <phoneticPr fontId="2"/>
  </si>
  <si>
    <t>入力シート検証状況</t>
    <rPh sb="0" eb="2">
      <t>ニュウリョク</t>
    </rPh>
    <rPh sb="5" eb="9">
      <t>ケンショウジョウキョウ</t>
    </rPh>
    <phoneticPr fontId="4"/>
  </si>
  <si>
    <t>インターフエロン－アルフア及びその製剤(ただし、注射剤であって慢性B型肝炎、慢性C型肝炎又は慢性C型肝炎の進行による代償性肝硬変に用いられるものを除く。)</t>
    <phoneticPr fontId="2"/>
  </si>
  <si>
    <t>精製水</t>
    <phoneticPr fontId="2"/>
  </si>
  <si>
    <t>入力シート名</t>
    <rPh sb="0" eb="2">
      <t>ニュウリョク</t>
    </rPh>
    <rPh sb="5" eb="6">
      <t>メイ</t>
    </rPh>
    <phoneticPr fontId="4"/>
  </si>
  <si>
    <t>検証</t>
    <rPh sb="0" eb="2">
      <t>ケンショウ</t>
    </rPh>
    <phoneticPr fontId="4"/>
  </si>
  <si>
    <t>インターフエロン－ガンマ及びその製剤</t>
    <phoneticPr fontId="2"/>
  </si>
  <si>
    <t>滅菌精製水</t>
    <phoneticPr fontId="2"/>
  </si>
  <si>
    <t>OK</t>
    <phoneticPr fontId="4"/>
  </si>
  <si>
    <t>インターフエロン－ベータ及びその製剤(ただし、注射剤であって慢性B型肝炎、慢性C型肝炎又は慢性C型肝炎の進行による代償性肝硬変に用いられるものを除く。)</t>
    <phoneticPr fontId="2"/>
  </si>
  <si>
    <t>石油ベンジン</t>
    <phoneticPr fontId="2"/>
  </si>
  <si>
    <t>一・三・五(一〇)－エストラトリエン－三・一七－ベータ－ジオール＝三－［ビス－(二－クロロエチル)－カルバメート］＝一七－リン酸エステル(別名リン酸エストラムスチン)、その塩類及びそれらの製剤</t>
    <phoneticPr fontId="2"/>
  </si>
  <si>
    <t>セスキオレイン酸ソルビタン</t>
    <phoneticPr fontId="2"/>
  </si>
  <si>
    <t>N－(三－エチニルフエニル)－六・七－ビス(二－メトキシエトキシ)キナゾリン－四－アミン(別名エルロチニブ)、その塩類及びそれらの製剤</t>
    <phoneticPr fontId="2"/>
  </si>
  <si>
    <t>セタノール</t>
    <phoneticPr fontId="2"/>
  </si>
  <si>
    <t>(一S・四S・一〇S・一六E・二一R)－七－［(二Z)－エチリデン］－四・二一－ビス(一－メチルエチル)－二－オキサ－一二・一三－ジチア－五・八・二〇・二三－テトラアザビシクロ［八・七・六］トリコス－一六－エン－三・六・九・一九・二二－ペンタオン(別名ロミデプシン)及びその製剤</t>
    <phoneticPr fontId="2"/>
  </si>
  <si>
    <t>精製セラック</t>
    <phoneticPr fontId="2"/>
  </si>
  <si>
    <t>帳票出力</t>
    <rPh sb="0" eb="2">
      <t>チョウヒョウ</t>
    </rPh>
    <rPh sb="2" eb="4">
      <t>シュツリョク</t>
    </rPh>
    <phoneticPr fontId="4"/>
  </si>
  <si>
    <t>(－)－(五R・五aR・八aR・九S)－九－［［四・六－O－(R)－エチリデン－ベータ－D－グルコピラノシル］オキシ］－五・八・八a・九－テトラヒドロ－五－(四－ヒドロキシ－三・五－ジメトキシフエニル)フロ［三′・四′：六・七］ナフト［二・三－d］－一・三－ジオキソール－六(五aH)－オン(別名エトポシド)及びその製剤</t>
    <phoneticPr fontId="2"/>
  </si>
  <si>
    <t>白色セラック</t>
    <phoneticPr fontId="2"/>
  </si>
  <si>
    <t>九－エチル－六・六－ジメチル－八－［四－(モルホリン－四－イル)ピペリジン－一－イル］－一一－オキソ－六・一一－ジヒドロ－五Ｈ－ベンゾ［ｂ］カルバゾール－三－カルボニトリル(別名アレクチニブ)、その塩類及びそれらの製剤</t>
    <phoneticPr fontId="2"/>
  </si>
  <si>
    <t>結晶セルロース</t>
    <phoneticPr fontId="2"/>
  </si>
  <si>
    <r>
      <t>納付方法選択　</t>
    </r>
    <r>
      <rPr>
        <b/>
        <sz val="12"/>
        <color rgb="FFFF0000"/>
        <rFont val="ＭＳ 明朝"/>
        <family val="1"/>
        <charset val="128"/>
      </rPr>
      <t>※必ずどちらかを選択してください。</t>
    </r>
    <rPh sb="0" eb="4">
      <t>ノウフホウホウ</t>
    </rPh>
    <rPh sb="4" eb="6">
      <t>センタク</t>
    </rPh>
    <rPh sb="8" eb="9">
      <t>カナラ</t>
    </rPh>
    <rPh sb="15" eb="17">
      <t>センタク</t>
    </rPh>
    <phoneticPr fontId="4"/>
  </si>
  <si>
    <t>Ｎ－｛五－［(四－エチルピペラジン－一－イル)メチル］ピリジン－二－イル｝－五－フルオロ－四－［四－フルオロ－二－メチル－一－(一－メチルエチル)－一Ｈ－ベンズイミダゾール－六－イル］ピリミジン－二－アミン(別名アベマシクリブ)及びその製剤</t>
    <phoneticPr fontId="2"/>
  </si>
  <si>
    <t>ダイズ油</t>
    <phoneticPr fontId="2"/>
  </si>
  <si>
    <t>納付方法</t>
    <rPh sb="0" eb="4">
      <t>ノウフホウホウ</t>
    </rPh>
    <phoneticPr fontId="4"/>
  </si>
  <si>
    <t>選択</t>
    <rPh sb="0" eb="2">
      <t>センタク</t>
    </rPh>
    <phoneticPr fontId="4"/>
  </si>
  <si>
    <t>六－エチル－三－｛三－メトキシ－四－［四－(四－メチルピペラジン－一－イル)ピペリジン－一－イル］アニリノ｝－五－［(オキサン－四－イル)アミノ］ピラジン－二－カルボキサミド(別名ギルテリチニブ)、その塩類及びそれらの製剤</t>
    <phoneticPr fontId="2"/>
  </si>
  <si>
    <t>タルク及びこれに類似するもの　（滑剤として用いられるものをいう。）</t>
    <phoneticPr fontId="2"/>
  </si>
  <si>
    <t>Pay-easy・コンビニ払い</t>
    <phoneticPr fontId="4"/>
  </si>
  <si>
    <t>希望しない</t>
  </si>
  <si>
    <t>一・一′－エチレンジ－四－イソブトキシカルボニルオキシメチル－三・五－ジオキソピペラジン(別名ソブゾキサン)及びその製剤</t>
    <phoneticPr fontId="2"/>
  </si>
  <si>
    <t>単シロップ</t>
    <phoneticPr fontId="2"/>
  </si>
  <si>
    <t>エピルビシン、その塩類及びそれらの製剤</t>
    <phoneticPr fontId="2"/>
  </si>
  <si>
    <t>単軟膏</t>
    <phoneticPr fontId="2"/>
  </si>
  <si>
    <t>エプコリタマブ及びその製剤</t>
    <phoneticPr fontId="2"/>
  </si>
  <si>
    <t>窒素</t>
    <phoneticPr fontId="2"/>
  </si>
  <si>
    <t>エルラナタマブ（遺伝子組換え）及びその製剤</t>
    <phoneticPr fontId="2"/>
  </si>
  <si>
    <t>ツバキ油</t>
    <phoneticPr fontId="2"/>
  </si>
  <si>
    <t>エロツズマブ及びその製剤</t>
    <phoneticPr fontId="2"/>
  </si>
  <si>
    <t>デキストリン</t>
    <phoneticPr fontId="2"/>
  </si>
  <si>
    <t>塩化ラジウム(223Ra)及びその製剤</t>
    <phoneticPr fontId="2"/>
  </si>
  <si>
    <t>トウモロコシデンプン</t>
    <phoneticPr fontId="2"/>
  </si>
  <si>
    <t>エンホルツマブ　ベドチン及びその製剤</t>
    <phoneticPr fontId="2"/>
  </si>
  <si>
    <t>トウモロコシ油</t>
    <phoneticPr fontId="2"/>
  </si>
  <si>
    <t>一－(五－オキソ－L－プロリル－L－ヒスチジル－L－トリプトフイル－L－セリル－L－チロシル－O－第三ブチル－D－セリル－L－ロイシル－L－アルギニル－L－プロリル)セミカルバジド(別名ゴセレリン)、その塩類及びそれらの製剤</t>
    <phoneticPr fontId="2"/>
  </si>
  <si>
    <t>トラガント</t>
    <phoneticPr fontId="2"/>
  </si>
  <si>
    <t>五－オキソ－L－プロリル－L－ヒスチジル－L－トリプトフイル－L－セリル－L－チロシル－D－ロイシル－L－ロイシル－L－アルギニル－N－エチル－L－プロリンアミド(別名リユープロレリン)、その塩類及びそれらの製剤</t>
    <phoneticPr fontId="2"/>
  </si>
  <si>
    <t>トラガント末</t>
    <phoneticPr fontId="2"/>
  </si>
  <si>
    <t>オビヌツズマブ及びその製剤</t>
    <phoneticPr fontId="2"/>
  </si>
  <si>
    <t>トリエタノールアミン</t>
    <phoneticPr fontId="2"/>
  </si>
  <si>
    <t>オフアツムマブ及びその製剤</t>
    <phoneticPr fontId="2"/>
  </si>
  <si>
    <t>豚脂</t>
    <phoneticPr fontId="2"/>
  </si>
  <si>
    <t>カピバセルチブ及びその製剤</t>
    <phoneticPr fontId="2"/>
  </si>
  <si>
    <t>ナタネ油</t>
    <phoneticPr fontId="2"/>
  </si>
  <si>
    <t>カルチノフイリン及びその製剤</t>
    <phoneticPr fontId="2"/>
  </si>
  <si>
    <t>二酸化炭素</t>
    <phoneticPr fontId="2"/>
  </si>
  <si>
    <t>(＋)－(二S・三S)－一八－カルボキシ－二〇－［N－(S)－一・二－ジカルボキシエチル］カルバモイルメチル－一三－エチル－三・七・一二・一七－テトラメチル－八－ビニルクロリン－二－プロパン酸(別名タラポルフイン)、その塩類及びそれらの製剤</t>
    <phoneticPr fontId="2"/>
  </si>
  <si>
    <t>乳糖</t>
    <phoneticPr fontId="2"/>
  </si>
  <si>
    <t>乾燥BCG(膀胱ぼうこう内用)及びその製剤</t>
    <phoneticPr fontId="2"/>
  </si>
  <si>
    <t>白色軟膏</t>
    <phoneticPr fontId="2"/>
  </si>
  <si>
    <t>クリサンタスパーゼ及びその製剤</t>
    <phoneticPr fontId="2"/>
  </si>
  <si>
    <t>白糖</t>
    <phoneticPr fontId="2"/>
  </si>
  <si>
    <t>クロモマイシンA3及びその製剤</t>
    <phoneticPr fontId="2"/>
  </si>
  <si>
    <t>精製白糖</t>
    <phoneticPr fontId="2"/>
  </si>
  <si>
    <t>(±)－三－(二－クロロエチル)－二－［(二－クロロエチル)－アミノ］－テトラヒドロ－二H－一・三・二－オキサザホスホリン－二－オキシド(別名イホスフアミド)及びその製剤</t>
    <phoneticPr fontId="2"/>
  </si>
  <si>
    <t>ハチミツ</t>
    <phoneticPr fontId="2"/>
  </si>
  <si>
    <t>Ｎ－｛(二Ｓ)－一－［三－(三－クロロ－四－シアノフエニル)－一Ｈ－ピラゾール－一－イル］プロパン－二－イル｝－五－［(一ＲＳ)－一－ヒドロキシエチル］－一Ｈ－ピラゾール－三－カルボキサミド(別名ダロルタミド)及びその製剤</t>
    <phoneticPr fontId="2"/>
  </si>
  <si>
    <t>ハッカ水及びこれに類似するもの　（専ら矯味・矯臭剤として用いられるものをいう。）</t>
    <phoneticPr fontId="2"/>
  </si>
  <si>
    <t>四－｛三－クロロ－四－［(シクロプロピルカルバモイル)アミノ］フエノキシ｝－七－メトキシキノリン－六－カルボキサミド(別名レンバチニブ)、その塩類及びそれらの製剤</t>
    <phoneticPr fontId="2"/>
  </si>
  <si>
    <t>パラオキシ安息香酸エチル</t>
    <phoneticPr fontId="2"/>
  </si>
  <si>
    <t>二－クロロ－二′－デオキシアデノシン(別名クラドリビン)及びその製剤</t>
    <phoneticPr fontId="2"/>
  </si>
  <si>
    <t>パラオキシ安息香酸ブチル</t>
    <phoneticPr fontId="2"/>
  </si>
  <si>
    <t>二－クロロ－九－(二－デオキシ－二－フルオロ－ベータ－Ｄ－アラビノフラノシル)－九Ｈ－プリン－六－アミン(別名クロフアラビン)及びその製剤</t>
    <phoneticPr fontId="2"/>
  </si>
  <si>
    <t>パラオキシ安息香酸プロピル</t>
    <phoneticPr fontId="2"/>
  </si>
  <si>
    <t>四－｛四－［三－(四－クロロ－三－トリフルオロメチルフエニル)ウレイド］フエノキシ｝－N2－メチルピリジン－二－カルボキサミド(別名ソラフエニブ)、その塩類及びそれらの製剤</t>
    <phoneticPr fontId="2"/>
  </si>
  <si>
    <t>パラオキシ安息香酸メチル</t>
    <phoneticPr fontId="2"/>
  </si>
  <si>
    <t>四－［四－(｛［四－クロロ－三－(トリフルオロメチル)フエニル］カルバモイル｝アミノ)－三－フルオロフエノキシ］－Ｎ－メチルピリジン－二－カルボキサミド(別名レゴラフエニブ)及びその製剤</t>
    <phoneticPr fontId="2"/>
  </si>
  <si>
    <t>パラフィン</t>
    <phoneticPr fontId="2"/>
  </si>
  <si>
    <t>四－(四－｛［二－(四－クロロフエニル)－四・四－ジメチルシクロヘキサ－一－エン－一－イル］メチル｝ピペラジン－一－イル)－Ｎ－［(三－ニトロ－四－｛［(オキサン－四－イル)メチル］アミノ｝フエニル)スルホニル］－二－［(一Ｈ－ピロロ［二・三－ｂ］ピリジン－五－イル)オキシ］ベンズアミド(別名ベネトクラクス)及びその製剤</t>
    <phoneticPr fontId="2"/>
  </si>
  <si>
    <t>バレイショデンプン</t>
    <phoneticPr fontId="2"/>
  </si>
  <si>
    <t>N－｛三－［五－(四－クロロフエニル)－一H－ピロロ［二・三－b］ピリジン－三－カルボニル］－二・四－ジフルオロフエニル｝プロパン－一－スルホンアミド(別名ベムラフエニブ)及びその製剤</t>
    <phoneticPr fontId="2"/>
  </si>
  <si>
    <t>ヒドロキシプロピルセルロース</t>
    <phoneticPr fontId="2"/>
  </si>
  <si>
    <t>(二E)-N-［四-(三-クロロ-四-フルオロアニリノ)-七-｛［(三S)-オキソラン-三-イル］オキシ｝キナゾリン-六-イル］-四-(ジメチルアミノ)ブタ-二-エナミド(別名アフアチニブ)、その塩類及びそれらの製剤　</t>
    <phoneticPr fontId="2"/>
  </si>
  <si>
    <t>低置換度ヒドロキシプロピルセルロース</t>
    <phoneticPr fontId="2"/>
  </si>
  <si>
    <t>(二Ｅ)－Ｎ－｛四－［(三－クロロ－四－フルオロフエニル)アミノ］－七－メトキシキナゾリン－六－イル｝－四－(ピペリジン－一－イル)ブタ－二－エンアミド(別名ダコミチニブ)及びその製剤</t>
    <phoneticPr fontId="2"/>
  </si>
  <si>
    <t>ヒドロキシプロピルメチルセルロース2208</t>
    <phoneticPr fontId="2"/>
  </si>
  <si>
    <t>N－(三－クロロ－四－フルオロフエニル)－七－メトキシ－六－［三－(モルホリン－四－イル)プロポキシ］キナゾリン－四－アミン(別名ゲフイチニブ)及びその製剤</t>
    <phoneticPr fontId="2"/>
  </si>
  <si>
    <t>ヒドロキシプロピルメチルセルロース2906</t>
    <phoneticPr fontId="2"/>
  </si>
  <si>
    <t>N－｛三－クロロ－四－［(三－フルオロベンジル)オキシ］フエニル｝－六－［五－(｛［二－(メチルスルホニル)エチル］アミノ｝メチル)フラン－二－イル］キナゾリン－四－アミン(別名ラパチニブ)、その塩類及びそれらの製剤</t>
    <phoneticPr fontId="2"/>
  </si>
  <si>
    <t>ヒドロキシプロピルメチルセルロース2910</t>
    <phoneticPr fontId="2"/>
  </si>
  <si>
    <t>Ｎ－｛(二Ｓ)－一－［(四－｛三－［五－クロロ－二－フルオロ－三－(メタンスルホンアミド)フエニル］－一－(プロパン－二－イル)－一Ｈ－ピラゾール－四－イル｝ピリミジン－二－イル)アミノ］プロパン－二－イル｝カルバミン酸メチル(別名エンコラフエニブ)及びその製剤</t>
    <phoneticPr fontId="2"/>
  </si>
  <si>
    <t>ヒドロキシプロピルメチルセルロースフタレート200731</t>
    <phoneticPr fontId="2"/>
  </si>
  <si>
    <t>五－クロロ－Ｎ２－｛五－メチル－四－(ピペリジン－四－イル)－二－［(プロパン－二－イル)オキシ］フエニル｝－Ｎ４－［二－(プロパン－二－イルスルホニル)フエニル］ピリミジン－二・四－ジアミン(別名セリチニブ)及びその製剤</t>
    <phoneticPr fontId="2"/>
  </si>
  <si>
    <t>ヒドロキシプロピルメチルセルロースフタレート220824</t>
    <phoneticPr fontId="2"/>
  </si>
  <si>
    <t>N－(二－クロロ－六－メチルフエニル)－二－(｛六－［四－(二－ヒドロキシエチル)ピペラジン－一－イル］－二－メチルピリミジン－四－イル｝アミノ)－一・三－チアゾール－五－カルボキサミド(別名ダサチニブ)及びその製剤</t>
    <phoneticPr fontId="2"/>
  </si>
  <si>
    <t>ピロ亜硫酸ナトリウム</t>
    <phoneticPr fontId="2"/>
  </si>
  <si>
    <t xml:space="preserve">｛二－［(五－クロロ－二－｛二－メトキシ－四－［四－(四－メチルピペラジン－一－イル)ピペリジン－一－イル］アニリノ｝ピリミジン－四－イル)アミノ］フエニル｝ジメチル－λ５－ホスフアノン(別名ブリグチニブ)及びその製剤 </t>
    <phoneticPr fontId="2"/>
  </si>
  <si>
    <t>ブドウ酒</t>
    <phoneticPr fontId="2"/>
  </si>
  <si>
    <t>ゲムツズマブオゾガマイシン及びその製剤</t>
    <phoneticPr fontId="2"/>
  </si>
  <si>
    <t>プロピレングリコール</t>
    <phoneticPr fontId="2"/>
  </si>
  <si>
    <t>コバルトプロトポルフイリン、その塩類及びそれらの製剤</t>
    <phoneticPr fontId="2"/>
  </si>
  <si>
    <t>ベントナイト</t>
    <phoneticPr fontId="2"/>
  </si>
  <si>
    <t>酢酸(一′Ｒ・六Ｒ・六ａＲ・七Ｒ・一三Ｓ・一四Ｓ・一六Ｒ)－六′・八・一四－トリヒドロキシ－七′・九－ジメトキシ－四・一〇・二三－トリメチル－一九－オキソ－三′・四′・六ａ・七・一二・一三・一四・一六－オクタヒドロ－二′Ｈ・六Ｈ－スピロ［六・一六－(エピチオプロパノオキシメタノ)－七・一三－エピミノベンゾ［四・五］アゾシノ［一・二－ｂ］［一・三］ジオキソロ［四・五－ｈ］イソキノリン－二〇・一′－イソキノリン］－五－イル(別名トラベクテジン)及びその製剤</t>
    <phoneticPr fontId="2"/>
  </si>
  <si>
    <t>ポリソルベート80</t>
    <phoneticPr fontId="2"/>
  </si>
  <si>
    <t>酢酸一七－(ピリジン－三－イル)アンドロスタ－五・一六－ジエン－三ベータ－イル(別名アビラテロン酢酸エステル)及びその製剤</t>
    <phoneticPr fontId="2"/>
  </si>
  <si>
    <t>ポリビニルピロリドンK25</t>
    <phoneticPr fontId="2"/>
  </si>
  <si>
    <t>ザルコマイシン及びその製剤</t>
    <phoneticPr fontId="2"/>
  </si>
  <si>
    <t>ポリビニルピロリドンK30</t>
    <phoneticPr fontId="2"/>
  </si>
  <si>
    <t>三酸化ヒ素及びその製剤(ただし、歯髄失活剤として用いられるものを除く。)</t>
    <phoneticPr fontId="2"/>
  </si>
  <si>
    <t>ポリビニルピロリドンK90</t>
    <phoneticPr fontId="2"/>
  </si>
  <si>
    <t>二・五－ジ－O－アセチル－D－グルカロ－一・四－六・三－ジラクトン(別名アセグラトン)及びその製剤</t>
    <phoneticPr fontId="2"/>
  </si>
  <si>
    <t>マクロゴール400</t>
    <phoneticPr fontId="2"/>
  </si>
  <si>
    <t>四－｛七－［六－シアノ－五－(トリフルオロメチル)ピリジン－三－イル］－八－オキソ－六－チオキソ－五・七－ジアザスピロ［三・四］オクタン－五－イル｝－二－フルオロ－Ｎ－メチルベンズアミド(別名アパルタミド)及びその製剤</t>
    <phoneticPr fontId="2"/>
  </si>
  <si>
    <t>マクロゴール1500</t>
    <phoneticPr fontId="2"/>
  </si>
  <si>
    <t>四－｛三－［四－シアノ－三－(トリフルオロメチル)フエニル］－五・五－ジメチル－四－オキソ－二－スルフアニリデンイミダゾリジン－一－イル｝－二－フルオロ－Ｎ－メチルベンズアミド(別名エンザルタミド)及びその製剤</t>
    <phoneticPr fontId="2"/>
  </si>
  <si>
    <t>マクロゴール4000</t>
    <phoneticPr fontId="2"/>
  </si>
  <si>
    <t>(±)－N－［シアノ－三－(トリフルオロメチル)フエニル］－三－［(四－フルオロフエニル)スルホニル］－二－ヒドロキシ－二－メチルプロパンアミド(別名ビカルタミド)及びその製剤</t>
    <phoneticPr fontId="2"/>
  </si>
  <si>
    <t>マクロゴール6000</t>
    <phoneticPr fontId="2"/>
  </si>
  <si>
    <t>N－｛四－［(二RS)－一－(二・四－ジアミノプテリジン－六－イル)ペンタ－四－イン－二－イル］ベンゾイル｝－L－グルタミン酸(別名プララトレキサート)及びその製剤</t>
    <phoneticPr fontId="2"/>
  </si>
  <si>
    <t>マクロゴール20000</t>
    <phoneticPr fontId="2"/>
  </si>
  <si>
    <t>N－［二－(ジエチルアミノ)エチル］－五－［(Z)－(五－フルオロ－二－オキソ－一・二－ジヒドロ－三H－インドール－三－イリデン)メチル］－二・四－ジメチル－一H－ピロール－三－カルボキサミド(別名スニチニブ)、その塩類及びそれらの製剤</t>
    <phoneticPr fontId="2"/>
  </si>
  <si>
    <t>マクロゴール軟膏及びこれに類似するもの　（専ら軟膏基剤として用いられるものをいう。）</t>
    <phoneticPr fontId="2"/>
  </si>
  <si>
    <t>(＋)－(四S)－四・一一－ジエチル－四－ヒドロキシ－九－［(四－ピペリジノピペリジノ)カルボニルオキシ］－一H－ピラノ［三′・四′：六・七］インドリジノ［一・二－b］キノリン－三・一四(四H・一二H)－ジオン(別名イリノテカン)、その塩類及びそれらの製剤</t>
    <phoneticPr fontId="2"/>
  </si>
  <si>
    <t>ミツロウ</t>
    <phoneticPr fontId="2"/>
  </si>
  <si>
    <t>四－［(三－｛［四－(シクロプロピルカルボニル)ピペラジン－一－イル］カルボニル｝－四－フルオロフェニル)メチル］フタラジン－一(二H)－オン(別名オラパリブ)及びその製剤</t>
    <phoneticPr fontId="2"/>
  </si>
  <si>
    <t>サラシミツロウ</t>
    <phoneticPr fontId="2"/>
  </si>
  <si>
    <t>Ｎ－(三－｛三－シクロプロピル－五－［(二－フルオロ－四－ヨードフエニル)アミノ］－六・八－ジメチル－二・四・七－トリオキソ－三・四・六・七－テトラヒドロピリド［四・三－ｄ］ピリミジン－一(二Ｈ)－イル｝フエニル)アセトアミド(別名トラメチニブ)及びその製剤</t>
    <phoneticPr fontId="2"/>
  </si>
  <si>
    <t>メグルミン</t>
    <phoneticPr fontId="2"/>
  </si>
  <si>
    <t>(SP－四－二)－［(一R・二R)－シクロヘキサン－一・二－ジアミン－κN・κN′］［エタンジオアト(二－)－κO1・κO2］白金(別名オキサリプラチン)及びその製剤</t>
    <phoneticPr fontId="2"/>
  </si>
  <si>
    <t>モノステアリン酸アルミニウム</t>
    <phoneticPr fontId="2"/>
  </si>
  <si>
    <t>(SP－四－二)－［(一R・二R)－シクロヘキサン－一・二－ジアミン－N・N′］ビス(テトラデカノアト－O)白金(別名ミリプラチン)及びその製剤</t>
    <phoneticPr fontId="2"/>
  </si>
  <si>
    <t>モノステアリン酸グリセリン</t>
    <phoneticPr fontId="2"/>
  </si>
  <si>
    <t>(三Ｒ)－三－シクロペンチル－三－［四－(七Ｈ－ピロロ［二・三－ｄ］ピリミジン－四－イル)－一Ｈ－ピラゾール－一－イル］プロパンニトリル(別名ルキソリチニブ)、その塩類及びそれらの製剤</t>
    <phoneticPr fontId="2"/>
  </si>
  <si>
    <t>ヤシ油</t>
    <phoneticPr fontId="2"/>
  </si>
  <si>
    <t>(±)－一・一－ジクロロ－二－(オルト－クロロフエニル)－二－(パラ－クロロフエニル)－エタン(別名ミトタン)及びその製剤</t>
    <phoneticPr fontId="2"/>
  </si>
  <si>
    <t>ラウロマクロゴール</t>
    <phoneticPr fontId="2"/>
  </si>
  <si>
    <t>六・七－ジクロロ－一・五－ジヒドロイミダゾ［二・一－b］キナゾリン－二(三H)－オン(別名アナグレリド)、その塩類及びそれらの製剤</t>
    <phoneticPr fontId="2"/>
  </si>
  <si>
    <t>ラッカセイ油</t>
    <phoneticPr fontId="2"/>
  </si>
  <si>
    <t>二・二′－｛二－［(一Ｒ)－一－(｛［(二・五－ジクロロベンゾイル)アミノ］アセチル｝アミノ)－三－メチルブチル］－五－オキソ－一・三・二－ジオキサボロラン－四・四－ジイル｝二酢酸(別名イキサゾミブクエン酸エステル)及びその製剤</t>
    <phoneticPr fontId="2"/>
  </si>
  <si>
    <t>加水ラノリン</t>
    <phoneticPr fontId="2"/>
  </si>
  <si>
    <t>三－［(一Ｒ)－一－(二・六－ジクロロ－三－フルオロフエニル)エトキシ］－五－［一－(ピペリジン－四－イル)－一Ｈ－ピラゾール－四－イル］ピリジン－二－アミン(別名クリゾチニブ)及びその製剤</t>
    <phoneticPr fontId="2"/>
  </si>
  <si>
    <t>精製ラノリン</t>
    <phoneticPr fontId="2"/>
  </si>
  <si>
    <t>四－［(二・四－ジクロロ－五－メトキシフエニル)アミノ］－六－メトキシ－七－［三－(四－メチルピペラジン－一－イル)プロピルオキシ］キノリン－三－カルボニトリル(別名ボスチニブ)及びその製剤</t>
    <phoneticPr fontId="2"/>
  </si>
  <si>
    <t>黄色ワセリン</t>
    <phoneticPr fontId="2"/>
  </si>
  <si>
    <t>シス－ジアンミングリコラト白金(別名ネダプラチン)及びその製剤</t>
    <phoneticPr fontId="2"/>
  </si>
  <si>
    <t>白色ワセリン</t>
    <phoneticPr fontId="2"/>
  </si>
  <si>
    <t>シス－ジアンミン(一・一－シクロブタンジカルボキシラト)白金(別名カルボプラチン)及びその製剤</t>
    <phoneticPr fontId="2"/>
  </si>
  <si>
    <t>親水ワセリン</t>
    <phoneticPr fontId="2"/>
  </si>
  <si>
    <t>シス－ジアンミンジクロロ白金(別名シスプラチン)及びその製剤</t>
    <phoneticPr fontId="2"/>
  </si>
  <si>
    <t>ジヌツキシマブ及びその製剤</t>
    <phoneticPr fontId="2"/>
  </si>
  <si>
    <t>ジノスタチン　スチマラマー及びその製剤</t>
    <phoneticPr fontId="2"/>
  </si>
  <si>
    <t>一・四－ジヒドロキシ－五・八－ビス［［二－［(二－ヒドロキシエチル)アミノ］エチル］アミノ］アントラキノン(別名ミトキサントロン)、その塩類及びそれらの製剤</t>
    <phoneticPr fontId="2"/>
  </si>
  <si>
    <t>七－［(二Ｓ・三Ｓ・四Ｒ・五Ｒ)－三・四－ジヒドロキシ－五－(ヒドロキシメチル)ピロリジン－二－イル］－一・五－ジヒドロ－四Ｈ－ピロロ［三・二－ｄ］ピリミジン－四－オン(別名フォロデシン)、その塩類及びそれらの製剤</t>
    <phoneticPr fontId="2"/>
  </si>
  <si>
    <t>(E)－六－(一・三－ジヒドロ－四－ヒドロキシ－六－メトキシ－七－メチル－三－オキソ－五－イソベンゾフラニル)－四－メチル－四－ヘキセン酸　二－(四－モルホリニル)エチルエステル(別名ミコフエノール酸モフエチル)及びその製剤</t>
    <phoneticPr fontId="2"/>
  </si>
  <si>
    <t xml:space="preserve">三－(二・六－ジフルオロ－三・五－ジメトキシフエニル)－一－エチル－八－［(モルホリン－四－イル)メチル］－一・三・四・七－テトラヒドロ－二Ｈ－ピロロ［三’　・二’：五・六］ピリド［四・三－ｄ］ピリミジン－二－オン(別名ペミガチニブ)及びその製剤 </t>
    <phoneticPr fontId="2"/>
  </si>
  <si>
    <t>(三Ｓ－Ｎ－｛五－［(二Ｒ)二－(二・五－ジフルオロフエニル)ピロリジン－一－イル］ピラゾロ［一・五－ａ］ピリミジン－三－イル｝－三－ヒドロキシピロリジン－一－カルボキシアミド(別名ラロトレクチニブ)、その塩類及びそれらの製剤</t>
    <phoneticPr fontId="2"/>
  </si>
  <si>
    <t>Ｎ－｛五－［(三・五－ジフルオロフエニル)メチル］－一Ｈ－インダゾール－三－イル｝－四－(四－メチルピペラジン－一－イル)－二－［(オキサン－四－イル)アミノ］ベンズアミド(別名エヌトレクチニブ)及びその製剤</t>
    <phoneticPr fontId="2"/>
  </si>
  <si>
    <t>一・六－ジブロモ－一・六－ジデオキシ－D－マンニトール(別名ミトブロニトール)及びその製剤</t>
    <phoneticPr fontId="2"/>
  </si>
  <si>
    <t>ジメタンスルホキシブタン(別名ブスルフアン)及びその製剤</t>
    <phoneticPr fontId="2"/>
  </si>
  <si>
    <t>Ｎ－(二－｛［二－(ジメチルアミノ)エチル］(メチル)アミノ｝－四－メトキシ－五－｛［四－(一－メチル－一Ｈ－インドール－三－イル)ピリミジン－二－イル］アミノ｝フエニル)プロパ－二－エンアミド(別名オシメルチニブ)、その塩類及びそれらの製剤</t>
    <phoneticPr fontId="2"/>
  </si>
  <si>
    <t>(＋)－(四S)－一〇－［(ジメチルアミノ)メチル］－四－エチル－四・九－ジヒドロキシ－一H－ピラノ［三′・四′：六・七］インドリジノ［一・二－b］キノリン－三・一四(四H・一二H)－ジオン(別名ノギテカン)、その塩類及びそれらの製剤</t>
    <phoneticPr fontId="2"/>
  </si>
  <si>
    <t>五－(｛四－［(二・三－ジメチル－二Ｈ－インダゾール－六－イル)(メチル)アミノ］ピリミジン－二－イル｝アミノ)－二－メチルベンゼンスルホンアミド(別名パゾパニブ)、その塩類及びそれらの製剤</t>
    <phoneticPr fontId="2"/>
  </si>
  <si>
    <t>(二Ｒ・三Ｓ)－三－(一・一－ジメチルエチル)オキシカルボニルアミノ－二－ヒドロキシ－三－フエニルプロパン酸(一Ｓ・二Ｓ・三Ｒ・四Ｓ・五Ｒ・七Ｓ・八Ｓ・一〇Ｒ・一三Ｓ)－四－アセトキシ－二－ベンゾイルオキシ－五・二〇－エポキシ－一－ヒドロキシ－七・一〇－ジメトキシ－九－オキソタキス－一一－エン－一三－イル(別名カバジタキセル)及びその製剤</t>
    <phoneticPr fontId="2"/>
  </si>
  <si>
    <t>Ｎ－［(四・六－ジメチル－二－オキソ－一・二－ジヒドロピリジン－三－イル)メチル］－五－［エチル(オキサン－四－イル)アミノ］－四－メチル－四?－［(モルホリン－四－イル)メチル］ビフエニル－三－カルボキシアミド(別名タゼメトスタツト)、その塩類及びそれらの製剤</t>
    <phoneticPr fontId="2"/>
  </si>
  <si>
    <t>五－(三・三－ジメチル－一－トリアゼノ)－イミダゾール－四－カルボキサミド(別名ダカルバジン)及びその製剤</t>
    <phoneticPr fontId="2"/>
  </si>
  <si>
    <t>(二E・四E・六E・八E)－三・七－ジメチル－九－(二・六・六－トリメチル－一－シクロヘキセン－一－イル)－二・四・六・八－ノナテトラエン酸(別名トレチノイン)及びその製剤</t>
    <phoneticPr fontId="2"/>
  </si>
  <si>
    <t>Ｎ－｛四－［(六・七－ジメトキシキノリン－四－イル)オキシ］フエニル｝－Ｎ－(四－フルオロフエニル)シクロプロパン－一・一－ジカルボキシアミド(別名カボザンチニブ)、その塩類及びそれらの製剤</t>
    <phoneticPr fontId="2"/>
  </si>
  <si>
    <t>水銀ヘマトポルフイリン、その塩類及びそれらの製剤</t>
    <phoneticPr fontId="2"/>
  </si>
  <si>
    <t>セツキシマブ及びその製剤　※注１</t>
    <phoneticPr fontId="2"/>
  </si>
  <si>
    <t>セツキシマブ　サロタロカンナトリウム及びその製剤</t>
    <phoneticPr fontId="2"/>
  </si>
  <si>
    <t>セミプリマブ及びその製剤</t>
    <phoneticPr fontId="2"/>
  </si>
  <si>
    <t>セルペルカチニブ及びその製剤</t>
    <phoneticPr fontId="2"/>
  </si>
  <si>
    <t>セルモロイキン及びその製剤</t>
    <phoneticPr fontId="2"/>
  </si>
  <si>
    <t>ソトラシブ及びその製剤</t>
    <phoneticPr fontId="2"/>
  </si>
  <si>
    <t>ゾルベツキシマブ（遺伝子組換え）及びその製剤</t>
    <phoneticPr fontId="2"/>
  </si>
  <si>
    <t>ダウノルビシン、その塩類及びそれらの製剤</t>
    <phoneticPr fontId="2"/>
  </si>
  <si>
    <t>ダウノルビシン塩酸塩・シタラビン配合剤</t>
    <phoneticPr fontId="2"/>
  </si>
  <si>
    <t>タラゾパリブ、その塩類及びそれらの製剤</t>
    <phoneticPr fontId="2"/>
  </si>
  <si>
    <t>ダラツムマブ並びにその製剤及び配合剤</t>
    <phoneticPr fontId="2"/>
  </si>
  <si>
    <t>ダリナパルシン及びその製剤</t>
    <phoneticPr fontId="2"/>
  </si>
  <si>
    <t>(＋)－二′－デオキシ－二′・二′－ジフルオロシチジン(別名ゲムシタビン)、その塩類及びそれらの製剤</t>
    <phoneticPr fontId="2"/>
  </si>
  <si>
    <t>二′－デオキシ－五－(トリフルオロメチル)ウリジン(別名トリフルリジン)並びにその製剤及び配合剤</t>
    <phoneticPr fontId="2"/>
  </si>
  <si>
    <t>五′－デオキシ－五－フルオロウリジン(別名ドキシフルリジン)及びその製剤</t>
    <phoneticPr fontId="2"/>
  </si>
  <si>
    <t>(R)－三－(二－デオキシ－ベータ－D－エリスロ－ペントフラノシル)－三・六・七・八－テトラヒドロイミダゾ［四・五－d］［一・三］ジアゼピン－八－オール(別名ペントスタチン)及びその製剤</t>
    <phoneticPr fontId="2"/>
  </si>
  <si>
    <t>(＋)－一－(五－デオキシ－ベータ－D－リボフラノシル)－五－フルオロ－一・二－ジヒドロ－二－オキソ－四－ピリミジンカルバミン酸　ペンチルエステル(別名カペシタビン)及びその製剤</t>
    <phoneticPr fontId="2"/>
  </si>
  <si>
    <t>二－デオキシ－二－(三－メチル－三－ニトロソウレイド)－D－グルコピラノース(別名ストレプトゾシン)及びその製剤</t>
    <phoneticPr fontId="2"/>
  </si>
  <si>
    <t>N－デスアセチル－N－メチル－コルヒチン(別名デメコルチン)及びその製剤</t>
    <phoneticPr fontId="2"/>
  </si>
  <si>
    <t>テセロイキン及びその製剤</t>
    <phoneticPr fontId="2"/>
  </si>
  <si>
    <t>四－［(五・六・七・八－テトラヒドロ－五・五・八・八－テトラメチル－二－ナフチル)カルバモイル］安息香酸(別名タミバロテン)、その塩類及びそれらの製剤</t>
    <phoneticPr fontId="2"/>
  </si>
  <si>
    <t>一－(二－テトラヒドロフリル)－五－フルオルウラシル並びにその製剤及び配合剤(テガフール・ギメラシル(ギメスタツト)・オテラシルカリウム(オタスタツトカリウム)に限る。)</t>
    <phoneticPr fontId="2"/>
  </si>
  <si>
    <t>デニロイキン　ジフチトクス及びその製剤　</t>
    <phoneticPr fontId="2"/>
  </si>
  <si>
    <t>デュルバルマブ及びその製剤</t>
    <phoneticPr fontId="2"/>
  </si>
  <si>
    <t>ドキソルビシン、その塩類及びそれらの製剤</t>
    <phoneticPr fontId="2"/>
  </si>
  <si>
    <t>ドセタキセル及びその製剤</t>
    <phoneticPr fontId="2"/>
  </si>
  <si>
    <t>トラスツズマブ及びその製剤</t>
    <phoneticPr fontId="2"/>
  </si>
  <si>
    <t>トラスツズマブ(遺伝子組換え)［トラスツズマブ後続一］及びその製剤</t>
    <phoneticPr fontId="2"/>
  </si>
  <si>
    <t>トラスツズマブ(遺伝子組換え)［トラスツズマブ後続二］及びその製剤</t>
    <phoneticPr fontId="2"/>
  </si>
  <si>
    <t>トラスツズマブ(遺伝子組換え)［トラスツズマブ後続三］及びその製剤</t>
    <phoneticPr fontId="2"/>
  </si>
  <si>
    <t>トラスツズマブ　エムタンシン及びその製剤</t>
    <phoneticPr fontId="2"/>
  </si>
  <si>
    <t>トラスツズマブ　デルクステカン及びその製剤</t>
    <phoneticPr fontId="2"/>
  </si>
  <si>
    <t>チオテパ(トリエチレンチオホスホルアミド)及びその製剤</t>
    <phoneticPr fontId="2"/>
  </si>
  <si>
    <t>トリス－(ベータクロロエチル)－アミン、その塩類及びそれらの製剤</t>
    <phoneticPr fontId="2"/>
  </si>
  <si>
    <t>トレメリムマブ及びその製剤</t>
    <phoneticPr fontId="2"/>
  </si>
  <si>
    <t>ニボルマブ及びその製剤</t>
    <phoneticPr fontId="2"/>
  </si>
  <si>
    <t>ネオカルチノスタチン及びその製剤</t>
    <phoneticPr fontId="2"/>
  </si>
  <si>
    <t>ネシツムマブ及びその製剤</t>
    <phoneticPr fontId="2"/>
  </si>
  <si>
    <t>パクリタキセル及びその製剤</t>
    <phoneticPr fontId="2"/>
  </si>
  <si>
    <t>パニツムマブ及びその製剤　※注１</t>
    <phoneticPr fontId="2"/>
  </si>
  <si>
    <t>パラ－［ビス－(ベータクロロエチル)－アミノ］－L－フエニルアラニン(別名メルフアラン)及びその製剤</t>
    <phoneticPr fontId="2"/>
  </si>
  <si>
    <t>バレメトスタツト、その塩類及びそれらの製剤</t>
    <phoneticPr fontId="2"/>
  </si>
  <si>
    <t>二・五－ビス－(一－アジリジニル)－三－(二－カルバモイルオキシ－一－メトキシエチル)－六－メチルベンゾキノン(別名カルボコン)及びその製剤</t>
    <phoneticPr fontId="2"/>
  </si>
  <si>
    <t>四－｛五－［ビス(二－クロロエチル)アミノ］－一－メチル－一H－ベンゾイミダゾール－二－イル｝ブタン酸(別名ベンダムスチン)、その塩類及びそれらの製剤</t>
    <phoneticPr fontId="2"/>
  </si>
  <si>
    <t>一・三－ビス(二－クロロエチル)－一－ニトロソ尿素(別名カルムスチン)及びその製剤</t>
    <phoneticPr fontId="2"/>
  </si>
  <si>
    <t>一・四－ビス－(三－ブロムプロピオニル)－ピペラジン(別名ピポブロマン)及びその製剤</t>
    <phoneticPr fontId="2"/>
  </si>
  <si>
    <t>N－N－ビス－(ベータクロロエチル)－N－プロピレン－リン酸エステル－ジアミド(別名サイクロホスフアミド)及びその製剤</t>
    <phoneticPr fontId="2"/>
  </si>
  <si>
    <t>ヒドロキシ尿素(別名ヒドロキシカルバミド)及びその製剤</t>
    <phoneticPr fontId="2"/>
  </si>
  <si>
    <t>(二Ｅ)－Ｎ－ヒドロキシ－三－［四－(｛［二－(二－メチル－一Ｈ－インドール－三－イル)エチル］アミノ｝メチル)フエニル］プロプ－二－エンアミド(別名パノビノスタツト)、その塩類及びそれらの製剤</t>
    <phoneticPr fontId="2"/>
  </si>
  <si>
    <t>ビノレルビン、その塩類及びそれらの製剤</t>
    <phoneticPr fontId="2"/>
  </si>
  <si>
    <t>二－｛四－［(三Ｓ)－ピペリジン－三－イル］フエニル｝－二Ｈ－インダゾール－七－カルボキシアミド　一(四－メチルベンゼンスルホン酸塩)(別名ニラパリブトシル酸塩)及びその製剤</t>
    <phoneticPr fontId="2"/>
  </si>
  <si>
    <t>ピミテスピブ及びその製剤</t>
    <phoneticPr fontId="2"/>
  </si>
  <si>
    <t>ピラルビシン、その塩類及びそれらの製剤</t>
    <phoneticPr fontId="2"/>
  </si>
  <si>
    <t>ビンクリスチン、その塩類及びそれらの製剤</t>
    <phoneticPr fontId="2"/>
  </si>
  <si>
    <t>ビンデシン、その塩類及びそれらの製剤</t>
    <phoneticPr fontId="2"/>
  </si>
  <si>
    <t>ビンブラスチン、その塩類及びそれらの製剤</t>
    <phoneticPr fontId="2"/>
  </si>
  <si>
    <t>フチバチニブ及びその製剤</t>
    <phoneticPr fontId="2"/>
  </si>
  <si>
    <t>一－(五－tert－ブチル－一・二－オキサゾール－三－イル)－三－(四－｛七－［二－(モルホリン－四－イル)エトキシ］イミダゾ［二・一－ｂ］［一・三］ベンゾチアゾール－二－イル｝フエニル)尿素(別名キザルチニブ)、その塩類及びそれらの製剤</t>
    <phoneticPr fontId="2"/>
  </si>
  <si>
    <t>ブリナツモマブ及びその製剤</t>
    <phoneticPr fontId="2"/>
  </si>
  <si>
    <t>五－フルオロウラシル(別名フルオロウラシル)及びその製剤</t>
    <phoneticPr fontId="2"/>
  </si>
  <si>
    <t>(＋)－二－フルオロ－九－(五－O－フオスフオノ－ベータ－D－アラビノフラノシル)－九H－プリン－六－アミン(別名フルダラビン)、その塩類及びそれらの製剤</t>
    <phoneticPr fontId="2"/>
  </si>
  <si>
    <t>二－フルオロ－Ｎ－メチル－四－｛七－［(キノリン－六－イル)メチル］イミダゾ［一・二－ｂ］［一・二・四］トリアジン－二－イル｝ベンズアミド(別名カプマチニブ)、その塩類及びそれらの製剤</t>
    <phoneticPr fontId="2"/>
  </si>
  <si>
    <t>ブレオマイシン、その塩類及びそれらの製剤</t>
    <phoneticPr fontId="2"/>
  </si>
  <si>
    <t>ブレンツキシマブ　ベドチン及びその製剤</t>
    <phoneticPr fontId="2"/>
  </si>
  <si>
    <t>五－ブロム－二′－デオキシウリジン(別名ブロクスウリジン)及びその製剤</t>
    <phoneticPr fontId="2"/>
  </si>
  <si>
    <t>五－［(四－ブロモ－二－フルオロフエニル)アミノ］－四－フルオロ－Ｎ－(二－ヒドロキシエトキシ)－一－メチル－一Ｈ－ベンズイミダゾール－六－カルボキサミド(別名ビニメチニブ)及びその製剤</t>
    <phoneticPr fontId="2"/>
  </si>
  <si>
    <t>Ｎ－(四－ブロモ－二－フルオロフエニル)－六－メトキシ－七－［(一－メチルピペリジン－四－イル)メトキシ］キナゾリン－四－アミン(別名バンデタニブ)及びその製剤</t>
    <phoneticPr fontId="2"/>
  </si>
  <si>
    <t>一－ヘキシルカルバモイル－五－フルオロウラシル(別名カルモフール)及びその製剤</t>
    <phoneticPr fontId="2"/>
  </si>
  <si>
    <t>ペグアスパルガーゼ及びその製剤</t>
    <phoneticPr fontId="2"/>
  </si>
  <si>
    <t>ペグインターフエロン－アルフア－２ｂ及びその製剤(ただし、注射剤であって慢性Ｃ型肝炎又は慢性Ｃ型肝炎の進行による代償性肝硬変に用いられるものを除く。)</t>
    <phoneticPr fontId="2"/>
  </si>
  <si>
    <t>九－ベータ－D－リボフラノシル－九H－プリン－六－チオール及びその製剤</t>
    <phoneticPr fontId="2"/>
  </si>
  <si>
    <t>ベバシズマブ及びその製剤</t>
    <phoneticPr fontId="2"/>
  </si>
  <si>
    <t>ベバシズマブ(遺伝子組換え)［ベバシズマブ後続一］及びその製剤</t>
    <phoneticPr fontId="2"/>
  </si>
  <si>
    <t>ベバシズマブ(遺伝子組換え)［ベバシズマブ後続二］及びその製剤</t>
    <phoneticPr fontId="2"/>
  </si>
  <si>
    <t>ベバシズマブ(遺伝子組換え)［ベバシズマブ後続三］及びその製剤</t>
    <phoneticPr fontId="2"/>
  </si>
  <si>
    <t>ベバシズマブ（遺伝子組換え）［ベバシズマブ後続四］及びその製剤</t>
    <phoneticPr fontId="2"/>
  </si>
  <si>
    <t>ペプロマイシン、その塩類及びそれらの製剤</t>
    <phoneticPr fontId="2"/>
  </si>
  <si>
    <t>N4－ベヘノイル－一－ベータ－D－アラビノフラノシルシトシン(別名エノシタビン)及びその製剤</t>
    <phoneticPr fontId="2"/>
  </si>
  <si>
    <t>ペムブロリズマブ及びその製剤</t>
    <phoneticPr fontId="2"/>
  </si>
  <si>
    <t>ペルツズマブ及びその製剤</t>
    <phoneticPr fontId="2"/>
  </si>
  <si>
    <t>ペルツズマブ・トラスツズマブ・ボルヒアルロニダーゼ　アルファ配合剤</t>
    <phoneticPr fontId="2"/>
  </si>
  <si>
    <t>ベルモスジル、その塩類及びその製剤</t>
    <phoneticPr fontId="2"/>
  </si>
  <si>
    <t>四－［一－(三・五・五・八・八－ペンタメチル－五・六・七・八－テトラヒドロナフタレン－二－イル)エテニル］安息香酸(別名ベキサロテン)及びその製剤</t>
    <phoneticPr fontId="2"/>
  </si>
  <si>
    <t>ポドフイル酸エチルヒドラジド(別名ミトポドジド)及びその製剤</t>
    <phoneticPr fontId="2"/>
  </si>
  <si>
    <t>ポドフイルム配糖体のベンジリデン化合物及びその製剤</t>
    <phoneticPr fontId="2"/>
  </si>
  <si>
    <t>ポラツズマブ　ベドチン及びその製剤</t>
    <phoneticPr fontId="2"/>
  </si>
  <si>
    <t>ポリヘマトポルフイリン　エーテル／エステル(別名ポルフイマーナトリウム)及びその製剤</t>
    <phoneticPr fontId="2"/>
  </si>
  <si>
    <t>四－［(十Ｂ)ボロノ］－Ｌ－フエニルアラニン(別名ボロフアラン)及びその製剤</t>
    <phoneticPr fontId="2"/>
  </si>
  <si>
    <t>マイトマイシンC及びその製剤（ただし、用時溶解眼科外用剤として用いられるものを除く。）</t>
    <phoneticPr fontId="2"/>
  </si>
  <si>
    <t>三－メチル－四－オキソ－三・四－ジヒドロイミダゾ［五・一－d］［一・二・三・五］テトラジン－八－カルボキサミド(別名テモゾロミド)及びその製剤</t>
    <phoneticPr fontId="2"/>
  </si>
  <si>
    <t>メチル　六－［三－(二－クロロエチル)－三－ニトロソウレイド］－六－デオキシ－アルフア－D－グルコピラノシド(別名ラニムスチン)及びその製剤</t>
    <phoneticPr fontId="2"/>
  </si>
  <si>
    <t>二－メチル－N－［四－ニトロ－三－(トリフルオロメチル)フエニル］プロパンアミド(別名フルタミド)及びその製剤</t>
    <phoneticPr fontId="2"/>
  </si>
  <si>
    <t>四－メチル－N－［三－(四－メチル－一H－イミダゾール－一－イル)－五－(トリフルオロメチル)フエニル］－三－｛［四－(ピリジン－三－イル)ピリミジン－二－イル］アミノ｝ベンズアミド(別名ニロチニブ)、その塩類及びそれらの製剤</t>
    <phoneticPr fontId="2"/>
  </si>
  <si>
    <t>メチルビス－(ベータクロロエチル)－アミンオキシド、その塩類及びそれらの製剤</t>
    <phoneticPr fontId="2"/>
  </si>
  <si>
    <t>メチルビス－(ベータクロロエチル)－アミン(別名メクロルエタミン)、その塩類及びそれらの製剤</t>
    <phoneticPr fontId="2"/>
  </si>
  <si>
    <t>四－(四－メチルピペラジン－一－イルメチル)－N－［四－メチル－三－(四－ピリジン－三－イルピリミジン－二－イルアミノ)フエニル］ベンズアミド(別名イマチニブ)、その塩類及びそれらの製剤</t>
    <phoneticPr fontId="2"/>
  </si>
  <si>
    <t>三－｛一－［(三－｛五－［(一－メチルピペリジン－四－イル)メトキシ］ピリミジン－二－イル｝フエニル)メチル］－六－オキソ－一・六－ジヒドロピリダジン－三－イル｝ベンゾニトリル(別名テポチニブ)、その塩類及びそれらの製剤</t>
    <phoneticPr fontId="2"/>
  </si>
  <si>
    <t>N－メチル－二－(｛三－［(一E)－二－(ピリジン－二－イル)エテン－一－イル］－一H－インダゾール－六－イル｝スルフアニル)ベンズアミド(別名アキシチニブ)及びその製剤</t>
    <phoneticPr fontId="2"/>
  </si>
  <si>
    <t>｛(一R)－三－メチル－一－［(二S)－三－フエニル－二－(ピラジン－二－カルボキサミド)プロパンアミド］ブチル｝ボロン酸(別名ボルテゾミブ)及びその製剤</t>
    <phoneticPr fontId="2"/>
  </si>
  <si>
    <t>六－メルカプトプリン及びその製剤</t>
    <phoneticPr fontId="2"/>
  </si>
  <si>
    <t>モガムリズマブ及びその製剤</t>
    <phoneticPr fontId="2"/>
  </si>
  <si>
    <t>Ｎ－｛(二Ｓ)－二－［(モルホリン－四－イルアセチル)アミノ］－四－フェニルブタノイル｝－Ｌ－ロイシル－Ｌ－フェニルアラニン－Ｎ－｛(二Ｓ)－四－メチル－一－［(二Ｒ)－二－メチルオキシラン－二－イル］－一－オキソペンタン－二－イル｝アミド(別名カルフィルゾミブ)及びその製剤</t>
    <phoneticPr fontId="2"/>
  </si>
  <si>
    <t>三－ヨードベンジルグアニジン(131I)　及びその製剤</t>
    <phoneticPr fontId="2"/>
  </si>
  <si>
    <t>ラムシルマブ及びその製剤</t>
    <phoneticPr fontId="2"/>
  </si>
  <si>
    <t>リツキシマブ及びその製剤</t>
    <phoneticPr fontId="2"/>
  </si>
  <si>
    <t>リツキシマブ(遺伝子組換え)［リツキシマブ後続一］及びその製剤</t>
    <phoneticPr fontId="2"/>
  </si>
  <si>
    <t>リツキシマブ(遺伝子組換え)［リツキシマブ後続二］及びその製剤</t>
    <phoneticPr fontId="2"/>
  </si>
  <si>
    <t>ルテチウム(177Lu)　－Ｎ－［(四・七・一〇－トリカルボキシメチル－一・四・七・一〇－テトラアザシクロドデシ－一－イル)アセチル］－Ｄ－フエニルアラニル－Ｌ－システイニル－Ｌ－チロシル－Ｄ－トリプトフアニル－Ｌ－リシル－Ｌ－スレオニル－Ｌ－システイニル－Ｌ－スレオニン－サイクリツク(二－七)ジスルフイド(別名ルテチウムオキソドトレオチド(177Lu))及びその製剤</t>
    <phoneticPr fontId="2"/>
  </si>
  <si>
    <t>ロペグインターフエロン　アルフア―２ｂ及びその製剤</t>
    <phoneticPr fontId="2"/>
  </si>
  <si>
    <t>(±)－一－アミノ－一九－グアニジノ－一一－ヒドロキシ－四・九・一二－トリアザノナデカン－一〇・一三－ジオン(別名グスペリムス)、その塩類及びそれらの製剤</t>
    <phoneticPr fontId="2"/>
  </si>
  <si>
    <t>(－)－(一R・九S・一二S・一三R・一四S・一七R・一八E・二一S・二三S・二四R・二五S・二七R)－一七－アリル－一・一四－ジヒドロキシ－一二－［(E)－二－［(一R・三R・四R)－四－ヒドロキシ－三－メトキシシクロヘキシル］－一－メチルビニル］－二三・二五－ジメトキシ－一三・一九・二一・二七－テトラメチル－一一・二八－ジオキサ－四－アザトリシクロ［二二・三・一・〇］(四・九)オクタコサ－一八－エン－二・三・一〇・一六－テトラオン(別名タクロリムス)及びその製剤(ただし、外皮用剤若しくは点眼剤として用いられるもの又は〇・五mg錠剤、〇・五mgカプセル製剤、一・〇mg錠剤、一・〇mgカプセル製剤、一・五mg錠剤、二・〇mg錠剤及び三・〇mg錠剤であって関節リウマチに用いられるものを除く。)</t>
    <phoneticPr fontId="2"/>
  </si>
  <si>
    <t>四－カルバモイル－一－ベータ－D－リボフラノシルイミダゾリウム－五－オラート(別名ミゾリビン)及びその製剤</t>
    <phoneticPr fontId="2"/>
  </si>
  <si>
    <t>抗ヒト胸腺細胞ウサギ免疫グロブリン及びその製剤</t>
    <phoneticPr fontId="2"/>
  </si>
  <si>
    <t>抗ヒト胸腺細胞ウマ免疫グロブリン及びその製剤</t>
    <phoneticPr fontId="2"/>
  </si>
  <si>
    <t>シクロスポリン及びその製剤(ただし、点眼剤として用いられるもの又は内用剤であってアトピー性皮膚炎に用いられるものを除く。)</t>
    <phoneticPr fontId="2"/>
  </si>
  <si>
    <t>(一R・九S・一二S・一五R・一六E・一八R・一九R・二一R・二三S・二四E・二六E・二八E・三〇S・三二S・三五R)－一・一八－ジヒドロキシ－一二－｛(一R)－二－［(一S・三R・四R)－四－(二－ヒドロキシエトキシ)－三－メトキシシクロヘキシル］－一－メチルエチル｝－一九・三〇－ジメトキシ－一五・一七・二一・二三・二九・三五－ヘキサメチル－一一・三六－ジオキサ－四－アザトリシクロ［三〇・三・一・〇四・九］ヘキサトリアコンタ－一六・二四・二六・二八－テトラエン－二・三・一〇・一四・二〇－ペンタオン(別名エベロリムス)及びその製剤</t>
    <phoneticPr fontId="2"/>
  </si>
  <si>
    <t>バシリキシマブ及びその製剤</t>
    <phoneticPr fontId="2"/>
  </si>
  <si>
    <t>ヒトT細胞で免疫したマウスの脾ひ細胞とマウス骨髄腫しゆ細胞の融合細胞から産生される一四〇六個のアミノ酸残基からなる蛋たん白質(別名ムロモナブ－CD三)及びその製剤</t>
    <phoneticPr fontId="2"/>
  </si>
  <si>
    <t>六－(一－メチル－四－ニトロ－五－イミダゾリルチオ)プリン(別名アザチオプリン)及びその製剤</t>
    <phoneticPr fontId="2"/>
  </si>
  <si>
    <t>二－［ｔｒａｎｓ－四－(四－クロロフエニル)シクロヘキシル］－三－ヒドロキシ－一・四－ナフトキノン(別名アトバコン)及びその製剤(ただし、マラリアに用いられるものを除く。)</t>
    <phoneticPr fontId="2"/>
  </si>
  <si>
    <t>九－［［二－ヒドロキシ－一－(ヒドロキシメチル)エトキシ］メチル］グアニン(別名ガンシクロビル)及びその製剤</t>
    <phoneticPr fontId="2"/>
  </si>
  <si>
    <t>九－［［二－ヒドロキシ－一－(ヒドロキシメチル)エトキシ］メチル］グアニンモノエステル－L－バリン(別名バルガンシクロビル)、その塩類及びそれらの製剤</t>
    <phoneticPr fontId="2"/>
  </si>
  <si>
    <t>四・四－(ペンタメチレンジオキシ)ジメンズアミジン(別名ペンタミジン)、その塩類及びそれらの製剤</t>
    <phoneticPr fontId="2"/>
  </si>
  <si>
    <t>セルメチニブ、その塩類及びそれらの製剤</t>
    <phoneticPr fontId="2"/>
  </si>
  <si>
    <t>タルクの製剤(胸膜腔内注入用懸濁剤であって悪性胸水の再貯留抑制に用いられるものに限る。)</t>
    <phoneticPr fontId="2"/>
  </si>
  <si>
    <t>二－ブチル－三－ベンゾフラニル　四－［二－(ジエチルアミノ)エトキシ］－三・五－ジヨードフエニルケトン(別名アミオダロン)、その塩類及びそれらの製剤</t>
    <phoneticPr fontId="2"/>
  </si>
  <si>
    <t>アキシカブタゲン　シロルユーセル</t>
    <phoneticPr fontId="2"/>
  </si>
  <si>
    <t>イデカブタゲン　ビクルユーセル</t>
    <phoneticPr fontId="2"/>
  </si>
  <si>
    <t>シルタカブタゲン オートルユーセル</t>
    <phoneticPr fontId="2"/>
  </si>
  <si>
    <t>チサゲンレクルユーセル</t>
    <phoneticPr fontId="2"/>
  </si>
  <si>
    <t>テセルパツレブ</t>
    <phoneticPr fontId="2"/>
  </si>
  <si>
    <t>リソカブタゲン　マラルユーセル</t>
    <phoneticPr fontId="2"/>
  </si>
  <si>
    <t>【医薬品等】拠出金算定基礎取引額算出内訳</t>
    <rPh sb="1" eb="4">
      <t>イヤクヒン</t>
    </rPh>
    <rPh sb="4" eb="5">
      <t>トウ</t>
    </rPh>
    <rPh sb="6" eb="9">
      <t>キョシュツキン</t>
    </rPh>
    <rPh sb="9" eb="11">
      <t>サンテイ</t>
    </rPh>
    <rPh sb="11" eb="13">
      <t>キソ</t>
    </rPh>
    <rPh sb="13" eb="16">
      <t>トリヒキガク</t>
    </rPh>
    <rPh sb="16" eb="18">
      <t>サンシュツ</t>
    </rPh>
    <rPh sb="18" eb="20">
      <t>ウチワケ</t>
    </rPh>
    <phoneticPr fontId="4"/>
  </si>
  <si>
    <t>個別医薬品コード
又は承認番号</t>
    <rPh sb="0" eb="2">
      <t>コベツ</t>
    </rPh>
    <rPh sb="2" eb="5">
      <t>イヤクヒン</t>
    </rPh>
    <rPh sb="9" eb="10">
      <t>マタ</t>
    </rPh>
    <rPh sb="11" eb="13">
      <t>ショウニン</t>
    </rPh>
    <rPh sb="13" eb="15">
      <t>バンゴウ</t>
    </rPh>
    <phoneticPr fontId="4"/>
  </si>
  <si>
    <t>品目名(規格・単位)</t>
    <rPh sb="0" eb="2">
      <t>ヒンモク</t>
    </rPh>
    <rPh sb="2" eb="3">
      <t>メイ</t>
    </rPh>
    <rPh sb="4" eb="6">
      <t>キカク</t>
    </rPh>
    <rPh sb="7" eb="9">
      <t>タンイ</t>
    </rPh>
    <phoneticPr fontId="4"/>
  </si>
  <si>
    <t>局方
収載</t>
    <phoneticPr fontId="4"/>
  </si>
  <si>
    <t>局方収載
（コード値）</t>
    <rPh sb="9" eb="10">
      <t>チ</t>
    </rPh>
    <phoneticPr fontId="4"/>
  </si>
  <si>
    <t>医薬品等の区分</t>
    <rPh sb="0" eb="3">
      <t>イヤクヒン</t>
    </rPh>
    <rPh sb="3" eb="4">
      <t>トウ</t>
    </rPh>
    <rPh sb="5" eb="7">
      <t>クブン</t>
    </rPh>
    <phoneticPr fontId="4"/>
  </si>
  <si>
    <t>出荷数量及び単価</t>
    <rPh sb="0" eb="2">
      <t>シュッカ</t>
    </rPh>
    <rPh sb="2" eb="4">
      <t>スウリョウ</t>
    </rPh>
    <rPh sb="4" eb="5">
      <t>オヨ</t>
    </rPh>
    <rPh sb="6" eb="8">
      <t>タンカ</t>
    </rPh>
    <phoneticPr fontId="4"/>
  </si>
  <si>
    <t>出荷額</t>
    <rPh sb="0" eb="2">
      <t>シュッカ</t>
    </rPh>
    <rPh sb="2" eb="3">
      <t>ガク</t>
    </rPh>
    <phoneticPr fontId="4"/>
  </si>
  <si>
    <t>区分又は単価変更</t>
    <rPh sb="0" eb="2">
      <t>クブン</t>
    </rPh>
    <rPh sb="2" eb="3">
      <t>マタ</t>
    </rPh>
    <rPh sb="4" eb="6">
      <t>タンカ</t>
    </rPh>
    <rPh sb="6" eb="8">
      <t>ヘンコウ</t>
    </rPh>
    <phoneticPr fontId="4"/>
  </si>
  <si>
    <t>返品</t>
    <rPh sb="0" eb="2">
      <t>ヘンピン</t>
    </rPh>
    <phoneticPr fontId="4"/>
  </si>
  <si>
    <t>輸出</t>
    <rPh sb="0" eb="2">
      <t>ユシュツ</t>
    </rPh>
    <phoneticPr fontId="4"/>
  </si>
  <si>
    <t>予防接種</t>
    <rPh sb="0" eb="2">
      <t>ヨボウ</t>
    </rPh>
    <rPh sb="2" eb="4">
      <t>セッシュ</t>
    </rPh>
    <phoneticPr fontId="4"/>
  </si>
  <si>
    <t>動物専用</t>
    <rPh sb="0" eb="2">
      <t>ドウブツ</t>
    </rPh>
    <rPh sb="2" eb="4">
      <t>センヨウ</t>
    </rPh>
    <phoneticPr fontId="4"/>
  </si>
  <si>
    <t>除外医薬品</t>
    <rPh sb="0" eb="2">
      <t>ジョガイ</t>
    </rPh>
    <rPh sb="2" eb="5">
      <t>イヤクヒン</t>
    </rPh>
    <phoneticPr fontId="4"/>
  </si>
  <si>
    <t>承継</t>
    <rPh sb="0" eb="2">
      <t>ショウケイ</t>
    </rPh>
    <phoneticPr fontId="4"/>
  </si>
  <si>
    <t>承認整理</t>
    <rPh sb="0" eb="2">
      <t>ショウニン</t>
    </rPh>
    <rPh sb="2" eb="4">
      <t>セイリ</t>
    </rPh>
    <phoneticPr fontId="4"/>
  </si>
  <si>
    <t>備考</t>
    <rPh sb="0" eb="2">
      <t>ビコウ</t>
    </rPh>
    <phoneticPr fontId="4"/>
  </si>
  <si>
    <t>除外
区分</t>
    <rPh sb="0" eb="2">
      <t>ジョガイ</t>
    </rPh>
    <rPh sb="3" eb="5">
      <t>クブン</t>
    </rPh>
    <phoneticPr fontId="4"/>
  </si>
  <si>
    <t>同一品目フラグ</t>
    <rPh sb="0" eb="4">
      <t>ドウイツヒンモク</t>
    </rPh>
    <phoneticPr fontId="4"/>
  </si>
  <si>
    <t>行番号</t>
    <phoneticPr fontId="4"/>
  </si>
  <si>
    <t>副作用及び
安全</t>
    <rPh sb="0" eb="3">
      <t>フクサヨウ</t>
    </rPh>
    <rPh sb="3" eb="4">
      <t>オヨ</t>
    </rPh>
    <rPh sb="6" eb="8">
      <t>アンゼン</t>
    </rPh>
    <phoneticPr fontId="4"/>
  </si>
  <si>
    <t>副作用及び安全
（コード値）</t>
    <rPh sb="0" eb="3">
      <t>フクサヨウ</t>
    </rPh>
    <rPh sb="3" eb="4">
      <t>オヨ</t>
    </rPh>
    <rPh sb="5" eb="7">
      <t>アンゼン</t>
    </rPh>
    <rPh sb="12" eb="13">
      <t>チ</t>
    </rPh>
    <phoneticPr fontId="4"/>
  </si>
  <si>
    <t>感染
（コード値）</t>
    <rPh sb="0" eb="2">
      <t>カンセン</t>
    </rPh>
    <phoneticPr fontId="4"/>
  </si>
  <si>
    <t>出荷数量</t>
    <rPh sb="0" eb="2">
      <t>シュッカ</t>
    </rPh>
    <rPh sb="2" eb="4">
      <t>スウリョウ</t>
    </rPh>
    <phoneticPr fontId="4"/>
  </si>
  <si>
    <t>単価に係る
種別</t>
    <rPh sb="0" eb="2">
      <t>タンカ</t>
    </rPh>
    <rPh sb="3" eb="4">
      <t>カカ</t>
    </rPh>
    <phoneticPr fontId="4"/>
  </si>
  <si>
    <t>単価に係る
種別（コード値）</t>
    <rPh sb="0" eb="2">
      <t>タンカ</t>
    </rPh>
    <rPh sb="3" eb="4">
      <t>カカワ</t>
    </rPh>
    <rPh sb="6" eb="8">
      <t>シュベツ</t>
    </rPh>
    <phoneticPr fontId="4"/>
  </si>
  <si>
    <t>薬価又は税込価格
（システム出力値）</t>
    <rPh sb="0" eb="2">
      <t>ヤッカ</t>
    </rPh>
    <rPh sb="2" eb="3">
      <t>マタ</t>
    </rPh>
    <rPh sb="4" eb="6">
      <t>ゼイコ</t>
    </rPh>
    <rPh sb="6" eb="8">
      <t>カカク</t>
    </rPh>
    <rPh sb="14" eb="16">
      <t>シュツリョク</t>
    </rPh>
    <rPh sb="16" eb="17">
      <t>アタイ</t>
    </rPh>
    <phoneticPr fontId="4"/>
  </si>
  <si>
    <t>薬価又は
税込価格</t>
    <rPh sb="0" eb="2">
      <t>ヤッカ</t>
    </rPh>
    <rPh sb="2" eb="3">
      <t>マタ</t>
    </rPh>
    <rPh sb="5" eb="7">
      <t>ゼイコ</t>
    </rPh>
    <rPh sb="7" eb="9">
      <t>カカク</t>
    </rPh>
    <phoneticPr fontId="4"/>
  </si>
  <si>
    <t>係数計算後単価</t>
    <rPh sb="0" eb="2">
      <t>ケイスウ</t>
    </rPh>
    <rPh sb="2" eb="4">
      <t>ケイサン</t>
    </rPh>
    <rPh sb="4" eb="5">
      <t>ゴ</t>
    </rPh>
    <rPh sb="5" eb="7">
      <t>タンカ</t>
    </rPh>
    <phoneticPr fontId="4"/>
  </si>
  <si>
    <t>繁用
単価</t>
    <rPh sb="0" eb="2">
      <t>ハンヨウ</t>
    </rPh>
    <rPh sb="3" eb="5">
      <t>タンカ</t>
    </rPh>
    <phoneticPr fontId="4"/>
  </si>
  <si>
    <t>繁用単価
（コード値）</t>
    <phoneticPr fontId="4"/>
  </si>
  <si>
    <t>グルーピングID</t>
    <phoneticPr fontId="4"/>
  </si>
  <si>
    <t>感染</t>
    <phoneticPr fontId="4"/>
  </si>
  <si>
    <t>安全</t>
    <phoneticPr fontId="4"/>
  </si>
  <si>
    <t>開始日</t>
    <rPh sb="0" eb="2">
      <t>カイシ</t>
    </rPh>
    <rPh sb="2" eb="3">
      <t>ヒ</t>
    </rPh>
    <phoneticPr fontId="4"/>
  </si>
  <si>
    <t>終了日</t>
    <rPh sb="0" eb="3">
      <t>シュウリョウビ</t>
    </rPh>
    <phoneticPr fontId="4"/>
  </si>
  <si>
    <t>変更理由</t>
    <rPh sb="0" eb="2">
      <t>ヘンコウ</t>
    </rPh>
    <rPh sb="2" eb="4">
      <t>リユウ</t>
    </rPh>
    <phoneticPr fontId="4"/>
  </si>
  <si>
    <t>変更理由
（コード値）</t>
    <rPh sb="0" eb="2">
      <t>ヘンコウ</t>
    </rPh>
    <rPh sb="2" eb="4">
      <t>リユウ</t>
    </rPh>
    <phoneticPr fontId="4"/>
  </si>
  <si>
    <t>数量</t>
    <rPh sb="0" eb="2">
      <t>スウリョウ</t>
    </rPh>
    <phoneticPr fontId="4"/>
  </si>
  <si>
    <t>控除額</t>
    <phoneticPr fontId="4"/>
  </si>
  <si>
    <t>削除</t>
    <phoneticPr fontId="1"/>
  </si>
  <si>
    <t>挿入</t>
    <rPh sb="0" eb="2">
      <t>ソウニュウ</t>
    </rPh>
    <phoneticPr fontId="4"/>
  </si>
  <si>
    <t>0000XXX00000</t>
  </si>
  <si>
    <t>アイウエオ</t>
    <phoneticPr fontId="2"/>
  </si>
  <si>
    <t>医薬品-薬価基準収載</t>
  </si>
  <si>
    <t>01</t>
  </si>
  <si>
    <t>☐</t>
    <phoneticPr fontId="4"/>
  </si>
  <si>
    <t>【品目名変更】アカサタナ</t>
    <phoneticPr fontId="4"/>
  </si>
  <si>
    <t>0000XXX00001</t>
  </si>
  <si>
    <t>カキクケコ注</t>
    <phoneticPr fontId="2"/>
  </si>
  <si>
    <t>[新薬]期間中</t>
  </si>
  <si>
    <t>1</t>
  </si>
  <si>
    <t>削除</t>
    <rPh sb="0" eb="2">
      <t>サクジョ</t>
    </rPh>
    <phoneticPr fontId="4"/>
  </si>
  <si>
    <t>[新薬]期間後</t>
  </si>
  <si>
    <t>2</t>
  </si>
  <si>
    <t>0000XXX00002</t>
  </si>
  <si>
    <t>サシスセソ錠</t>
    <phoneticPr fontId="2"/>
  </si>
  <si>
    <t>0000XXX00003</t>
  </si>
  <si>
    <t>カッコン</t>
    <phoneticPr fontId="2"/>
  </si>
  <si>
    <t>0000XXX00004</t>
  </si>
  <si>
    <t>タチツテト顆粒</t>
    <phoneticPr fontId="2"/>
  </si>
  <si>
    <t>医薬品-一般用、要指導又は薬価基準未収載</t>
  </si>
  <si>
    <t>02</t>
  </si>
  <si>
    <t>0000XXX00005</t>
  </si>
  <si>
    <t>ナニヌネノ細粒</t>
    <phoneticPr fontId="2"/>
  </si>
  <si>
    <t>0000XXX00006</t>
  </si>
  <si>
    <t>ハヒフヘホ</t>
    <phoneticPr fontId="2"/>
  </si>
  <si>
    <t>再生医療等製品-保険収載</t>
  </si>
  <si>
    <t>08</t>
  </si>
  <si>
    <t>0000XXX00007</t>
  </si>
  <si>
    <t>マミムメモ</t>
    <phoneticPr fontId="2"/>
  </si>
  <si>
    <t>再生医療等製品-保険未収載</t>
  </si>
  <si>
    <t>09</t>
  </si>
  <si>
    <t>【削除】他者の製造販売品目</t>
    <phoneticPr fontId="4"/>
  </si>
  <si>
    <t>抗がん剤A（除外1-1）</t>
    <phoneticPr fontId="2"/>
  </si>
  <si>
    <t>Ⅰ-1</t>
  </si>
  <si>
    <t>抗がん剤B（除外1-2）</t>
    <phoneticPr fontId="2"/>
  </si>
  <si>
    <t>Ⅰ-2</t>
  </si>
  <si>
    <t>ハッカ油A（副Ⅱ-5-(60)／安4-(60)）</t>
    <rPh sb="16" eb="17">
      <t>ヤス</t>
    </rPh>
    <phoneticPr fontId="2"/>
  </si>
  <si>
    <t>Ⅱ-5-(60)</t>
  </si>
  <si>
    <t>4-(60)</t>
  </si>
  <si>
    <t>0000XXX00010</t>
  </si>
  <si>
    <t>自社承認（製造販売）品目A</t>
  </si>
  <si>
    <t>0000XXX00111</t>
  </si>
  <si>
    <t>繫用単価剤A</t>
    <rPh sb="0" eb="4">
      <t>ハンヨウタンカ</t>
    </rPh>
    <rPh sb="4" eb="5">
      <t>ザイ</t>
    </rPh>
    <phoneticPr fontId="4"/>
  </si>
  <si>
    <t>0000XXX00222</t>
  </si>
  <si>
    <t>繁用単価剤B</t>
    <rPh sb="0" eb="4">
      <t>ハンヨウタンカ</t>
    </rPh>
    <phoneticPr fontId="4"/>
  </si>
  <si>
    <t>001</t>
    <phoneticPr fontId="4"/>
  </si>
  <si>
    <t>0000XXX00333</t>
  </si>
  <si>
    <t>繁用単価剤C</t>
    <rPh sb="0" eb="4">
      <t>ハンヨウタンカ</t>
    </rPh>
    <phoneticPr fontId="4"/>
  </si>
  <si>
    <t>002</t>
    <phoneticPr fontId="4"/>
  </si>
  <si>
    <t>003</t>
    <phoneticPr fontId="4"/>
  </si>
  <si>
    <t>【体外診断用医薬品】拠出金算定基礎取引額算出内訳</t>
    <rPh sb="1" eb="3">
      <t>タイガイ</t>
    </rPh>
    <rPh sb="3" eb="6">
      <t>シンダンヨウ</t>
    </rPh>
    <rPh sb="6" eb="9">
      <t>イヤクヒン</t>
    </rPh>
    <rPh sb="10" eb="13">
      <t>キョシュツキン</t>
    </rPh>
    <phoneticPr fontId="4"/>
  </si>
  <si>
    <t>承認番号
又は届出番号</t>
    <rPh sb="0" eb="2">
      <t>ショウニン</t>
    </rPh>
    <rPh sb="2" eb="4">
      <t>バンゴウ</t>
    </rPh>
    <rPh sb="5" eb="6">
      <t>マタ</t>
    </rPh>
    <rPh sb="7" eb="9">
      <t>トドケデ</t>
    </rPh>
    <rPh sb="9" eb="11">
      <t>バンゴウ</t>
    </rPh>
    <phoneticPr fontId="4"/>
  </si>
  <si>
    <t>品目名</t>
    <rPh sb="0" eb="2">
      <t>ヒンモク</t>
    </rPh>
    <rPh sb="2" eb="3">
      <t>メイ</t>
    </rPh>
    <phoneticPr fontId="4"/>
  </si>
  <si>
    <t>医薬品の区分</t>
    <rPh sb="0" eb="3">
      <t>イヤクヒン</t>
    </rPh>
    <rPh sb="4" eb="6">
      <t>クブン</t>
    </rPh>
    <phoneticPr fontId="4"/>
  </si>
  <si>
    <t>医薬品の区分
（コード値）</t>
    <rPh sb="0" eb="3">
      <t>イヤクヒン</t>
    </rPh>
    <rPh sb="4" eb="6">
      <t>クブン</t>
    </rPh>
    <rPh sb="11" eb="12">
      <t>チ</t>
    </rPh>
    <phoneticPr fontId="4"/>
  </si>
  <si>
    <t>返品</t>
    <phoneticPr fontId="4"/>
  </si>
  <si>
    <t>輸出</t>
    <phoneticPr fontId="4"/>
  </si>
  <si>
    <t>動物専用</t>
    <phoneticPr fontId="4"/>
  </si>
  <si>
    <t>行番号</t>
    <rPh sb="0" eb="3">
      <t>ギョウバンゴウ</t>
    </rPh>
    <phoneticPr fontId="4"/>
  </si>
  <si>
    <t>控除額</t>
    <rPh sb="0" eb="2">
      <t>コウジョ</t>
    </rPh>
    <rPh sb="2" eb="3">
      <t>ガク</t>
    </rPh>
    <phoneticPr fontId="4"/>
  </si>
  <si>
    <t>00000YYY00000000</t>
  </si>
  <si>
    <t>体外診断用医薬品A</t>
  </si>
  <si>
    <t>体外診断用医薬品</t>
  </si>
  <si>
    <t>2024/4/1 承認番号変更：00000YYY00000003
【品目名変更】体外診断用医薬品C</t>
    <rPh sb="9" eb="15">
      <t>ショウニンバンゴウヘンコウ</t>
    </rPh>
    <rPh sb="40" eb="45">
      <t>タイガイシンダンヨウ</t>
    </rPh>
    <rPh sb="45" eb="48">
      <t>イヤクヒン</t>
    </rPh>
    <phoneticPr fontId="4"/>
  </si>
  <si>
    <t>00000YYY00000002</t>
    <phoneticPr fontId="4"/>
  </si>
  <si>
    <t>体外診断用医薬品B</t>
    <phoneticPr fontId="4"/>
  </si>
  <si>
    <t>00000YYY00000003</t>
    <phoneticPr fontId="4"/>
  </si>
  <si>
    <t>体外診断用医薬品D</t>
    <phoneticPr fontId="4"/>
  </si>
  <si>
    <t>【医療機器】拠出金算定基礎取引額算出内訳</t>
    <phoneticPr fontId="4"/>
  </si>
  <si>
    <t>分類コード番号</t>
    <rPh sb="0" eb="2">
      <t>ブンルイ</t>
    </rPh>
    <rPh sb="5" eb="7">
      <t>バンゴウ</t>
    </rPh>
    <phoneticPr fontId="4"/>
  </si>
  <si>
    <t>品目名（一般的名称）</t>
    <rPh sb="0" eb="2">
      <t>ヒンモク</t>
    </rPh>
    <rPh sb="2" eb="3">
      <t>メイ</t>
    </rPh>
    <rPh sb="4" eb="6">
      <t>イッパン</t>
    </rPh>
    <rPh sb="7" eb="9">
      <t>メイショウ</t>
    </rPh>
    <phoneticPr fontId="4"/>
  </si>
  <si>
    <t>医療機器の区分</t>
    <rPh sb="0" eb="2">
      <t>イリョウ</t>
    </rPh>
    <rPh sb="2" eb="4">
      <t>キキ</t>
    </rPh>
    <rPh sb="5" eb="7">
      <t>クブン</t>
    </rPh>
    <phoneticPr fontId="4"/>
  </si>
  <si>
    <t>医療機器の区分
（コード値）</t>
    <rPh sb="0" eb="2">
      <t>イリョウ</t>
    </rPh>
    <rPh sb="2" eb="4">
      <t>キキ</t>
    </rPh>
    <rPh sb="5" eb="7">
      <t>クブン</t>
    </rPh>
    <rPh sb="12" eb="13">
      <t>チ</t>
    </rPh>
    <phoneticPr fontId="4"/>
  </si>
  <si>
    <t>動物専用</t>
    <rPh sb="0" eb="4">
      <t>ドウブツセンヨウ</t>
    </rPh>
    <phoneticPr fontId="4"/>
  </si>
  <si>
    <t>00000000</t>
  </si>
  <si>
    <t>Ａ器</t>
    <rPh sb="1" eb="2">
      <t>ウツワ</t>
    </rPh>
    <phoneticPr fontId="2"/>
  </si>
  <si>
    <t>医療機器クラスⅠ</t>
  </si>
  <si>
    <t>Ｂ器</t>
    <rPh sb="1" eb="2">
      <t>ウツワ</t>
    </rPh>
    <phoneticPr fontId="1"/>
  </si>
  <si>
    <t>医療機器クラスⅡ</t>
  </si>
  <si>
    <t>Ｃ器</t>
    <rPh sb="1" eb="2">
      <t>ウツワ</t>
    </rPh>
    <phoneticPr fontId="2"/>
  </si>
  <si>
    <t>Ｄ器</t>
    <rPh sb="1" eb="2">
      <t>ウツワ</t>
    </rPh>
    <phoneticPr fontId="2"/>
  </si>
  <si>
    <t>医療機器クラスⅢ</t>
  </si>
  <si>
    <t>Ｅ器</t>
    <rPh sb="1" eb="2">
      <t>ウツワ</t>
    </rPh>
    <phoneticPr fontId="2"/>
  </si>
  <si>
    <t>Ｆ器</t>
    <rPh sb="1" eb="2">
      <t>ウツワ</t>
    </rPh>
    <phoneticPr fontId="2"/>
  </si>
  <si>
    <t>7</t>
    <phoneticPr fontId="2"/>
  </si>
  <si>
    <t>Ｇ器</t>
    <rPh sb="1" eb="2">
      <t>ウツワ</t>
    </rPh>
    <phoneticPr fontId="2"/>
  </si>
  <si>
    <t>医療機器クラスⅣ</t>
  </si>
  <si>
    <t>年度　副作用拠出金申告書</t>
    <phoneticPr fontId="6"/>
  </si>
  <si>
    <t>機　構　用</t>
    <rPh sb="0" eb="1">
      <t>キ</t>
    </rPh>
    <rPh sb="2" eb="3">
      <t>カマエ</t>
    </rPh>
    <rPh sb="4" eb="5">
      <t>ヨウ</t>
    </rPh>
    <phoneticPr fontId="6"/>
  </si>
  <si>
    <t xml:space="preserve">    独立行政法人医薬品医療機器総合機構法第19条の規定に基づき、次のとおり申告します。</t>
  </si>
  <si>
    <t>独立行政法人医薬品医療機器総合機構理事長   殿</t>
  </si>
  <si>
    <t>業  者  番  号</t>
  </si>
  <si>
    <r>
      <t xml:space="preserve">①納付義務者    </t>
    </r>
    <r>
      <rPr>
        <sz val="9"/>
        <color rgb="FF000099"/>
        <rFont val="ＭＳ Ｐ明朝"/>
        <family val="1"/>
        <charset val="128"/>
      </rPr>
      <t xml:space="preserve"> </t>
    </r>
    <r>
      <rPr>
        <sz val="8"/>
        <color rgb="FF000099"/>
        <rFont val="ＭＳ Ｐ明朝"/>
        <family val="1"/>
        <charset val="128"/>
      </rPr>
      <t>（裏面の「申告書記入上の注意」をよく読んで記入してください。）</t>
    </r>
    <rPh sb="1" eb="6">
      <t>ノウフギムシャ</t>
    </rPh>
    <rPh sb="12" eb="14">
      <t>ウラメン</t>
    </rPh>
    <rPh sb="16" eb="19">
      <t>シンコクショ</t>
    </rPh>
    <rPh sb="19" eb="21">
      <t>キニュウ</t>
    </rPh>
    <rPh sb="21" eb="22">
      <t>ジョウ</t>
    </rPh>
    <rPh sb="23" eb="25">
      <t>チュウイ</t>
    </rPh>
    <rPh sb="29" eb="30">
      <t>ヨ</t>
    </rPh>
    <rPh sb="32" eb="34">
      <t>キニュウ</t>
    </rPh>
    <phoneticPr fontId="6"/>
  </si>
  <si>
    <t>（ふりがな）</t>
  </si>
  <si>
    <t>（ア）所  在  地</t>
  </si>
  <si>
    <t xml:space="preserve"> </t>
  </si>
  <si>
    <t>（イ）名        称</t>
  </si>
  <si>
    <t xml:space="preserve">            電  話  番  号                </t>
    <phoneticPr fontId="6"/>
  </si>
  <si>
    <t>（ウ）代表者氏名</t>
  </si>
  <si>
    <t>②算定基礎取引額   （出荷額は算出内訳書から転記）</t>
    <rPh sb="12" eb="15">
      <t>シュッカガク</t>
    </rPh>
    <rPh sb="16" eb="18">
      <t>サンシュツ</t>
    </rPh>
    <rPh sb="18" eb="21">
      <t>ウチワケショ</t>
    </rPh>
    <rPh sb="23" eb="25">
      <t>テンキ</t>
    </rPh>
    <phoneticPr fontId="6"/>
  </si>
  <si>
    <t>許可医薬品等の区分</t>
    <rPh sb="5" eb="6">
      <t>トウ</t>
    </rPh>
    <phoneticPr fontId="6"/>
  </si>
  <si>
    <t>（エ）  出     荷     額</t>
  </si>
  <si>
    <t>（オ）係数</t>
  </si>
  <si>
    <t>(カ）   〔 （エ） × （オ） 〕</t>
  </si>
  <si>
    <t>医療用医薬品</t>
  </si>
  <si>
    <t xml:space="preserve"> 1.</t>
    <phoneticPr fontId="6"/>
  </si>
  <si>
    <t>新       薬</t>
    <phoneticPr fontId="6"/>
  </si>
  <si>
    <t>2.0</t>
  </si>
  <si>
    <t xml:space="preserve"> 2．</t>
  </si>
  <si>
    <t>注射剤・坐剤・吸入剤・内用剤・トローチ剤</t>
    <phoneticPr fontId="27"/>
  </si>
  <si>
    <t>1.0</t>
  </si>
  <si>
    <t xml:space="preserve"> 3.</t>
    <phoneticPr fontId="6"/>
  </si>
  <si>
    <t>そ  の  他</t>
    <phoneticPr fontId="6"/>
  </si>
  <si>
    <t xml:space="preserve">   4．</t>
    <phoneticPr fontId="6"/>
  </si>
  <si>
    <t>一般用医薬品
・要指導医薬品</t>
    <phoneticPr fontId="6"/>
  </si>
  <si>
    <t xml:space="preserve"> 5．</t>
    <phoneticPr fontId="6"/>
  </si>
  <si>
    <t xml:space="preserve"> 6．</t>
    <phoneticPr fontId="6"/>
  </si>
  <si>
    <t>上記以外の再生医療等製品</t>
    <rPh sb="0" eb="2">
      <t>ジョウキ</t>
    </rPh>
    <rPh sb="2" eb="4">
      <t>イガイ</t>
    </rPh>
    <rPh sb="5" eb="7">
      <t>サイセイ</t>
    </rPh>
    <rPh sb="7" eb="9">
      <t>イリョウ</t>
    </rPh>
    <rPh sb="9" eb="12">
      <t>トウセイヒン</t>
    </rPh>
    <phoneticPr fontId="6"/>
  </si>
  <si>
    <t>計</t>
  </si>
  <si>
    <t>③法第19条第2項の副作用一般拠出金額</t>
    <rPh sb="1" eb="2">
      <t>ホウ</t>
    </rPh>
    <rPh sb="2" eb="3">
      <t>ダイ</t>
    </rPh>
    <rPh sb="5" eb="6">
      <t>ジョウ</t>
    </rPh>
    <rPh sb="6" eb="7">
      <t>ダイ</t>
    </rPh>
    <rPh sb="8" eb="9">
      <t>コウ</t>
    </rPh>
    <rPh sb="10" eb="13">
      <t>フクサヨウ</t>
    </rPh>
    <rPh sb="13" eb="15">
      <t>イッパン</t>
    </rPh>
    <rPh sb="15" eb="18">
      <t>キョシュツキン</t>
    </rPh>
    <rPh sb="18" eb="19">
      <t>ガク</t>
    </rPh>
    <phoneticPr fontId="6"/>
  </si>
  <si>
    <t>（ｷ）算定基礎取引額</t>
    <rPh sb="3" eb="5">
      <t>サンテイ</t>
    </rPh>
    <rPh sb="5" eb="7">
      <t>キソ</t>
    </rPh>
    <rPh sb="7" eb="10">
      <t>トリヒキガク</t>
    </rPh>
    <phoneticPr fontId="6"/>
  </si>
  <si>
    <t>（ク）副作用
拠出金率</t>
    <rPh sb="3" eb="6">
      <t>フクサヨウ</t>
    </rPh>
    <rPh sb="7" eb="10">
      <t>キョシュツキン</t>
    </rPh>
    <rPh sb="10" eb="11">
      <t>リツ</t>
    </rPh>
    <phoneticPr fontId="6"/>
  </si>
  <si>
    <t>（ｹ）［（ｷ）×（ｸ）］</t>
  </si>
  <si>
    <t>副作用一般拠出金額</t>
    <rPh sb="8" eb="9">
      <t>ガク</t>
    </rPh>
    <phoneticPr fontId="6"/>
  </si>
  <si>
    <t>(1円未満切り捨て）</t>
    <rPh sb="2" eb="3">
      <t>エン</t>
    </rPh>
    <rPh sb="3" eb="5">
      <t>ミマン</t>
    </rPh>
    <rPh sb="5" eb="6">
      <t>キ</t>
    </rPh>
    <rPh sb="7" eb="8">
      <t>ス</t>
    </rPh>
    <phoneticPr fontId="27"/>
  </si>
  <si>
    <t>④法第19条第7項の副作用付加拠出金額   （機構より現価相当額の通知を受けた者のみ記入）</t>
    <rPh sb="10" eb="13">
      <t>フクサヨウ</t>
    </rPh>
    <rPh sb="13" eb="15">
      <t>フカ</t>
    </rPh>
    <rPh sb="18" eb="19">
      <t>ガク</t>
    </rPh>
    <phoneticPr fontId="6"/>
  </si>
  <si>
    <t>（コ） 現価相当額</t>
    <phoneticPr fontId="6"/>
  </si>
  <si>
    <t>（サ） 現価相当額×</t>
    <phoneticPr fontId="6"/>
  </si>
  <si>
    <t xml:space="preserve"> 1 ／ 4</t>
    <phoneticPr fontId="4"/>
  </si>
  <si>
    <t>（シ） 出荷額 （エの合計額）×</t>
    <rPh sb="13" eb="14">
      <t>ガク</t>
    </rPh>
    <phoneticPr fontId="6"/>
  </si>
  <si>
    <t>1 ／ 100</t>
    <phoneticPr fontId="4"/>
  </si>
  <si>
    <r>
      <t xml:space="preserve">（ス） 副作用付加拠出金額   </t>
    </r>
    <r>
      <rPr>
        <sz val="8"/>
        <color rgb="FF000099"/>
        <rFont val="ＭＳ Ｐ明朝"/>
        <family val="1"/>
        <charset val="128"/>
      </rPr>
      <t>（サ）及び（シ）を比較していずれか少ない方の額</t>
    </r>
    <rPh sb="12" eb="13">
      <t>ガク</t>
    </rPh>
    <rPh sb="19" eb="20">
      <t>オヨ</t>
    </rPh>
    <rPh sb="25" eb="27">
      <t>ヒカク</t>
    </rPh>
    <phoneticPr fontId="6"/>
  </si>
  <si>
    <t xml:space="preserve"> </t>
    <phoneticPr fontId="6"/>
  </si>
  <si>
    <t xml:space="preserve">⑤副作用拠出金の合計額 </t>
    <rPh sb="1" eb="4">
      <t>フクサヨウ</t>
    </rPh>
    <phoneticPr fontId="27"/>
  </si>
  <si>
    <t>（セ）副作用拠出金額合計   （ケ）＋（ス）</t>
    <rPh sb="3" eb="6">
      <t>フクサヨウ</t>
    </rPh>
    <rPh sb="6" eb="10">
      <t>キョシュツキンガク</t>
    </rPh>
    <rPh sb="10" eb="12">
      <t>ゴウケイ</t>
    </rPh>
    <phoneticPr fontId="6"/>
  </si>
  <si>
    <r>
      <t xml:space="preserve"> </t>
    </r>
    <r>
      <rPr>
        <sz val="9"/>
        <color rgb="FF000099"/>
        <rFont val="ＭＳ Ｐ明朝"/>
        <family val="1"/>
        <charset val="128"/>
      </rPr>
      <t>副作用拠出金額は（セ）欄の金額に応じて（ソ）欄に記入してください。</t>
    </r>
    <rPh sb="1" eb="4">
      <t>フクサヨウ</t>
    </rPh>
    <rPh sb="4" eb="8">
      <t>キョシュツキンガク</t>
    </rPh>
    <rPh sb="12" eb="13">
      <t>ラン</t>
    </rPh>
    <rPh sb="14" eb="16">
      <t>キンガク</t>
    </rPh>
    <rPh sb="17" eb="18">
      <t>オウ</t>
    </rPh>
    <rPh sb="23" eb="24">
      <t>ラン</t>
    </rPh>
    <rPh sb="25" eb="27">
      <t>キニュウ</t>
    </rPh>
    <phoneticPr fontId="6"/>
  </si>
  <si>
    <t>1，100円以上の場合</t>
    <rPh sb="5" eb="6">
      <t>エン</t>
    </rPh>
    <rPh sb="6" eb="8">
      <t>イジョウ</t>
    </rPh>
    <rPh sb="9" eb="11">
      <t>バアイ</t>
    </rPh>
    <phoneticPr fontId="6"/>
  </si>
  <si>
    <t>100円未満を切捨てた額</t>
    <phoneticPr fontId="27"/>
  </si>
  <si>
    <t>（ソ）  副 作 用 拠 出 金 額　（円）</t>
    <rPh sb="20" eb="21">
      <t>エン</t>
    </rPh>
    <phoneticPr fontId="6"/>
  </si>
  <si>
    <t>（セ）の金額が</t>
    <phoneticPr fontId="6"/>
  </si>
  <si>
    <t>1，099円以下の場合</t>
    <rPh sb="5" eb="6">
      <t>エン</t>
    </rPh>
    <rPh sb="6" eb="8">
      <t>イカ</t>
    </rPh>
    <rPh sb="9" eb="11">
      <t>バアイ</t>
    </rPh>
    <phoneticPr fontId="6"/>
  </si>
  <si>
    <t>一律1，000円</t>
    <phoneticPr fontId="27"/>
  </si>
  <si>
    <t>(100円未満切り捨て）</t>
    <rPh sb="4" eb="5">
      <t>エン</t>
    </rPh>
    <rPh sb="5" eb="7">
      <t>ミマン</t>
    </rPh>
    <rPh sb="7" eb="8">
      <t>キ</t>
    </rPh>
    <rPh sb="9" eb="10">
      <t>ス</t>
    </rPh>
    <phoneticPr fontId="27"/>
  </si>
  <si>
    <t>作  成
担当者</t>
    <phoneticPr fontId="6"/>
  </si>
  <si>
    <t>所属部署</t>
    <rPh sb="0" eb="2">
      <t>ショゾク</t>
    </rPh>
    <rPh sb="2" eb="4">
      <t>ブショ</t>
    </rPh>
    <phoneticPr fontId="6"/>
  </si>
  <si>
    <t>電話番号</t>
    <phoneticPr fontId="6"/>
  </si>
  <si>
    <t>e-mail</t>
    <phoneticPr fontId="6"/>
  </si>
  <si>
    <t xml:space="preserve">  氏 名  </t>
    <phoneticPr fontId="6"/>
  </si>
  <si>
    <t>YYYY年度  副作用拠出金算定基礎取引額算出内訳書(医薬品用)</t>
    <rPh sb="30" eb="31">
      <t>ヨウ</t>
    </rPh>
    <phoneticPr fontId="30"/>
  </si>
  <si>
    <t>業　者　番　号</t>
    <phoneticPr fontId="30"/>
  </si>
  <si>
    <t>　製造販売業者の氏名又は名称</t>
    <rPh sb="3" eb="5">
      <t>ハンバイ</t>
    </rPh>
    <phoneticPr fontId="30"/>
  </si>
  <si>
    <t xml:space="preserve">  </t>
  </si>
  <si>
    <t>許可医薬
品等の区分</t>
    <rPh sb="6" eb="7">
      <t>トウ</t>
    </rPh>
    <phoneticPr fontId="30"/>
  </si>
  <si>
    <t>医 薬 品 コ ー ド</t>
    <phoneticPr fontId="30"/>
  </si>
  <si>
    <t>品　　　目　　　名（規格・単位）</t>
    <phoneticPr fontId="30"/>
  </si>
  <si>
    <t>出　荷　数　量</t>
    <phoneticPr fontId="30"/>
  </si>
  <si>
    <t>使用する
単価の種類</t>
    <phoneticPr fontId="30"/>
  </si>
  <si>
    <r>
      <t>②</t>
    </r>
    <r>
      <rPr>
        <sz val="9"/>
        <color theme="1"/>
        <rFont val="ＭＳ Ｐ明朝"/>
        <family val="1"/>
        <charset val="128"/>
      </rPr>
      <t xml:space="preserve"> </t>
    </r>
    <r>
      <rPr>
        <sz val="9"/>
        <color theme="1"/>
        <rFont val="ＭＳ 明朝"/>
        <family val="1"/>
        <charset val="128"/>
      </rPr>
      <t xml:space="preserve">の単価
</t>
    </r>
    <r>
      <rPr>
        <sz val="8"/>
        <color theme="1"/>
        <rFont val="ＭＳ Ｐ明朝"/>
        <family val="1"/>
        <charset val="128"/>
      </rPr>
      <t>(</t>
    </r>
    <r>
      <rPr>
        <u/>
        <sz val="8"/>
        <color theme="1"/>
        <rFont val="ＭＳ Ｐ明朝"/>
        <family val="1"/>
        <charset val="128"/>
      </rPr>
      <t>小数点以下
第３位切り捨て</t>
    </r>
    <r>
      <rPr>
        <sz val="8"/>
        <color theme="1"/>
        <rFont val="ＭＳ Ｐ明朝"/>
        <family val="1"/>
        <charset val="128"/>
      </rPr>
      <t>)</t>
    </r>
    <rPh sb="7" eb="10">
      <t>ショウスウテン</t>
    </rPh>
    <rPh sb="10" eb="12">
      <t>イカ</t>
    </rPh>
    <rPh sb="13" eb="14">
      <t>ダイ</t>
    </rPh>
    <rPh sb="15" eb="16">
      <t>イ</t>
    </rPh>
    <rPh sb="16" eb="17">
      <t>キ</t>
    </rPh>
    <rPh sb="18" eb="19">
      <t>ス</t>
    </rPh>
    <phoneticPr fontId="30"/>
  </si>
  <si>
    <r>
      <t>出　</t>
    </r>
    <r>
      <rPr>
        <sz val="9"/>
        <rFont val="ＭＳ Ｐ明朝"/>
        <family val="1"/>
        <charset val="128"/>
      </rPr>
      <t xml:space="preserve"> </t>
    </r>
    <r>
      <rPr>
        <sz val="9"/>
        <rFont val="ＭＳ 明朝"/>
        <family val="1"/>
        <charset val="128"/>
      </rPr>
      <t>荷　</t>
    </r>
    <r>
      <rPr>
        <sz val="9"/>
        <rFont val="ＭＳ Ｐ明朝"/>
        <family val="1"/>
        <charset val="128"/>
      </rPr>
      <t xml:space="preserve"> </t>
    </r>
    <r>
      <rPr>
        <sz val="9"/>
        <rFont val="ＭＳ 明朝"/>
        <family val="1"/>
        <charset val="128"/>
      </rPr>
      <t xml:space="preserve">額
</t>
    </r>
    <r>
      <rPr>
        <sz val="8"/>
        <rFont val="ＭＳ Ｐ明朝"/>
        <family val="1"/>
        <charset val="128"/>
      </rPr>
      <t>（</t>
    </r>
    <r>
      <rPr>
        <u/>
        <sz val="8"/>
        <rFont val="ＭＳ Ｐ明朝"/>
        <family val="1"/>
        <charset val="128"/>
      </rPr>
      <t>1,000円未満切り捨て</t>
    </r>
    <r>
      <rPr>
        <sz val="8"/>
        <rFont val="ＭＳ Ｐ明朝"/>
        <family val="1"/>
        <charset val="128"/>
      </rPr>
      <t>）</t>
    </r>
    <rPh sb="14" eb="15">
      <t>エン</t>
    </rPh>
    <rPh sb="15" eb="17">
      <t>ミマン</t>
    </rPh>
    <rPh sb="17" eb="18">
      <t>キ</t>
    </rPh>
    <rPh sb="19" eb="20">
      <t>ス</t>
    </rPh>
    <phoneticPr fontId="30"/>
  </si>
  <si>
    <t>返品等控除数量</t>
    <phoneticPr fontId="4"/>
  </si>
  <si>
    <t>備　考</t>
    <phoneticPr fontId="30"/>
  </si>
  <si>
    <t>,　　　,　　　,　　　</t>
  </si>
  <si>
    <t>,　　　,　　　,000</t>
  </si>
  <si>
    <t>2024年度  副作用拠出金算定基礎取引額算出内訳書(再生医療等製品用)</t>
    <phoneticPr fontId="4"/>
  </si>
  <si>
    <t>承認番号</t>
  </si>
  <si>
    <t>年度　感染拠出金申告書</t>
    <phoneticPr fontId="6"/>
  </si>
  <si>
    <t>機   構   用</t>
  </si>
  <si>
    <t xml:space="preserve">    独立行政法人医薬品医療機器総合機構法第21条の規定に基づき、次のとおり申告します。</t>
    <phoneticPr fontId="6"/>
  </si>
  <si>
    <r>
      <t xml:space="preserve">①納付義務者    </t>
    </r>
    <r>
      <rPr>
        <sz val="9.5"/>
        <color theme="5" tint="-0.249977111117893"/>
        <rFont val="ＭＳ Ｐ明朝"/>
        <family val="1"/>
        <charset val="128"/>
      </rPr>
      <t xml:space="preserve"> （裏面の「申告書記入上の注意」をよく読んで記入してください。）</t>
    </r>
    <rPh sb="1" eb="6">
      <t>ノウフギムシャ</t>
    </rPh>
    <rPh sb="12" eb="14">
      <t>ウラメン</t>
    </rPh>
    <rPh sb="16" eb="19">
      <t>シンコクショ</t>
    </rPh>
    <rPh sb="19" eb="21">
      <t>キニュウ</t>
    </rPh>
    <rPh sb="21" eb="22">
      <t>ジョウ</t>
    </rPh>
    <rPh sb="23" eb="25">
      <t>チュウイ</t>
    </rPh>
    <rPh sb="29" eb="30">
      <t>ヨ</t>
    </rPh>
    <rPh sb="32" eb="34">
      <t>キニュウ</t>
    </rPh>
    <phoneticPr fontId="6"/>
  </si>
  <si>
    <t>許可生物由来製品等の区分</t>
    <rPh sb="2" eb="4">
      <t>セイブツ</t>
    </rPh>
    <rPh sb="4" eb="6">
      <t>ユライ</t>
    </rPh>
    <rPh sb="6" eb="8">
      <t>セイヒン</t>
    </rPh>
    <rPh sb="8" eb="9">
      <t>トウ</t>
    </rPh>
    <phoneticPr fontId="6"/>
  </si>
  <si>
    <t xml:space="preserve"> 1. 輸血用血液製剤</t>
  </si>
  <si>
    <t>2. 特定生物由来製品（上記1を除く）</t>
    <rPh sb="3" eb="5">
      <t>トクテイ</t>
    </rPh>
    <rPh sb="5" eb="7">
      <t>セイブツ</t>
    </rPh>
    <rPh sb="7" eb="9">
      <t>ユライ</t>
    </rPh>
    <rPh sb="9" eb="11">
      <t>セイヒン</t>
    </rPh>
    <rPh sb="12" eb="14">
      <t>ジョウキ</t>
    </rPh>
    <rPh sb="16" eb="17">
      <t>ノゾ</t>
    </rPh>
    <phoneticPr fontId="6"/>
  </si>
  <si>
    <t>医 薬 品</t>
    <rPh sb="0" eb="1">
      <t>イ</t>
    </rPh>
    <rPh sb="2" eb="3">
      <t>クスリ</t>
    </rPh>
    <rPh sb="4" eb="5">
      <t>シナ</t>
    </rPh>
    <phoneticPr fontId="6"/>
  </si>
  <si>
    <t xml:space="preserve"> 3. その他の生物由来製品（上記1.2を除く）</t>
    <rPh sb="6" eb="7">
      <t>タ</t>
    </rPh>
    <rPh sb="9" eb="10">
      <t>ブツ</t>
    </rPh>
    <rPh sb="10" eb="12">
      <t>ユライ</t>
    </rPh>
    <rPh sb="12" eb="14">
      <t>セイヒン</t>
    </rPh>
    <rPh sb="15" eb="17">
      <t>ジョウキ</t>
    </rPh>
    <rPh sb="21" eb="22">
      <t>ノゾ</t>
    </rPh>
    <phoneticPr fontId="6"/>
  </si>
  <si>
    <t>4.</t>
    <phoneticPr fontId="6"/>
  </si>
  <si>
    <t xml:space="preserve"> 指定再生医療等製品</t>
    <phoneticPr fontId="6"/>
  </si>
  <si>
    <t>5.</t>
    <phoneticPr fontId="6"/>
  </si>
  <si>
    <t>上記以外の再生医療等製品</t>
    <phoneticPr fontId="6"/>
  </si>
  <si>
    <t>合　　　計</t>
    <rPh sb="0" eb="1">
      <t>ゴウ</t>
    </rPh>
    <rPh sb="4" eb="5">
      <t>ケイ</t>
    </rPh>
    <phoneticPr fontId="6"/>
  </si>
  <si>
    <t>③法第21条第2項の感染一般拠出金額</t>
    <rPh sb="10" eb="12">
      <t>カンセン</t>
    </rPh>
    <rPh sb="12" eb="14">
      <t>イッパン</t>
    </rPh>
    <rPh sb="17" eb="18">
      <t>ガク</t>
    </rPh>
    <phoneticPr fontId="6"/>
  </si>
  <si>
    <t>（ク）感染
拠出金率</t>
    <rPh sb="3" eb="5">
      <t>カンセン</t>
    </rPh>
    <rPh sb="6" eb="9">
      <t>キョシュツキン</t>
    </rPh>
    <rPh sb="9" eb="10">
      <t>リツ</t>
    </rPh>
    <phoneticPr fontId="6"/>
  </si>
  <si>
    <t>（ｹ）［（ｷ）×（ｸ）］</t>
    <phoneticPr fontId="6"/>
  </si>
  <si>
    <t>感染一般拠出金額</t>
    <rPh sb="0" eb="2">
      <t>カンセン</t>
    </rPh>
    <rPh sb="2" eb="4">
      <t>イッパン</t>
    </rPh>
    <rPh sb="7" eb="8">
      <t>ガク</t>
    </rPh>
    <phoneticPr fontId="6"/>
  </si>
  <si>
    <t>④法第21条第7項の感染付加拠出金額  （機構より現価相当額の通知を受けた者のみ記入）</t>
    <rPh sb="10" eb="12">
      <t>カンセン</t>
    </rPh>
    <rPh sb="12" eb="14">
      <t>フカ</t>
    </rPh>
    <rPh sb="17" eb="18">
      <t>ガク</t>
    </rPh>
    <rPh sb="21" eb="23">
      <t>キコウ</t>
    </rPh>
    <rPh sb="25" eb="26">
      <t>ゲンカ</t>
    </rPh>
    <rPh sb="26" eb="27">
      <t>カカク</t>
    </rPh>
    <rPh sb="27" eb="30">
      <t>ソウトウガク</t>
    </rPh>
    <rPh sb="31" eb="33">
      <t>ツウチ</t>
    </rPh>
    <rPh sb="34" eb="35">
      <t>ウ</t>
    </rPh>
    <rPh sb="37" eb="38">
      <t>モノ</t>
    </rPh>
    <rPh sb="40" eb="42">
      <t>キニュウ</t>
    </rPh>
    <phoneticPr fontId="6"/>
  </si>
  <si>
    <t>（コ）現価相当額</t>
    <phoneticPr fontId="6"/>
  </si>
  <si>
    <t>（サ）現価相当額×</t>
    <phoneticPr fontId="6"/>
  </si>
  <si>
    <t xml:space="preserve"> 1 ／ 3</t>
    <phoneticPr fontId="4"/>
  </si>
  <si>
    <t>（シ）出荷額 （エの合計額）×</t>
    <rPh sb="12" eb="13">
      <t>ガク</t>
    </rPh>
    <phoneticPr fontId="6"/>
  </si>
  <si>
    <t xml:space="preserve"> 1 ／ 100</t>
    <phoneticPr fontId="4"/>
  </si>
  <si>
    <r>
      <t xml:space="preserve">（ス）感染付加拠出金額  </t>
    </r>
    <r>
      <rPr>
        <sz val="8"/>
        <color theme="5" tint="-0.249977111117893"/>
        <rFont val="ＭＳ Ｐ明朝"/>
        <family val="1"/>
        <charset val="128"/>
      </rPr>
      <t>（サ）及び（シ）を比較していずれか少ない方の額</t>
    </r>
    <rPh sb="3" eb="5">
      <t>カンセン</t>
    </rPh>
    <rPh sb="10" eb="11">
      <t>ガク</t>
    </rPh>
    <rPh sb="16" eb="17">
      <t>オヨ</t>
    </rPh>
    <rPh sb="22" eb="24">
      <t>ヒカク</t>
    </rPh>
    <phoneticPr fontId="6"/>
  </si>
  <si>
    <t xml:space="preserve">⑤感染拠出金の合計額 </t>
    <rPh sb="1" eb="3">
      <t>カンセン</t>
    </rPh>
    <rPh sb="3" eb="6">
      <t>キョシュツキン</t>
    </rPh>
    <rPh sb="7" eb="9">
      <t>ゴウケイ</t>
    </rPh>
    <rPh sb="9" eb="10">
      <t>ガク</t>
    </rPh>
    <phoneticPr fontId="6"/>
  </si>
  <si>
    <t>（セ）感染拠出金額合計   （ケ）＋（ス）</t>
    <rPh sb="3" eb="5">
      <t>カンセン</t>
    </rPh>
    <rPh sb="5" eb="9">
      <t>キョシュツキンガク</t>
    </rPh>
    <rPh sb="9" eb="11">
      <t>ゴウケイ</t>
    </rPh>
    <phoneticPr fontId="6"/>
  </si>
  <si>
    <t>感染拠出金額は（セ）欄の金額に応じて（ソ）欄に記入してください。</t>
    <rPh sb="0" eb="2">
      <t>カンセン</t>
    </rPh>
    <rPh sb="2" eb="6">
      <t>キョシュツキンガク</t>
    </rPh>
    <rPh sb="10" eb="11">
      <t>ラン</t>
    </rPh>
    <rPh sb="12" eb="14">
      <t>キンガク</t>
    </rPh>
    <rPh sb="15" eb="16">
      <t>オウ</t>
    </rPh>
    <rPh sb="21" eb="22">
      <t>ラン</t>
    </rPh>
    <rPh sb="23" eb="25">
      <t>キニュウ</t>
    </rPh>
    <phoneticPr fontId="6"/>
  </si>
  <si>
    <t>1,100円以上の場合</t>
    <phoneticPr fontId="6"/>
  </si>
  <si>
    <t>100円未満を切捨てた額</t>
    <phoneticPr fontId="6"/>
  </si>
  <si>
    <t>（ソ）  感 染 拠 出 金 額　（円）</t>
    <rPh sb="5" eb="6">
      <t>カン</t>
    </rPh>
    <rPh sb="7" eb="8">
      <t>ソ</t>
    </rPh>
    <rPh sb="18" eb="19">
      <t>エン</t>
    </rPh>
    <phoneticPr fontId="6"/>
  </si>
  <si>
    <t>1,099円以下の場合</t>
    <rPh sb="6" eb="8">
      <t>イカ</t>
    </rPh>
    <phoneticPr fontId="6"/>
  </si>
  <si>
    <t>一律1,000円</t>
    <phoneticPr fontId="6"/>
  </si>
  <si>
    <t>電話番号</t>
  </si>
  <si>
    <t xml:space="preserve">  氏 名   </t>
    <rPh sb="2" eb="3">
      <t>シ</t>
    </rPh>
    <rPh sb="4" eb="5">
      <t>メイ</t>
    </rPh>
    <phoneticPr fontId="6"/>
  </si>
  <si>
    <t>YYYY年度 感染拠出金算定基礎取引額算出内訳書(輸血用血液製剤用)</t>
    <rPh sb="32" eb="33">
      <t>ヨウ</t>
    </rPh>
    <phoneticPr fontId="30"/>
  </si>
  <si>
    <t>許可生物由来
製品等の区分</t>
    <rPh sb="2" eb="4">
      <t>セイブツ</t>
    </rPh>
    <rPh sb="4" eb="6">
      <t>ユライ</t>
    </rPh>
    <rPh sb="7" eb="9">
      <t>セイヒン</t>
    </rPh>
    <rPh sb="9" eb="10">
      <t>トウ</t>
    </rPh>
    <phoneticPr fontId="30"/>
  </si>
  <si>
    <t>許可生物由来製品コード</t>
    <rPh sb="6" eb="8">
      <t>セイヒン</t>
    </rPh>
    <phoneticPr fontId="30"/>
  </si>
  <si>
    <t>返品等控除数量</t>
  </si>
  <si>
    <t>YYYY年度  感染拠出金算定基礎取引額算出内訳書(特定・医薬品用)</t>
    <rPh sb="32" eb="33">
      <t>ヨウ</t>
    </rPh>
    <phoneticPr fontId="30"/>
  </si>
  <si>
    <t>許可生物由来製品コード</t>
    <rPh sb="0" eb="2">
      <t>キョカ</t>
    </rPh>
    <rPh sb="2" eb="4">
      <t>セイブツ</t>
    </rPh>
    <rPh sb="4" eb="6">
      <t>ユライ</t>
    </rPh>
    <rPh sb="6" eb="8">
      <t>セイヒン</t>
    </rPh>
    <phoneticPr fontId="30"/>
  </si>
  <si>
    <t>YYYY年度  感染拠出金算定基礎取引額算出内訳書(その他・医薬品用)</t>
    <rPh sb="33" eb="34">
      <t>ヨウ</t>
    </rPh>
    <phoneticPr fontId="30"/>
  </si>
  <si>
    <t>,　　　,　　　,　　　</t>
    <phoneticPr fontId="4"/>
  </si>
  <si>
    <t>,　　　,　　　,000</t>
    <phoneticPr fontId="4"/>
  </si>
  <si>
    <t>YYYY年度  感染拠出金算定基礎取引額算出内訳書(特定・医療機器用)</t>
    <rPh sb="33" eb="34">
      <t>ヨウ</t>
    </rPh>
    <phoneticPr fontId="30"/>
  </si>
  <si>
    <t>承認番号</t>
    <phoneticPr fontId="30"/>
  </si>
  <si>
    <t>YYYY年度  感染拠出金算定基礎取引額算出内訳書(その他・医療機器用)</t>
    <rPh sb="34" eb="35">
      <t>ヨウ</t>
    </rPh>
    <phoneticPr fontId="30"/>
  </si>
  <si>
    <t>YYYY年度  感染拠出金算定基礎取引額算出内訳書(指定再生医療等製品用)</t>
    <rPh sb="35" eb="36">
      <t>ヨウ</t>
    </rPh>
    <phoneticPr fontId="30"/>
  </si>
  <si>
    <t>YYYY年度  感染拠出金算定基礎取引額算出内訳書(それ以外の再生医療等製品用)</t>
    <phoneticPr fontId="30"/>
  </si>
  <si>
    <t>機　構　用</t>
    <phoneticPr fontId="4"/>
  </si>
  <si>
    <t>年度　安全対策等拠出金申告書</t>
    <phoneticPr fontId="4"/>
  </si>
  <si>
    <t>独立行政法人医薬品医療機器総合機構法第22条に規定する拠出金納付のため、次の通り申告します。</t>
    <rPh sb="0" eb="2">
      <t>ドクリツ</t>
    </rPh>
    <rPh sb="2" eb="4">
      <t>ギョウセイ</t>
    </rPh>
    <rPh sb="4" eb="6">
      <t>ホウジン</t>
    </rPh>
    <rPh sb="6" eb="9">
      <t>イヤクヒン</t>
    </rPh>
    <rPh sb="9" eb="11">
      <t>イリョウ</t>
    </rPh>
    <rPh sb="11" eb="13">
      <t>キキ</t>
    </rPh>
    <rPh sb="13" eb="15">
      <t>ソウゴウ</t>
    </rPh>
    <rPh sb="15" eb="18">
      <t>キコウホウ</t>
    </rPh>
    <rPh sb="18" eb="19">
      <t>ダイ</t>
    </rPh>
    <rPh sb="21" eb="22">
      <t>ジョウ</t>
    </rPh>
    <rPh sb="23" eb="25">
      <t>キテイ</t>
    </rPh>
    <rPh sb="27" eb="30">
      <t>キョシュツキン</t>
    </rPh>
    <rPh sb="30" eb="32">
      <t>ノウフ</t>
    </rPh>
    <rPh sb="36" eb="37">
      <t>ツギ</t>
    </rPh>
    <rPh sb="38" eb="39">
      <t>トオ</t>
    </rPh>
    <rPh sb="40" eb="42">
      <t>シンコク</t>
    </rPh>
    <phoneticPr fontId="4"/>
  </si>
  <si>
    <t xml:space="preserve">　　　　　     </t>
    <phoneticPr fontId="4"/>
  </si>
  <si>
    <t>独立行政法人医薬品医療機器総合機構理事長　殿</t>
    <rPh sb="0" eb="2">
      <t>ドクリツ</t>
    </rPh>
    <rPh sb="2" eb="4">
      <t>ギョウセイ</t>
    </rPh>
    <rPh sb="4" eb="6">
      <t>ホウジン</t>
    </rPh>
    <rPh sb="6" eb="9">
      <t>イヤクヒン</t>
    </rPh>
    <rPh sb="9" eb="11">
      <t>イリョウ</t>
    </rPh>
    <rPh sb="11" eb="13">
      <t>キキ</t>
    </rPh>
    <rPh sb="13" eb="15">
      <t>ソウゴウ</t>
    </rPh>
    <rPh sb="15" eb="17">
      <t>キコウ</t>
    </rPh>
    <rPh sb="17" eb="20">
      <t>リジチョウ</t>
    </rPh>
    <rPh sb="21" eb="22">
      <t>ドノ</t>
    </rPh>
    <phoneticPr fontId="4"/>
  </si>
  <si>
    <t>業　者　番　号</t>
    <rPh sb="0" eb="1">
      <t>ギョウ</t>
    </rPh>
    <rPh sb="2" eb="3">
      <t>シャ</t>
    </rPh>
    <rPh sb="4" eb="5">
      <t>バン</t>
    </rPh>
    <rPh sb="6" eb="7">
      <t>ゴウ</t>
    </rPh>
    <phoneticPr fontId="4"/>
  </si>
  <si>
    <t>①納付義務者（裏面の「申告書記入上の注意」をよく読んで記入してください。）</t>
    <rPh sb="1" eb="3">
      <t>ノウフ</t>
    </rPh>
    <rPh sb="3" eb="6">
      <t>ギムシャ</t>
    </rPh>
    <rPh sb="7" eb="9">
      <t>リメン</t>
    </rPh>
    <rPh sb="11" eb="14">
      <t>シンコクショ</t>
    </rPh>
    <rPh sb="14" eb="16">
      <t>キニュウ</t>
    </rPh>
    <rPh sb="16" eb="17">
      <t>ジョウ</t>
    </rPh>
    <rPh sb="18" eb="20">
      <t>チュウイ</t>
    </rPh>
    <rPh sb="24" eb="25">
      <t>ヨ</t>
    </rPh>
    <rPh sb="27" eb="29">
      <t>キニュウ</t>
    </rPh>
    <phoneticPr fontId="4"/>
  </si>
  <si>
    <t>（ふりがな）</t>
    <phoneticPr fontId="4"/>
  </si>
  <si>
    <t>（ア）所　　在　　地</t>
    <rPh sb="3" eb="4">
      <t>ショ</t>
    </rPh>
    <rPh sb="6" eb="7">
      <t>ザイ</t>
    </rPh>
    <rPh sb="9" eb="10">
      <t>チ</t>
    </rPh>
    <phoneticPr fontId="4"/>
  </si>
  <si>
    <t>（イ）名　　　　　称</t>
    <rPh sb="3" eb="4">
      <t>メイ</t>
    </rPh>
    <rPh sb="9" eb="10">
      <t>ショウ</t>
    </rPh>
    <phoneticPr fontId="4"/>
  </si>
  <si>
    <t xml:space="preserve">            電  話  番  号                </t>
    <phoneticPr fontId="4"/>
  </si>
  <si>
    <t>（ウ）代 表 者 氏 名</t>
    <rPh sb="3" eb="4">
      <t>ダイ</t>
    </rPh>
    <rPh sb="5" eb="6">
      <t>オモテ</t>
    </rPh>
    <rPh sb="7" eb="8">
      <t>シャ</t>
    </rPh>
    <rPh sb="9" eb="10">
      <t>シ</t>
    </rPh>
    <rPh sb="11" eb="12">
      <t>メイ</t>
    </rPh>
    <phoneticPr fontId="4"/>
  </si>
  <si>
    <t>②算定基礎取引額（出荷額は算出内訳書から転記）</t>
    <rPh sb="1" eb="3">
      <t>サンテイ</t>
    </rPh>
    <rPh sb="3" eb="5">
      <t>キソ</t>
    </rPh>
    <rPh sb="5" eb="8">
      <t>トリヒキガク</t>
    </rPh>
    <rPh sb="9" eb="12">
      <t>シュッカガク</t>
    </rPh>
    <rPh sb="13" eb="15">
      <t>サンシュツ</t>
    </rPh>
    <rPh sb="15" eb="18">
      <t>ウチワケショ</t>
    </rPh>
    <rPh sb="20" eb="22">
      <t>テンキ</t>
    </rPh>
    <phoneticPr fontId="4"/>
  </si>
  <si>
    <t>医　薬　品　の　区　分</t>
    <rPh sb="0" eb="1">
      <t>イ</t>
    </rPh>
    <rPh sb="2" eb="3">
      <t>クスリ</t>
    </rPh>
    <rPh sb="4" eb="5">
      <t>シナ</t>
    </rPh>
    <rPh sb="8" eb="9">
      <t>ク</t>
    </rPh>
    <rPh sb="10" eb="11">
      <t>ブン</t>
    </rPh>
    <phoneticPr fontId="4"/>
  </si>
  <si>
    <t>（エ）　出　　荷　　額</t>
    <rPh sb="4" eb="5">
      <t>デ</t>
    </rPh>
    <rPh sb="7" eb="8">
      <t>ニ</t>
    </rPh>
    <rPh sb="10" eb="11">
      <t>ガク</t>
    </rPh>
    <phoneticPr fontId="4"/>
  </si>
  <si>
    <t>（オ）係数</t>
    <rPh sb="3" eb="5">
      <t>ケイスウ</t>
    </rPh>
    <phoneticPr fontId="4"/>
  </si>
  <si>
    <t>（カ）［（エ）×（オ）］</t>
    <phoneticPr fontId="4"/>
  </si>
  <si>
    <t>　1.新　　　薬</t>
    <rPh sb="3" eb="4">
      <t>シン</t>
    </rPh>
    <rPh sb="7" eb="8">
      <t>クスリ</t>
    </rPh>
    <phoneticPr fontId="4"/>
  </si>
  <si>
    <t>新薬以外</t>
    <rPh sb="0" eb="2">
      <t>シンヤク</t>
    </rPh>
    <rPh sb="2" eb="4">
      <t>イガイ</t>
    </rPh>
    <phoneticPr fontId="4"/>
  </si>
  <si>
    <t>　2.注射剤、坐剤、吸入剤
　　　内用剤、トローチ剤</t>
    <rPh sb="3" eb="6">
      <t>チュウシャザイ</t>
    </rPh>
    <rPh sb="7" eb="9">
      <t>ザザイ</t>
    </rPh>
    <rPh sb="10" eb="12">
      <t>キュウニュウ</t>
    </rPh>
    <rPh sb="12" eb="13">
      <t>ザイ</t>
    </rPh>
    <rPh sb="17" eb="20">
      <t>ナイヨウザイ</t>
    </rPh>
    <rPh sb="25" eb="26">
      <t>ザイ</t>
    </rPh>
    <phoneticPr fontId="4"/>
  </si>
  <si>
    <t>　3.そ　の　他</t>
    <rPh sb="7" eb="8">
      <t>タ</t>
    </rPh>
    <phoneticPr fontId="4"/>
  </si>
  <si>
    <t>　4.一般用医薬品</t>
    <rPh sb="3" eb="6">
      <t>イッパンヨウ</t>
    </rPh>
    <rPh sb="6" eb="9">
      <t>イヤクヒン</t>
    </rPh>
    <phoneticPr fontId="4"/>
  </si>
  <si>
    <t>計</t>
    <rPh sb="0" eb="1">
      <t>ケイ</t>
    </rPh>
    <phoneticPr fontId="4"/>
  </si>
  <si>
    <t>（キ）算定基礎取引額a</t>
    <rPh sb="3" eb="5">
      <t>サンテイ</t>
    </rPh>
    <rPh sb="5" eb="7">
      <t>キソ</t>
    </rPh>
    <rPh sb="7" eb="10">
      <t>トリヒキガク</t>
    </rPh>
    <phoneticPr fontId="4"/>
  </si>
  <si>
    <t>（ク）拠出金率</t>
    <rPh sb="3" eb="6">
      <t>キョシュツキン</t>
    </rPh>
    <rPh sb="6" eb="7">
      <t>リツ</t>
    </rPh>
    <phoneticPr fontId="4"/>
  </si>
  <si>
    <t>（ケ）［（キ）×（ク）］</t>
    <phoneticPr fontId="4"/>
  </si>
  <si>
    <t>0.249</t>
  </si>
  <si>
    <t>（1円未満切り捨て）</t>
    <rPh sb="2" eb="3">
      <t>エン</t>
    </rPh>
    <rPh sb="3" eb="5">
      <t>ミマン</t>
    </rPh>
    <rPh sb="5" eb="6">
      <t>キ</t>
    </rPh>
    <rPh sb="7" eb="8">
      <t>ス</t>
    </rPh>
    <phoneticPr fontId="4"/>
  </si>
  <si>
    <t>（コ）　出　　荷　　額</t>
    <rPh sb="4" eb="5">
      <t>デ</t>
    </rPh>
    <rPh sb="7" eb="8">
      <t>ニ</t>
    </rPh>
    <rPh sb="10" eb="11">
      <t>ガク</t>
    </rPh>
    <phoneticPr fontId="4"/>
  </si>
  <si>
    <t>（サ）係数</t>
    <rPh sb="3" eb="5">
      <t>ケイスウ</t>
    </rPh>
    <phoneticPr fontId="4"/>
  </si>
  <si>
    <t>（シ）［（コ）×（サ）］</t>
    <phoneticPr fontId="4"/>
  </si>
  <si>
    <t>5.体外診断用医薬品</t>
    <rPh sb="2" eb="4">
      <t>タイガイ</t>
    </rPh>
    <rPh sb="4" eb="7">
      <t>シンダンヨウ</t>
    </rPh>
    <rPh sb="7" eb="10">
      <t>イヤクヒン</t>
    </rPh>
    <phoneticPr fontId="4"/>
  </si>
  <si>
    <t>（ス）算定基礎取引額b</t>
    <rPh sb="3" eb="5">
      <t>サンテイ</t>
    </rPh>
    <rPh sb="5" eb="7">
      <t>キソ</t>
    </rPh>
    <rPh sb="7" eb="10">
      <t>トリヒキガク</t>
    </rPh>
    <phoneticPr fontId="4"/>
  </si>
  <si>
    <t>（セ）拠出金率</t>
    <rPh sb="3" eb="6">
      <t>キョシュツキン</t>
    </rPh>
    <rPh sb="6" eb="7">
      <t>リツ</t>
    </rPh>
    <phoneticPr fontId="4"/>
  </si>
  <si>
    <t>（ソ）［（ス）×（セ）］</t>
    <phoneticPr fontId="4"/>
  </si>
  <si>
    <t>0.115</t>
  </si>
  <si>
    <t>（タ）　出　　荷　　額</t>
    <rPh sb="4" eb="5">
      <t>デ</t>
    </rPh>
    <rPh sb="7" eb="8">
      <t>ニ</t>
    </rPh>
    <rPh sb="10" eb="11">
      <t>ガク</t>
    </rPh>
    <phoneticPr fontId="4"/>
  </si>
  <si>
    <t>（チ）係数</t>
    <rPh sb="3" eb="5">
      <t>ケイスウ</t>
    </rPh>
    <phoneticPr fontId="4"/>
  </si>
  <si>
    <t>（ツ）［（タ）×（チ）］</t>
    <phoneticPr fontId="4"/>
  </si>
  <si>
    <t xml:space="preserve"> クラスⅣ</t>
    <phoneticPr fontId="4"/>
  </si>
  <si>
    <t xml:space="preserve"> クラスⅢ</t>
    <phoneticPr fontId="4"/>
  </si>
  <si>
    <t xml:space="preserve"> クラスⅡ</t>
    <phoneticPr fontId="4"/>
  </si>
  <si>
    <t xml:space="preserve"> クラスⅠ</t>
    <phoneticPr fontId="4"/>
  </si>
  <si>
    <t>（テ）算定基礎取引額c</t>
    <rPh sb="3" eb="5">
      <t>サンテイ</t>
    </rPh>
    <rPh sb="5" eb="7">
      <t>キソ</t>
    </rPh>
    <rPh sb="7" eb="10">
      <t>トリヒキガク</t>
    </rPh>
    <phoneticPr fontId="4"/>
  </si>
  <si>
    <t>（ト）拠出金率</t>
    <rPh sb="3" eb="6">
      <t>キョシュツキン</t>
    </rPh>
    <rPh sb="6" eb="7">
      <t>リツ</t>
    </rPh>
    <phoneticPr fontId="4"/>
  </si>
  <si>
    <t>（ナ）［（テ）×（ト）］</t>
    <phoneticPr fontId="4"/>
  </si>
  <si>
    <t>再生医療等製品の区分</t>
    <rPh sb="0" eb="2">
      <t>サイセイ</t>
    </rPh>
    <rPh sb="2" eb="4">
      <t>イリョウ</t>
    </rPh>
    <rPh sb="4" eb="7">
      <t>トウセイヒン</t>
    </rPh>
    <rPh sb="8" eb="10">
      <t>クブン</t>
    </rPh>
    <phoneticPr fontId="4"/>
  </si>
  <si>
    <t>（ニ）　出　　荷　　額</t>
    <rPh sb="4" eb="5">
      <t>デ</t>
    </rPh>
    <rPh sb="7" eb="8">
      <t>ニ</t>
    </rPh>
    <rPh sb="10" eb="11">
      <t>ガク</t>
    </rPh>
    <phoneticPr fontId="4"/>
  </si>
  <si>
    <t>（ヌ）係数</t>
    <rPh sb="3" eb="5">
      <t>ケイスウ</t>
    </rPh>
    <phoneticPr fontId="4"/>
  </si>
  <si>
    <t>（ネ）［（ニ）×（ヌ）］</t>
    <phoneticPr fontId="4"/>
  </si>
  <si>
    <t xml:space="preserve"> 新再生医療等製品等</t>
    <rPh sb="1" eb="2">
      <t>シン</t>
    </rPh>
    <rPh sb="2" eb="4">
      <t>サイセイ</t>
    </rPh>
    <rPh sb="4" eb="6">
      <t>イリョウ</t>
    </rPh>
    <rPh sb="6" eb="7">
      <t>トウ</t>
    </rPh>
    <rPh sb="7" eb="9">
      <t>セイヒン</t>
    </rPh>
    <rPh sb="9" eb="10">
      <t>トウ</t>
    </rPh>
    <phoneticPr fontId="4"/>
  </si>
  <si>
    <t xml:space="preserve"> 上記以外の再生医療等製品</t>
    <rPh sb="1" eb="3">
      <t>ジョウキ</t>
    </rPh>
    <rPh sb="3" eb="5">
      <t>イガイ</t>
    </rPh>
    <rPh sb="6" eb="8">
      <t>サイセイ</t>
    </rPh>
    <rPh sb="8" eb="10">
      <t>イリョウ</t>
    </rPh>
    <rPh sb="10" eb="13">
      <t>トウセイヒン</t>
    </rPh>
    <phoneticPr fontId="4"/>
  </si>
  <si>
    <t>（ノ）算定基礎取引額d</t>
    <rPh sb="3" eb="5">
      <t>サンテイ</t>
    </rPh>
    <rPh sb="5" eb="7">
      <t>キソ</t>
    </rPh>
    <rPh sb="7" eb="10">
      <t>トリヒキガク</t>
    </rPh>
    <phoneticPr fontId="4"/>
  </si>
  <si>
    <t>（ハ）拠出金率</t>
    <rPh sb="3" eb="6">
      <t>キョシュツキン</t>
    </rPh>
    <rPh sb="6" eb="7">
      <t>リツ</t>
    </rPh>
    <phoneticPr fontId="4"/>
  </si>
  <si>
    <t>（ヒ）［（ノ）×（ハ）］</t>
    <phoneticPr fontId="4"/>
  </si>
  <si>
    <t>③法第22条第2項の安全対策等拠出金額</t>
    <rPh sb="1" eb="2">
      <t>ホウ</t>
    </rPh>
    <rPh sb="2" eb="3">
      <t>ダイ</t>
    </rPh>
    <rPh sb="5" eb="6">
      <t>ジョウ</t>
    </rPh>
    <rPh sb="6" eb="7">
      <t>ダイ</t>
    </rPh>
    <rPh sb="8" eb="9">
      <t>コウ</t>
    </rPh>
    <rPh sb="10" eb="12">
      <t>アンゼン</t>
    </rPh>
    <rPh sb="12" eb="14">
      <t>タイサク</t>
    </rPh>
    <rPh sb="14" eb="15">
      <t>トウ</t>
    </rPh>
    <rPh sb="15" eb="18">
      <t>キョシュツキン</t>
    </rPh>
    <rPh sb="18" eb="19">
      <t>ガク</t>
    </rPh>
    <phoneticPr fontId="4"/>
  </si>
  <si>
    <t>総　　合　　計（フ）　［（ケ）＋（ソ）＋（ナ）＋（ヒ）］</t>
    <rPh sb="0" eb="1">
      <t>フサ</t>
    </rPh>
    <rPh sb="3" eb="4">
      <t>ゴウ</t>
    </rPh>
    <rPh sb="6" eb="7">
      <t>ケイ</t>
    </rPh>
    <phoneticPr fontId="4"/>
  </si>
  <si>
    <t>拠出金額は（フ）欄の金額に応じて下欄のいずれかに記入してください。</t>
    <rPh sb="0" eb="3">
      <t>キョシュツキン</t>
    </rPh>
    <rPh sb="3" eb="4">
      <t>ガク</t>
    </rPh>
    <rPh sb="8" eb="9">
      <t>ラン</t>
    </rPh>
    <rPh sb="10" eb="12">
      <t>キンガク</t>
    </rPh>
    <rPh sb="13" eb="14">
      <t>オウ</t>
    </rPh>
    <rPh sb="16" eb="18">
      <t>カラン</t>
    </rPh>
    <rPh sb="24" eb="26">
      <t>キニュウ</t>
    </rPh>
    <phoneticPr fontId="4"/>
  </si>
  <si>
    <t>（フ）の金額が</t>
    <rPh sb="4" eb="6">
      <t>キンガク</t>
    </rPh>
    <phoneticPr fontId="4"/>
  </si>
  <si>
    <t>　　　1,100円以上の場合　100円未満を切り捨てた額
　　　1,099円以下の場合　一律1,000円</t>
    <phoneticPr fontId="4"/>
  </si>
  <si>
    <t>（ヘ）安全対策等拠出金（円）</t>
    <rPh sb="3" eb="5">
      <t>アンゼン</t>
    </rPh>
    <rPh sb="5" eb="7">
      <t>タイサク</t>
    </rPh>
    <rPh sb="7" eb="8">
      <t>トウ</t>
    </rPh>
    <rPh sb="8" eb="11">
      <t>キョシュツキン</t>
    </rPh>
    <rPh sb="12" eb="13">
      <t>エン</t>
    </rPh>
    <phoneticPr fontId="4"/>
  </si>
  <si>
    <t>（100円未満切り捨て）</t>
    <rPh sb="4" eb="5">
      <t>エン</t>
    </rPh>
    <rPh sb="5" eb="7">
      <t>ミマン</t>
    </rPh>
    <rPh sb="7" eb="8">
      <t>キ</t>
    </rPh>
    <rPh sb="9" eb="10">
      <t>ス</t>
    </rPh>
    <phoneticPr fontId="4"/>
  </si>
  <si>
    <t>作　成
担当者</t>
    <rPh sb="0" eb="1">
      <t>サク</t>
    </rPh>
    <rPh sb="2" eb="3">
      <t>シゲル</t>
    </rPh>
    <rPh sb="4" eb="7">
      <t>タントウシャ</t>
    </rPh>
    <phoneticPr fontId="4"/>
  </si>
  <si>
    <t>所属部署</t>
    <rPh sb="0" eb="2">
      <t>ショゾク</t>
    </rPh>
    <rPh sb="2" eb="4">
      <t>ブショ</t>
    </rPh>
    <phoneticPr fontId="4"/>
  </si>
  <si>
    <t>e-mail</t>
  </si>
  <si>
    <t>氏　　名</t>
    <rPh sb="0" eb="1">
      <t>シ</t>
    </rPh>
    <rPh sb="3" eb="4">
      <t>メイ</t>
    </rPh>
    <phoneticPr fontId="4"/>
  </si>
  <si>
    <t>YYYY年度  安全対策等拠出金算定基礎取引額算出内訳書（医薬品用）</t>
    <rPh sb="32" eb="33">
      <t>ヨウ</t>
    </rPh>
    <phoneticPr fontId="30"/>
  </si>
  <si>
    <t>医薬品
の区分※</t>
    <phoneticPr fontId="30"/>
  </si>
  <si>
    <t>品　　　目　　　名</t>
    <phoneticPr fontId="30"/>
  </si>
  <si>
    <t>出　　荷　　額
（1,000円未満切り捨て）</t>
    <rPh sb="6" eb="7">
      <t>ガク</t>
    </rPh>
    <phoneticPr fontId="30"/>
  </si>
  <si>
    <t>返品等控除額</t>
    <rPh sb="5" eb="6">
      <t>ガク</t>
    </rPh>
    <phoneticPr fontId="30"/>
  </si>
  <si>
    <t xml:space="preserve"> ,　　　　　,　　　　　,　　　　　,000</t>
  </si>
  <si>
    <t>YYYY年度  安全対策等拠出金算定基礎取引額算出内訳書（医療機器用）</t>
    <phoneticPr fontId="30"/>
  </si>
  <si>
    <t>医療機器
の区分</t>
    <rPh sb="0" eb="2">
      <t>イリョウ</t>
    </rPh>
    <rPh sb="2" eb="4">
      <t>キキ</t>
    </rPh>
    <phoneticPr fontId="30"/>
  </si>
  <si>
    <t>分類コード番号</t>
    <rPh sb="0" eb="2">
      <t>ブンルイ</t>
    </rPh>
    <rPh sb="5" eb="7">
      <t>バンゴウ</t>
    </rPh>
    <phoneticPr fontId="30"/>
  </si>
  <si>
    <t>品　　　目　　　名（一般的名称）</t>
    <rPh sb="10" eb="13">
      <t>イッパンテキ</t>
    </rPh>
    <rPh sb="13" eb="15">
      <t>メイショウ</t>
    </rPh>
    <phoneticPr fontId="30"/>
  </si>
  <si>
    <t xml:space="preserve"> ,　　　　　,　　　　　,　　　　　,000</t>
    <phoneticPr fontId="4"/>
  </si>
  <si>
    <t>YYYY年度  安全対策等拠出金算定基礎取引額算出内訳書（再生医療等製品用）</t>
    <rPh sb="36" eb="37">
      <t>ヨウ</t>
    </rPh>
    <phoneticPr fontId="30"/>
  </si>
  <si>
    <t>再生医療等製品の区分</t>
    <rPh sb="0" eb="2">
      <t>サイセイ</t>
    </rPh>
    <rPh sb="2" eb="4">
      <t>イリョウ</t>
    </rPh>
    <rPh sb="4" eb="5">
      <t>トウ</t>
    </rPh>
    <rPh sb="5" eb="7">
      <t>セイヒン</t>
    </rPh>
    <rPh sb="8" eb="10">
      <t>クブン</t>
    </rPh>
    <phoneticPr fontId="30"/>
  </si>
  <si>
    <t>承認番号</t>
    <rPh sb="0" eb="2">
      <t>ショウニン</t>
    </rPh>
    <rPh sb="2" eb="4">
      <t>バンゴウ</t>
    </rPh>
    <phoneticPr fontId="30"/>
  </si>
  <si>
    <t>①重複</t>
    <rPh sb="1" eb="3">
      <t>チョウフク</t>
    </rPh>
    <phoneticPr fontId="4"/>
  </si>
  <si>
    <t>②連番</t>
    <rPh sb="1" eb="3">
      <t>レンバン</t>
    </rPh>
    <phoneticPr fontId="4"/>
  </si>
  <si>
    <t>医薬品コード分類キー</t>
    <rPh sb="0" eb="3">
      <t>イヤクヒン</t>
    </rPh>
    <rPh sb="6" eb="8">
      <t>ブンルイ</t>
    </rPh>
    <phoneticPr fontId="4"/>
  </si>
  <si>
    <t>医薬品コード</t>
    <rPh sb="0" eb="3">
      <t>イヤクヒン</t>
    </rPh>
    <phoneticPr fontId="4"/>
  </si>
  <si>
    <t>品目名</t>
    <rPh sb="0" eb="3">
      <t>ヒンモクメイ</t>
    </rPh>
    <phoneticPr fontId="4"/>
  </si>
  <si>
    <t>出荷数量</t>
    <rPh sb="0" eb="4">
      <t>シュッカスウリョウ</t>
    </rPh>
    <phoneticPr fontId="4"/>
  </si>
  <si>
    <t>単価に係る
種別</t>
    <rPh sb="0" eb="2">
      <t>タンカ</t>
    </rPh>
    <rPh sb="3" eb="4">
      <t>カカ</t>
    </rPh>
    <phoneticPr fontId="1"/>
  </si>
  <si>
    <t>仕切価格</t>
    <rPh sb="0" eb="2">
      <t>シキ</t>
    </rPh>
    <rPh sb="2" eb="4">
      <t>カカク</t>
    </rPh>
    <phoneticPr fontId="4"/>
  </si>
  <si>
    <t>消費税区分</t>
    <rPh sb="0" eb="3">
      <t>ショウヒゼイ</t>
    </rPh>
    <rPh sb="3" eb="5">
      <t>クブン</t>
    </rPh>
    <phoneticPr fontId="4"/>
  </si>
  <si>
    <t>消費税率</t>
    <rPh sb="0" eb="3">
      <t>ショウヒゼイ</t>
    </rPh>
    <rPh sb="3" eb="4">
      <t>リツ</t>
    </rPh>
    <phoneticPr fontId="4"/>
  </si>
  <si>
    <t>単価</t>
    <rPh sb="0" eb="2">
      <t>タンカ</t>
    </rPh>
    <phoneticPr fontId="4"/>
  </si>
  <si>
    <t>出荷額</t>
    <rPh sb="0" eb="3">
      <t>シュッカガク</t>
    </rPh>
    <phoneticPr fontId="4"/>
  </si>
  <si>
    <t>出荷数量③</t>
    <rPh sb="0" eb="2">
      <t>シュッカ</t>
    </rPh>
    <rPh sb="2" eb="4">
      <t>スウリョウ</t>
    </rPh>
    <phoneticPr fontId="4"/>
  </si>
  <si>
    <t>繁用単価</t>
    <rPh sb="0" eb="2">
      <t>ハンヨウ</t>
    </rPh>
    <rPh sb="2" eb="4">
      <t>タンカ</t>
    </rPh>
    <phoneticPr fontId="4"/>
  </si>
  <si>
    <t>この列より右の列を非表示に設定</t>
    <rPh sb="2" eb="3">
      <t>レツ</t>
    </rPh>
    <rPh sb="5" eb="6">
      <t>ミギ</t>
    </rPh>
    <rPh sb="7" eb="8">
      <t>レツ</t>
    </rPh>
    <rPh sb="9" eb="12">
      <t>ヒヒョウジ</t>
    </rPh>
    <rPh sb="13" eb="15">
      <t>セッテイ</t>
    </rPh>
    <phoneticPr fontId="4"/>
  </si>
  <si>
    <t>単価に係る種別</t>
    <rPh sb="0" eb="2">
      <t>タンカ</t>
    </rPh>
    <rPh sb="3" eb="4">
      <t>カカ</t>
    </rPh>
    <rPh sb="5" eb="7">
      <t>シュベツ</t>
    </rPh>
    <phoneticPr fontId="4"/>
  </si>
  <si>
    <t>係数</t>
    <rPh sb="0" eb="2">
      <t>ケイスウ</t>
    </rPh>
    <phoneticPr fontId="4"/>
  </si>
  <si>
    <t>0010000XXX00111</t>
  </si>
  <si>
    <t>【医薬品】一般用、要指導又は薬価基準未収載</t>
    <rPh sb="1" eb="4">
      <t>イヤクヒン</t>
    </rPh>
    <phoneticPr fontId="4"/>
  </si>
  <si>
    <t>税込</t>
  </si>
  <si>
    <t>B（10％）</t>
  </si>
  <si>
    <t>001</t>
  </si>
  <si>
    <t>繫用単価剤A</t>
  </si>
  <si>
    <t>A（8％）</t>
    <phoneticPr fontId="4"/>
  </si>
  <si>
    <t>0020000XXX00222</t>
  </si>
  <si>
    <t>繫用単価剤B</t>
  </si>
  <si>
    <t>【医薬品】薬局製造販売</t>
    <phoneticPr fontId="4"/>
  </si>
  <si>
    <t>B（10％）</t>
    <phoneticPr fontId="4"/>
  </si>
  <si>
    <t>繫用単価剤B</t>
    <rPh sb="0" eb="4">
      <t>ハンヨウタンカ</t>
    </rPh>
    <phoneticPr fontId="4"/>
  </si>
  <si>
    <t>002</t>
  </si>
  <si>
    <t>0030000XXX00333</t>
  </si>
  <si>
    <t>繁用単価剤C</t>
  </si>
  <si>
    <t>【医薬品】国又は地方公共団体購入</t>
    <phoneticPr fontId="4"/>
  </si>
  <si>
    <t>【医療機器】材料価格基準未収載</t>
    <phoneticPr fontId="4"/>
  </si>
  <si>
    <t>003</t>
  </si>
  <si>
    <t>【医療機器】国又は地方公共団体購入</t>
    <phoneticPr fontId="4"/>
  </si>
  <si>
    <t>【再生医療等製品】保険未収載</t>
    <phoneticPr fontId="4"/>
  </si>
  <si>
    <t>【再生医療等製品】国又は地方公共団体購入</t>
    <phoneticPr fontId="4"/>
  </si>
  <si>
    <t>【医薬品等】内訳</t>
    <phoneticPr fontId="4"/>
  </si>
  <si>
    <t>【体外診断用医薬品】内訳</t>
    <phoneticPr fontId="4"/>
  </si>
  <si>
    <t>【医療機器】内訳</t>
    <phoneticPr fontId="4"/>
  </si>
  <si>
    <t>1:新薬</t>
  </si>
  <si>
    <t>1:新薬</t>
    <phoneticPr fontId="2"/>
  </si>
  <si>
    <t>2:注射剤、内用剤、坐剤、トローチ剤、吸入剤</t>
  </si>
  <si>
    <t>2:注射剤、内用剤、坐剤、トローチ剤、吸入剤</t>
    <phoneticPr fontId="2"/>
  </si>
  <si>
    <t>3:その他の医療用医薬品</t>
  </si>
  <si>
    <t>3:その他の医療用医薬品</t>
    <phoneticPr fontId="2"/>
  </si>
  <si>
    <t>4:一般用医薬品・要指導医薬品（体診を除く）</t>
  </si>
  <si>
    <t>4:一般用医薬品・要指導医薬品（体診を除く）</t>
    <phoneticPr fontId="2"/>
  </si>
  <si>
    <t>5:新再生医療等製品等</t>
    <rPh sb="2" eb="3">
      <t>シン</t>
    </rPh>
    <rPh sb="3" eb="5">
      <t>サイセイ</t>
    </rPh>
    <rPh sb="5" eb="7">
      <t>イリョウ</t>
    </rPh>
    <rPh sb="7" eb="10">
      <t>トウセイヒン</t>
    </rPh>
    <rPh sb="10" eb="11">
      <t>トウ</t>
    </rPh>
    <phoneticPr fontId="6"/>
  </si>
  <si>
    <t>6:その他の再生医療等製品</t>
    <phoneticPr fontId="2"/>
  </si>
  <si>
    <t>1:輸血用血液製剤</t>
    <phoneticPr fontId="2"/>
  </si>
  <si>
    <t>2:特定生物由来製品</t>
    <phoneticPr fontId="2"/>
  </si>
  <si>
    <t>3:その他の生物由来製品</t>
  </si>
  <si>
    <t>3:その他の生物由来製品</t>
    <phoneticPr fontId="2"/>
  </si>
  <si>
    <t>4:指定再生医療等製品</t>
  </si>
  <si>
    <t>4:指定再生医療等製品</t>
    <phoneticPr fontId="2"/>
  </si>
  <si>
    <t>5:その他の再生医療等製品</t>
  </si>
  <si>
    <t>5:その他の再生医療等製品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</si>
</sst>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quot;#,##0_);[Red]\(&quot;¥&quot;#,##0\)"/>
    <numFmt numFmtId="177" formatCode="0_);[Red]\(0\)"/>
    <numFmt numFmtId="178" formatCode="#,##0;[Red]#,##0"/>
    <numFmt numFmtId="179" formatCode="#,##0.00;[Red]#,##0.00"/>
    <numFmt numFmtId="180" formatCode="\(#\)"/>
    <numFmt numFmtId="181" formatCode="#,##0_);[Red]\(#,##0\)"/>
    <numFmt numFmtId="182" formatCode="###\ ###\ ###\ ##0"/>
    <numFmt numFmtId="183" formatCode="#,##0_ ;[Red]\-#,##0\ "/>
    <numFmt numFmtId="184" formatCode="#,##0_ "/>
    <numFmt numFmtId="185" formatCode="???0.0??"/>
    <numFmt numFmtId="186" formatCode="0.0_ "/>
    <numFmt numFmtId="187" formatCode="yyyy/mm/dd"/>
    <numFmt numFmtId="188" formatCode="0.00_ "/>
    <numFmt numFmtId="189" formatCode="#,##0.00000;[Red]#,##0.00000"/>
  </numFmts>
  <fonts count="104">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b/>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sz val="10"/>
      <name val="ＭＳ 明朝"/>
      <family val="1"/>
      <charset val="128"/>
    </font>
    <font>
      <b/>
      <u/>
      <sz val="10"/>
      <color theme="1"/>
      <name val="ＭＳ 明朝"/>
      <family val="1"/>
      <charset val="128"/>
    </font>
    <font>
      <sz val="10"/>
      <color theme="1"/>
      <name val="ＭＳ 明朝"/>
      <family val="1"/>
      <charset val="128"/>
    </font>
    <font>
      <b/>
      <sz val="10"/>
      <color theme="1"/>
      <name val="ＭＳ 明朝"/>
      <family val="1"/>
      <charset val="128"/>
    </font>
    <font>
      <u/>
      <sz val="10"/>
      <color theme="10"/>
      <name val="ＭＳ 明朝"/>
      <family val="1"/>
      <charset val="128"/>
    </font>
    <font>
      <b/>
      <sz val="10"/>
      <color theme="0"/>
      <name val="ＭＳ 明朝"/>
      <family val="1"/>
      <charset val="128"/>
    </font>
    <font>
      <sz val="10"/>
      <color rgb="FF006100"/>
      <name val="ＭＳ 明朝"/>
      <family val="1"/>
      <charset val="128"/>
    </font>
    <font>
      <b/>
      <sz val="10"/>
      <name val="ＭＳ 明朝"/>
      <family val="1"/>
      <charset val="128"/>
    </font>
    <font>
      <b/>
      <sz val="12"/>
      <color theme="1"/>
      <name val="ＭＳ 明朝"/>
      <family val="1"/>
      <charset val="128"/>
    </font>
    <font>
      <sz val="10"/>
      <color rgb="FF000000"/>
      <name val="ＭＳ 明朝"/>
      <family val="1"/>
      <charset val="128"/>
    </font>
    <font>
      <sz val="11"/>
      <name val="ＭＳ Ｐゴシック"/>
      <family val="3"/>
      <charset val="128"/>
    </font>
    <font>
      <sz val="11"/>
      <color rgb="FF000099"/>
      <name val="ＭＳ Ｐ明朝"/>
      <family val="1"/>
      <charset val="128"/>
    </font>
    <font>
      <b/>
      <sz val="18"/>
      <color rgb="FF000099"/>
      <name val="ＭＳ Ｐ明朝"/>
      <family val="1"/>
      <charset val="128"/>
    </font>
    <font>
      <sz val="11"/>
      <color rgb="FF000099"/>
      <name val="ＭＳ Ｐゴシック"/>
      <family val="3"/>
      <charset val="128"/>
    </font>
    <font>
      <sz val="12"/>
      <color rgb="FF000099"/>
      <name val="ＭＳ Ｐ明朝"/>
      <family val="1"/>
      <charset val="128"/>
    </font>
    <font>
      <sz val="10"/>
      <color rgb="FF000099"/>
      <name val="ＭＳ Ｐ明朝"/>
      <family val="1"/>
      <charset val="128"/>
    </font>
    <font>
      <sz val="14"/>
      <color rgb="FF000099"/>
      <name val="ＭＳ Ｐ明朝"/>
      <family val="1"/>
      <charset val="128"/>
    </font>
    <font>
      <sz val="9"/>
      <color rgb="FF000099"/>
      <name val="ＭＳ Ｐ明朝"/>
      <family val="1"/>
      <charset val="128"/>
    </font>
    <font>
      <sz val="8"/>
      <color rgb="FF000099"/>
      <name val="ＭＳ Ｐ明朝"/>
      <family val="1"/>
      <charset val="128"/>
    </font>
    <font>
      <sz val="7.5"/>
      <color rgb="FF000099"/>
      <name val="ＭＳ Ｐ明朝"/>
      <family val="1"/>
      <charset val="128"/>
    </font>
    <font>
      <sz val="11"/>
      <name val="ＭＳ Ｐ明朝"/>
      <family val="1"/>
      <charset val="128"/>
    </font>
    <font>
      <sz val="10"/>
      <color rgb="FF000099"/>
      <name val="ＭＳ Ｐゴシック"/>
      <family val="3"/>
      <charset val="128"/>
    </font>
    <font>
      <sz val="6"/>
      <color rgb="FF000099"/>
      <name val="ＭＳ Ｐ明朝"/>
      <family val="1"/>
      <charset val="128"/>
    </font>
    <font>
      <sz val="11"/>
      <name val="ＭＳ 明朝"/>
      <family val="1"/>
      <charset val="128"/>
    </font>
    <font>
      <sz val="9"/>
      <name val="ＭＳ 明朝"/>
      <family val="1"/>
      <charset val="128"/>
    </font>
    <font>
      <u/>
      <sz val="8"/>
      <name val="ＭＳ Ｐ明朝"/>
      <family val="1"/>
      <charset val="128"/>
    </font>
    <font>
      <sz val="11"/>
      <color theme="1"/>
      <name val="ＭＳ 明朝"/>
      <family val="1"/>
      <charset val="128"/>
    </font>
    <font>
      <sz val="21"/>
      <color rgb="FF000099"/>
      <name val="ＭＳ Ｐ明朝"/>
      <family val="1"/>
      <charset val="128"/>
    </font>
    <font>
      <sz val="12"/>
      <name val="ＭＳ 明朝"/>
      <family val="1"/>
      <charset val="128"/>
    </font>
    <font>
      <sz val="14"/>
      <name val="ＭＳ 明朝"/>
      <family val="1"/>
      <charset val="128"/>
    </font>
    <font>
      <sz val="11"/>
      <color rgb="FF00B050"/>
      <name val="ＭＳ 明朝"/>
      <family val="1"/>
      <charset val="128"/>
    </font>
    <font>
      <sz val="8"/>
      <name val="ＭＳ 明朝"/>
      <family val="1"/>
      <charset val="128"/>
    </font>
    <font>
      <sz val="6"/>
      <name val="ＭＳ 明朝"/>
      <family val="1"/>
      <charset val="128"/>
    </font>
    <font>
      <sz val="10"/>
      <name val="ＭＳ Ｐ明朝"/>
      <family val="1"/>
      <charset val="128"/>
    </font>
    <font>
      <sz val="16"/>
      <name val="ＭＳ 明朝"/>
      <family val="1"/>
      <charset val="128"/>
    </font>
    <font>
      <sz val="10"/>
      <color indexed="9"/>
      <name val="ＭＳ 明朝"/>
      <family val="1"/>
      <charset val="128"/>
    </font>
    <font>
      <sz val="4.5"/>
      <name val="ＭＳ 明朝"/>
      <family val="1"/>
      <charset val="128"/>
    </font>
    <font>
      <sz val="6.5"/>
      <name val="ＭＳ 明朝"/>
      <family val="1"/>
      <charset val="128"/>
    </font>
    <font>
      <sz val="9"/>
      <color theme="1"/>
      <name val="ＭＳ 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11"/>
      <color theme="5" tint="-0.249977111117893"/>
      <name val="ＭＳ Ｐ明朝"/>
      <family val="1"/>
      <charset val="128"/>
    </font>
    <font>
      <b/>
      <sz val="18"/>
      <color theme="5" tint="-0.249977111117893"/>
      <name val="ＭＳ Ｐ明朝"/>
      <family val="1"/>
      <charset val="128"/>
    </font>
    <font>
      <sz val="11"/>
      <color theme="5" tint="-0.249977111117893"/>
      <name val="ＭＳ Ｐゴシック"/>
      <family val="3"/>
      <charset val="128"/>
    </font>
    <font>
      <sz val="12"/>
      <color theme="5" tint="-0.249977111117893"/>
      <name val="ＭＳ Ｐ明朝"/>
      <family val="1"/>
      <charset val="128"/>
    </font>
    <font>
      <sz val="10"/>
      <color theme="5" tint="-0.249977111117893"/>
      <name val="ＭＳ Ｐ明朝"/>
      <family val="1"/>
      <charset val="128"/>
    </font>
    <font>
      <sz val="14"/>
      <color theme="5" tint="-0.249977111117893"/>
      <name val="ＭＳ Ｐ明朝"/>
      <family val="1"/>
      <charset val="128"/>
    </font>
    <font>
      <sz val="11"/>
      <color rgb="FFB85410"/>
      <name val="ＭＳ Ｐ明朝"/>
      <family val="1"/>
      <charset val="128"/>
    </font>
    <font>
      <sz val="9.5"/>
      <color theme="5" tint="-0.249977111117893"/>
      <name val="ＭＳ Ｐ明朝"/>
      <family val="1"/>
      <charset val="128"/>
    </font>
    <font>
      <sz val="9"/>
      <color theme="5" tint="-0.249977111117893"/>
      <name val="ＭＳ Ｐ明朝"/>
      <family val="1"/>
      <charset val="128"/>
    </font>
    <font>
      <sz val="21"/>
      <color theme="5" tint="-0.249977111117893"/>
      <name val="ＭＳ Ｐ明朝"/>
      <family val="1"/>
      <charset val="128"/>
    </font>
    <font>
      <sz val="8"/>
      <color theme="5" tint="-0.249977111117893"/>
      <name val="ＭＳ Ｐ明朝"/>
      <family val="1"/>
      <charset val="128"/>
    </font>
    <font>
      <sz val="7.5"/>
      <color theme="5" tint="-0.249977111117893"/>
      <name val="ＭＳ Ｐ明朝"/>
      <family val="1"/>
      <charset val="128"/>
    </font>
    <font>
      <sz val="8.5"/>
      <color theme="5" tint="-0.249977111117893"/>
      <name val="ＭＳ Ｐ明朝"/>
      <family val="1"/>
      <charset val="128"/>
    </font>
    <font>
      <sz val="7.5"/>
      <color theme="5" tint="-0.249977111117893"/>
      <name val="ＭＳ Ｐゴシック"/>
      <family val="3"/>
      <charset val="128"/>
    </font>
    <font>
      <b/>
      <sz val="11"/>
      <color theme="5" tint="-0.249977111117893"/>
      <name val="ＭＳ Ｐ明朝"/>
      <family val="1"/>
      <charset val="128"/>
    </font>
    <font>
      <sz val="6"/>
      <color theme="5" tint="-0.249977111117893"/>
      <name val="ＭＳ Ｐ明朝"/>
      <family val="1"/>
      <charset val="128"/>
    </font>
    <font>
      <sz val="13"/>
      <color rgb="FF00B050"/>
      <name val="ＭＳ 明朝"/>
      <family val="1"/>
      <charset val="128"/>
    </font>
    <font>
      <sz val="18"/>
      <color rgb="FF00B050"/>
      <name val="ＭＳ Ｐゴシック"/>
      <family val="3"/>
      <charset val="128"/>
    </font>
    <font>
      <sz val="11"/>
      <color rgb="FF00B050"/>
      <name val="游ゴシック"/>
      <family val="2"/>
      <charset val="128"/>
      <scheme val="minor"/>
    </font>
    <font>
      <sz val="10"/>
      <color rgb="FF00B050"/>
      <name val="ＭＳ 明朝"/>
      <family val="1"/>
      <charset val="128"/>
    </font>
    <font>
      <sz val="9"/>
      <color rgb="FF00B050"/>
      <name val="ＭＳ 明朝"/>
      <family val="1"/>
      <charset val="128"/>
    </font>
    <font>
      <sz val="14"/>
      <color rgb="FF00B050"/>
      <name val="ＭＳ 明朝"/>
      <family val="1"/>
      <charset val="128"/>
    </font>
    <font>
      <sz val="8"/>
      <color rgb="FF00B050"/>
      <name val="ＭＳ 明朝"/>
      <family val="1"/>
      <charset val="128"/>
    </font>
    <font>
      <sz val="5"/>
      <color rgb="FF00B050"/>
      <name val="ＭＳ 明朝"/>
      <family val="1"/>
      <charset val="128"/>
    </font>
    <font>
      <sz val="21"/>
      <color rgb="FF00B050"/>
      <name val="Century"/>
      <family val="1"/>
    </font>
    <font>
      <sz val="11"/>
      <color rgb="FF00B050"/>
      <name val="Century"/>
      <family val="1"/>
    </font>
    <font>
      <sz val="6"/>
      <color rgb="FF00B050"/>
      <name val="ＭＳ 明朝"/>
      <family val="1"/>
      <charset val="128"/>
    </font>
    <font>
      <sz val="10"/>
      <color rgb="FF00B050"/>
      <name val="Century"/>
      <family val="1"/>
    </font>
    <font>
      <sz val="6"/>
      <color rgb="FF00B050"/>
      <name val="ＭＳ ゴシック"/>
      <family val="3"/>
      <charset val="128"/>
    </font>
    <font>
      <sz val="16"/>
      <color indexed="12"/>
      <name val="ＭＳ 明朝"/>
      <family val="1"/>
      <charset val="128"/>
    </font>
    <font>
      <sz val="11"/>
      <color indexed="10"/>
      <name val="ＭＳ 明朝"/>
      <family val="1"/>
      <charset val="128"/>
    </font>
    <font>
      <sz val="10"/>
      <color indexed="10"/>
      <name val="ＭＳ 明朝"/>
      <family val="1"/>
      <charset val="128"/>
    </font>
    <font>
      <sz val="10"/>
      <color theme="1"/>
      <name val="游ゴシック"/>
      <family val="2"/>
      <charset val="128"/>
      <scheme val="minor"/>
    </font>
    <font>
      <sz val="10"/>
      <color theme="1"/>
      <name val="ＭＳ 明朝"/>
      <family val="1"/>
    </font>
    <font>
      <b/>
      <sz val="11"/>
      <color theme="1"/>
      <name val="游ゴシック"/>
      <family val="3"/>
      <charset val="128"/>
      <scheme val="minor"/>
    </font>
    <font>
      <b/>
      <sz val="22"/>
      <color theme="1"/>
      <name val="游ゴシック"/>
      <family val="3"/>
      <charset val="128"/>
      <scheme val="minor"/>
    </font>
    <font>
      <sz val="11"/>
      <color rgb="FF0070C0"/>
      <name val="游ゴシック"/>
      <family val="2"/>
      <charset val="128"/>
      <scheme val="minor"/>
    </font>
    <font>
      <sz val="11"/>
      <color rgb="FF0070C0"/>
      <name val="游ゴシック"/>
      <family val="3"/>
      <charset val="128"/>
      <scheme val="minor"/>
    </font>
    <font>
      <sz val="11"/>
      <name val="游ゴシック"/>
      <family val="3"/>
      <charset val="128"/>
      <scheme val="minor"/>
    </font>
    <font>
      <sz val="11"/>
      <color rgb="FF000000"/>
      <name val="游ゴシック"/>
      <family val="3"/>
      <charset val="128"/>
      <scheme val="minor"/>
    </font>
    <font>
      <sz val="10"/>
      <color indexed="8"/>
      <name val="ＭＳ 明朝"/>
      <family val="1"/>
      <charset val="128"/>
    </font>
    <font>
      <b/>
      <sz val="10"/>
      <color indexed="8"/>
      <name val="ＭＳ 明朝"/>
      <family val="1"/>
      <charset val="128"/>
    </font>
    <font>
      <sz val="11"/>
      <color theme="0"/>
      <name val="游ゴシック"/>
      <family val="2"/>
      <charset val="128"/>
      <scheme val="minor"/>
    </font>
    <font>
      <sz val="6"/>
      <name val="游ゴシック"/>
      <family val="2"/>
      <charset val="128"/>
    </font>
    <font>
      <sz val="12"/>
      <color rgb="FFFF0000"/>
      <name val="ＭＳ 明朝"/>
      <family val="1"/>
      <charset val="128"/>
    </font>
    <font>
      <sz val="12"/>
      <color rgb="FFFF0000"/>
      <name val="ＭＳ Ｐ明朝"/>
      <family val="1"/>
      <charset val="128"/>
    </font>
    <font>
      <b/>
      <sz val="12"/>
      <color rgb="FFFF0000"/>
      <name val="ＭＳ 明朝"/>
      <family val="1"/>
      <charset val="128"/>
    </font>
    <font>
      <b/>
      <sz val="10"/>
      <color indexed="22"/>
      <name val="ＭＳ 明朝"/>
      <family val="1"/>
      <charset val="128"/>
    </font>
    <font>
      <sz val="9"/>
      <color indexed="81"/>
      <name val="MS P ゴシック"/>
      <family val="3"/>
      <charset val="128"/>
    </font>
    <font>
      <sz val="9"/>
      <color indexed="81"/>
      <name val="BIZ UDPゴシック"/>
      <family val="3"/>
      <charset val="128"/>
    </font>
    <font>
      <b/>
      <u/>
      <sz val="9"/>
      <color indexed="10"/>
      <name val="BIZ UDPゴシック"/>
      <family val="3"/>
      <charset val="128"/>
    </font>
    <font>
      <sz val="11"/>
      <color rgb="FF000000"/>
      <name val="游ゴシック"/>
      <family val="3"/>
      <charset val="128"/>
    </font>
  </fonts>
  <fills count="18">
    <fill>
      <patternFill patternType="none"/>
    </fill>
    <fill>
      <patternFill patternType="gray125"/>
    </fill>
    <fill>
      <patternFill patternType="solid">
        <fgColor rgb="FFC6EFCE"/>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59999389629810485"/>
        <bgColor indexed="64"/>
      </patternFill>
    </fill>
    <fill>
      <patternFill patternType="solid">
        <fgColor rgb="FFC6EFCE"/>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B0F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D9D9D9"/>
        <bgColor indexed="64"/>
      </patternFill>
    </fill>
    <fill>
      <patternFill patternType="solid">
        <fgColor rgb="FFBDD7EE"/>
        <bgColor rgb="FF000000"/>
      </patternFill>
    </fill>
    <fill>
      <patternFill patternType="solid">
        <fgColor rgb="FFD3D3D3"/>
      </patternFill>
    </fill>
    <fill>
      <patternFill patternType="solid">
        <fgColor rgb="FF808080"/>
        <bgColor indexed="64"/>
      </patternFill>
    </fill>
  </fills>
  <borders count="253">
    <border>
      <left/>
      <right/>
      <top/>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rgb="FF3F3F3F"/>
      </bottom>
      <diagonal/>
    </border>
    <border>
      <left style="thin">
        <color indexed="64"/>
      </left>
      <right/>
      <top style="thin">
        <color indexed="64"/>
      </top>
      <bottom/>
      <diagonal/>
    </border>
    <border>
      <left/>
      <right/>
      <top style="thin">
        <color auto="1"/>
      </top>
      <bottom/>
      <diagonal/>
    </border>
    <border>
      <left style="medium">
        <color indexed="64"/>
      </left>
      <right style="thin">
        <color auto="1"/>
      </right>
      <top style="medium">
        <color indexed="64"/>
      </top>
      <bottom style="thin">
        <color auto="1"/>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rgb="FF000099"/>
      </left>
      <right/>
      <top style="thin">
        <color rgb="FF000099"/>
      </top>
      <bottom style="thin">
        <color rgb="FF000099"/>
      </bottom>
      <diagonal/>
    </border>
    <border>
      <left/>
      <right/>
      <top style="thin">
        <color rgb="FF000099"/>
      </top>
      <bottom style="thin">
        <color rgb="FF000099"/>
      </bottom>
      <diagonal/>
    </border>
    <border>
      <left/>
      <right style="thin">
        <color rgb="FF000099"/>
      </right>
      <top style="thin">
        <color rgb="FF000099"/>
      </top>
      <bottom style="thin">
        <color rgb="FF000099"/>
      </bottom>
      <diagonal/>
    </border>
    <border>
      <left style="thin">
        <color rgb="FF000099"/>
      </left>
      <right style="thin">
        <color indexed="64"/>
      </right>
      <top style="thin">
        <color rgb="FF000099"/>
      </top>
      <bottom style="thin">
        <color rgb="FF000099"/>
      </bottom>
      <diagonal/>
    </border>
    <border>
      <left style="thin">
        <color indexed="64"/>
      </left>
      <right style="thin">
        <color indexed="64"/>
      </right>
      <top style="thin">
        <color rgb="FF000099"/>
      </top>
      <bottom style="thin">
        <color rgb="FF000099"/>
      </bottom>
      <diagonal/>
    </border>
    <border>
      <left style="thin">
        <color indexed="64"/>
      </left>
      <right style="thin">
        <color rgb="FF000099"/>
      </right>
      <top style="thin">
        <color rgb="FF000099"/>
      </top>
      <bottom style="thin">
        <color rgb="FF000099"/>
      </bottom>
      <diagonal/>
    </border>
    <border>
      <left style="thin">
        <color rgb="FF000099"/>
      </left>
      <right/>
      <top style="thin">
        <color rgb="FF000099"/>
      </top>
      <bottom/>
      <diagonal/>
    </border>
    <border>
      <left/>
      <right/>
      <top style="thin">
        <color rgb="FF000099"/>
      </top>
      <bottom/>
      <diagonal/>
    </border>
    <border>
      <left/>
      <right style="thin">
        <color rgb="FF000099"/>
      </right>
      <top style="thin">
        <color rgb="FF000099"/>
      </top>
      <bottom/>
      <diagonal/>
    </border>
    <border>
      <left style="thin">
        <color rgb="FF000099"/>
      </left>
      <right/>
      <top/>
      <bottom style="thin">
        <color rgb="FF000099"/>
      </bottom>
      <diagonal/>
    </border>
    <border>
      <left/>
      <right/>
      <top/>
      <bottom style="thin">
        <color rgb="FF000099"/>
      </bottom>
      <diagonal/>
    </border>
    <border>
      <left/>
      <right style="thin">
        <color rgb="FF000099"/>
      </right>
      <top/>
      <bottom style="thin">
        <color rgb="FF000099"/>
      </bottom>
      <diagonal/>
    </border>
    <border>
      <left/>
      <right style="thin">
        <color rgb="FF000099"/>
      </right>
      <top/>
      <bottom/>
      <diagonal/>
    </border>
    <border>
      <left style="thin">
        <color rgb="FF000099"/>
      </left>
      <right/>
      <top/>
      <bottom/>
      <diagonal/>
    </border>
    <border>
      <left/>
      <right/>
      <top/>
      <bottom style="thin">
        <color indexed="64"/>
      </bottom>
      <diagonal/>
    </border>
    <border>
      <left/>
      <right style="thin">
        <color rgb="FF000099"/>
      </right>
      <top/>
      <bottom style="thin">
        <color indexed="64"/>
      </bottom>
      <diagonal/>
    </border>
    <border>
      <left/>
      <right style="thin">
        <color rgb="FF000099"/>
      </right>
      <top style="thin">
        <color indexed="64"/>
      </top>
      <bottom/>
      <diagonal/>
    </border>
    <border>
      <left/>
      <right/>
      <top style="thin">
        <color rgb="FF000099"/>
      </top>
      <bottom style="thin">
        <color indexed="64"/>
      </bottom>
      <diagonal/>
    </border>
    <border>
      <left/>
      <right style="thin">
        <color rgb="FF000099"/>
      </right>
      <top style="thin">
        <color rgb="FF000099"/>
      </top>
      <bottom style="thin">
        <color indexed="64"/>
      </bottom>
      <diagonal/>
    </border>
    <border>
      <left style="thin">
        <color rgb="FF000099"/>
      </left>
      <right/>
      <top/>
      <bottom style="thin">
        <color indexed="64"/>
      </bottom>
      <diagonal/>
    </border>
    <border>
      <left/>
      <right/>
      <top/>
      <bottom style="medium">
        <color rgb="FF000099"/>
      </bottom>
      <diagonal/>
    </border>
    <border>
      <left/>
      <right style="medium">
        <color rgb="FF000099"/>
      </right>
      <top style="thin">
        <color rgb="FF000099"/>
      </top>
      <bottom style="thin">
        <color rgb="FF000099"/>
      </bottom>
      <diagonal/>
    </border>
    <border>
      <left style="medium">
        <color rgb="FF000099"/>
      </left>
      <right/>
      <top style="medium">
        <color rgb="FF000099"/>
      </top>
      <bottom/>
      <diagonal/>
    </border>
    <border>
      <left/>
      <right/>
      <top style="medium">
        <color rgb="FF000099"/>
      </top>
      <bottom/>
      <diagonal/>
    </border>
    <border>
      <left/>
      <right style="medium">
        <color rgb="FF000099"/>
      </right>
      <top style="medium">
        <color rgb="FF000099"/>
      </top>
      <bottom/>
      <diagonal/>
    </border>
    <border>
      <left style="medium">
        <color rgb="FF000099"/>
      </left>
      <right/>
      <top style="thin">
        <color rgb="FF000099"/>
      </top>
      <bottom style="thin">
        <color rgb="FF000099"/>
      </bottom>
      <diagonal/>
    </border>
    <border>
      <left/>
      <right style="medium">
        <color rgb="FF000099"/>
      </right>
      <top/>
      <bottom style="thin">
        <color rgb="FF000099"/>
      </bottom>
      <diagonal/>
    </border>
    <border>
      <left style="medium">
        <color rgb="FF000099"/>
      </left>
      <right/>
      <top/>
      <bottom style="thin">
        <color rgb="FF000099"/>
      </bottom>
      <diagonal/>
    </border>
    <border>
      <left style="medium">
        <color rgb="FF000099"/>
      </left>
      <right/>
      <top/>
      <bottom style="thin">
        <color indexed="64"/>
      </bottom>
      <diagonal/>
    </border>
    <border>
      <left/>
      <right style="medium">
        <color rgb="FF000099"/>
      </right>
      <top/>
      <bottom style="thin">
        <color indexed="64"/>
      </bottom>
      <diagonal/>
    </border>
    <border>
      <left style="medium">
        <color rgb="FF000099"/>
      </left>
      <right/>
      <top style="thin">
        <color indexed="64"/>
      </top>
      <bottom style="thin">
        <color rgb="FF000099"/>
      </bottom>
      <diagonal/>
    </border>
    <border>
      <left/>
      <right/>
      <top style="thin">
        <color indexed="64"/>
      </top>
      <bottom style="thin">
        <color rgb="FF000099"/>
      </bottom>
      <diagonal/>
    </border>
    <border>
      <left/>
      <right style="medium">
        <color rgb="FF000099"/>
      </right>
      <top style="thin">
        <color indexed="64"/>
      </top>
      <bottom style="thin">
        <color rgb="FF000099"/>
      </bottom>
      <diagonal/>
    </border>
    <border>
      <left/>
      <right style="thin">
        <color indexed="64"/>
      </right>
      <top style="thin">
        <color rgb="FF000099"/>
      </top>
      <bottom/>
      <diagonal/>
    </border>
    <border>
      <left style="thin">
        <color indexed="64"/>
      </left>
      <right/>
      <top style="thin">
        <color rgb="FF000099"/>
      </top>
      <bottom style="thin">
        <color rgb="FF000099"/>
      </bottom>
      <diagonal/>
    </border>
    <border>
      <left style="medium">
        <color rgb="FF000099"/>
      </left>
      <right/>
      <top style="thin">
        <color indexed="64"/>
      </top>
      <bottom/>
      <diagonal/>
    </border>
    <border>
      <left/>
      <right style="medium">
        <color rgb="FF000099"/>
      </right>
      <top style="thin">
        <color indexed="64"/>
      </top>
      <bottom/>
      <diagonal/>
    </border>
    <border>
      <left/>
      <right style="thin">
        <color indexed="64"/>
      </right>
      <top/>
      <bottom style="thin">
        <color rgb="FF000099"/>
      </bottom>
      <diagonal/>
    </border>
    <border>
      <left style="thin">
        <color indexed="64"/>
      </left>
      <right/>
      <top/>
      <bottom style="thin">
        <color rgb="FF000099"/>
      </bottom>
      <diagonal/>
    </border>
    <border>
      <left style="medium">
        <color rgb="FF000099"/>
      </left>
      <right/>
      <top style="thin">
        <color rgb="FF000099"/>
      </top>
      <bottom/>
      <diagonal/>
    </border>
    <border>
      <left/>
      <right style="medium">
        <color rgb="FF000099"/>
      </right>
      <top style="thin">
        <color rgb="FF000099"/>
      </top>
      <bottom/>
      <diagonal/>
    </border>
    <border>
      <left style="medium">
        <color rgb="FF000099"/>
      </left>
      <right/>
      <top style="thin">
        <color rgb="FF000099"/>
      </top>
      <bottom style="medium">
        <color rgb="FF000099"/>
      </bottom>
      <diagonal/>
    </border>
    <border>
      <left/>
      <right/>
      <top style="thin">
        <color rgb="FF000099"/>
      </top>
      <bottom style="medium">
        <color rgb="FF000099"/>
      </bottom>
      <diagonal/>
    </border>
    <border>
      <left/>
      <right style="thin">
        <color rgb="FF000099"/>
      </right>
      <top style="thin">
        <color rgb="FF000099"/>
      </top>
      <bottom style="medium">
        <color rgb="FF000099"/>
      </bottom>
      <diagonal/>
    </border>
    <border>
      <left style="medium">
        <color rgb="FF000099"/>
      </left>
      <right/>
      <top/>
      <bottom style="medium">
        <color rgb="FF000099"/>
      </bottom>
      <diagonal/>
    </border>
    <border>
      <left/>
      <right style="medium">
        <color rgb="FF000099"/>
      </right>
      <top/>
      <bottom style="medium">
        <color rgb="FF000099"/>
      </bottom>
      <diagonal/>
    </border>
    <border>
      <left style="medium">
        <color rgb="FF000099"/>
      </left>
      <right/>
      <top style="medium">
        <color rgb="FF000099"/>
      </top>
      <bottom style="thin">
        <color rgb="FF000099"/>
      </bottom>
      <diagonal/>
    </border>
    <border>
      <left/>
      <right/>
      <top style="medium">
        <color rgb="FF000099"/>
      </top>
      <bottom style="thin">
        <color rgb="FF000099"/>
      </bottom>
      <diagonal/>
    </border>
    <border>
      <left/>
      <right style="medium">
        <color rgb="FF000099"/>
      </right>
      <top style="medium">
        <color rgb="FF000099"/>
      </top>
      <bottom style="thin">
        <color rgb="FF000099"/>
      </bottom>
      <diagonal/>
    </border>
    <border>
      <left style="medium">
        <color rgb="FF000099"/>
      </left>
      <right/>
      <top/>
      <bottom/>
      <diagonal/>
    </border>
    <border>
      <left/>
      <right style="medium">
        <color rgb="FF000099"/>
      </right>
      <top/>
      <bottom/>
      <diagonal/>
    </border>
    <border>
      <left style="medium">
        <color rgb="FF000099"/>
      </left>
      <right/>
      <top style="medium">
        <color rgb="FF000099"/>
      </top>
      <bottom style="medium">
        <color rgb="FF000099"/>
      </bottom>
      <diagonal/>
    </border>
    <border>
      <left/>
      <right/>
      <top style="medium">
        <color rgb="FF000099"/>
      </top>
      <bottom style="medium">
        <color rgb="FF000099"/>
      </bottom>
      <diagonal/>
    </border>
    <border>
      <left/>
      <right style="medium">
        <color rgb="FF000099"/>
      </right>
      <top style="medium">
        <color rgb="FF000099"/>
      </top>
      <bottom style="medium">
        <color rgb="FF00009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rgb="FF3F3F3F"/>
      </left>
      <right/>
      <top style="thin">
        <color rgb="FF3F3F3F"/>
      </top>
      <bottom style="thin">
        <color rgb="FF3F3F3F"/>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rgb="FFB85410"/>
      </bottom>
      <diagonal/>
    </border>
    <border>
      <left style="thin">
        <color rgb="FFB85410"/>
      </left>
      <right/>
      <top style="thin">
        <color rgb="FFB85410"/>
      </top>
      <bottom style="thin">
        <color rgb="FFB85410"/>
      </bottom>
      <diagonal/>
    </border>
    <border>
      <left/>
      <right/>
      <top style="thin">
        <color rgb="FFB85410"/>
      </top>
      <bottom style="thin">
        <color rgb="FFB85410"/>
      </bottom>
      <diagonal/>
    </border>
    <border>
      <left/>
      <right style="thin">
        <color rgb="FFB85410"/>
      </right>
      <top style="thin">
        <color rgb="FFB85410"/>
      </top>
      <bottom style="thin">
        <color rgb="FFB85410"/>
      </bottom>
      <diagonal/>
    </border>
    <border>
      <left style="thin">
        <color rgb="FFB85410"/>
      </left>
      <right/>
      <top/>
      <bottom/>
      <diagonal/>
    </border>
    <border>
      <left style="thin">
        <color rgb="FFB85410"/>
      </left>
      <right style="thin">
        <color indexed="64"/>
      </right>
      <top style="thin">
        <color rgb="FFB85410"/>
      </top>
      <bottom style="thin">
        <color rgb="FFB85410"/>
      </bottom>
      <diagonal/>
    </border>
    <border>
      <left style="thin">
        <color indexed="64"/>
      </left>
      <right style="thin">
        <color indexed="64"/>
      </right>
      <top style="thin">
        <color rgb="FFB85410"/>
      </top>
      <bottom style="thin">
        <color rgb="FFB85410"/>
      </bottom>
      <diagonal/>
    </border>
    <border>
      <left style="thin">
        <color indexed="64"/>
      </left>
      <right style="thin">
        <color rgb="FFB85410"/>
      </right>
      <top style="thin">
        <color rgb="FFB85410"/>
      </top>
      <bottom style="thin">
        <color rgb="FFB85410"/>
      </bottom>
      <diagonal/>
    </border>
    <border>
      <left style="thin">
        <color rgb="FFB85410"/>
      </left>
      <right/>
      <top style="thin">
        <color rgb="FFB85410"/>
      </top>
      <bottom/>
      <diagonal/>
    </border>
    <border>
      <left/>
      <right/>
      <top style="thin">
        <color rgb="FFB85410"/>
      </top>
      <bottom/>
      <diagonal/>
    </border>
    <border>
      <left/>
      <right style="thin">
        <color rgb="FFB85410"/>
      </right>
      <top style="thin">
        <color rgb="FFB85410"/>
      </top>
      <bottom/>
      <diagonal/>
    </border>
    <border>
      <left style="thin">
        <color rgb="FFB85410"/>
      </left>
      <right style="thin">
        <color indexed="64"/>
      </right>
      <top/>
      <bottom style="thin">
        <color rgb="FFB85410"/>
      </bottom>
      <diagonal/>
    </border>
    <border>
      <left style="thin">
        <color indexed="64"/>
      </left>
      <right style="thin">
        <color indexed="64"/>
      </right>
      <top/>
      <bottom style="thin">
        <color rgb="FFB85410"/>
      </bottom>
      <diagonal/>
    </border>
    <border>
      <left style="thin">
        <color indexed="64"/>
      </left>
      <right style="thin">
        <color rgb="FFB85410"/>
      </right>
      <top/>
      <bottom style="thin">
        <color rgb="FFB85410"/>
      </bottom>
      <diagonal/>
    </border>
    <border>
      <left style="thin">
        <color rgb="FFB85410"/>
      </left>
      <right/>
      <top/>
      <bottom style="thin">
        <color rgb="FFB85410"/>
      </bottom>
      <diagonal/>
    </border>
    <border>
      <left/>
      <right style="thin">
        <color rgb="FFB85410"/>
      </right>
      <top/>
      <bottom style="thin">
        <color rgb="FFB85410"/>
      </bottom>
      <diagonal/>
    </border>
    <border>
      <left/>
      <right style="thin">
        <color rgb="FFB85410"/>
      </right>
      <top/>
      <bottom/>
      <diagonal/>
    </border>
    <border>
      <left style="thin">
        <color rgb="FFB85410"/>
      </left>
      <right style="thin">
        <color indexed="64"/>
      </right>
      <top style="thin">
        <color rgb="FFB85410"/>
      </top>
      <bottom/>
      <diagonal/>
    </border>
    <border>
      <left style="thin">
        <color indexed="64"/>
      </left>
      <right style="thin">
        <color indexed="64"/>
      </right>
      <top style="thin">
        <color rgb="FFB85410"/>
      </top>
      <bottom/>
      <diagonal/>
    </border>
    <border>
      <left style="thin">
        <color indexed="64"/>
      </left>
      <right style="thin">
        <color rgb="FFB85410"/>
      </right>
      <top style="thin">
        <color rgb="FFB85410"/>
      </top>
      <bottom/>
      <diagonal/>
    </border>
    <border>
      <left style="medium">
        <color rgb="FFB85410"/>
      </left>
      <right/>
      <top style="medium">
        <color rgb="FFB85410"/>
      </top>
      <bottom/>
      <diagonal/>
    </border>
    <border>
      <left/>
      <right/>
      <top style="medium">
        <color rgb="FFB85410"/>
      </top>
      <bottom/>
      <diagonal/>
    </border>
    <border>
      <left/>
      <right style="medium">
        <color rgb="FFB85410"/>
      </right>
      <top style="medium">
        <color rgb="FFB85410"/>
      </top>
      <bottom/>
      <diagonal/>
    </border>
    <border>
      <left style="medium">
        <color rgb="FFB85410"/>
      </left>
      <right/>
      <top style="thin">
        <color rgb="FFB85410"/>
      </top>
      <bottom style="thin">
        <color rgb="FFB85410"/>
      </bottom>
      <diagonal/>
    </border>
    <border>
      <left style="thin">
        <color rgb="FFB85410"/>
      </left>
      <right style="thin">
        <color rgb="FFB85410"/>
      </right>
      <top style="thin">
        <color rgb="FFB85410"/>
      </top>
      <bottom/>
      <diagonal/>
    </border>
    <border>
      <left/>
      <right style="medium">
        <color rgb="FFB85410"/>
      </right>
      <top style="thin">
        <color rgb="FFB85410"/>
      </top>
      <bottom style="thin">
        <color rgb="FFB85410"/>
      </bottom>
      <diagonal/>
    </border>
    <border>
      <left style="thin">
        <color rgb="FFB85410"/>
      </left>
      <right style="thin">
        <color rgb="FFB85410"/>
      </right>
      <top/>
      <bottom/>
      <diagonal/>
    </border>
    <border>
      <left style="thin">
        <color rgb="FFB85410"/>
      </left>
      <right style="thin">
        <color rgb="FFB85410"/>
      </right>
      <top/>
      <bottom style="thin">
        <color rgb="FFB85410"/>
      </bottom>
      <diagonal/>
    </border>
    <border>
      <left style="medium">
        <color rgb="FFB85410"/>
      </left>
      <right/>
      <top/>
      <bottom style="thin">
        <color rgb="FFB85410"/>
      </bottom>
      <diagonal/>
    </border>
    <border>
      <left/>
      <right style="medium">
        <color rgb="FFB85410"/>
      </right>
      <top/>
      <bottom style="thin">
        <color rgb="FFB85410"/>
      </bottom>
      <diagonal/>
    </border>
    <border>
      <left style="medium">
        <color rgb="FFB85410"/>
      </left>
      <right/>
      <top style="thin">
        <color rgb="FFB85410"/>
      </top>
      <bottom style="medium">
        <color rgb="FFB85410"/>
      </bottom>
      <diagonal/>
    </border>
    <border>
      <left/>
      <right/>
      <top style="thin">
        <color rgb="FFB85410"/>
      </top>
      <bottom style="medium">
        <color rgb="FFB85410"/>
      </bottom>
      <diagonal/>
    </border>
    <border>
      <left/>
      <right style="thin">
        <color rgb="FFB85410"/>
      </right>
      <top style="thin">
        <color rgb="FFB85410"/>
      </top>
      <bottom style="medium">
        <color rgb="FFB85410"/>
      </bottom>
      <diagonal/>
    </border>
    <border>
      <left style="thin">
        <color rgb="FFB85410"/>
      </left>
      <right style="thin">
        <color indexed="64"/>
      </right>
      <top style="thin">
        <color rgb="FFB85410"/>
      </top>
      <bottom style="thin">
        <color indexed="64"/>
      </bottom>
      <diagonal/>
    </border>
    <border>
      <left style="thin">
        <color indexed="64"/>
      </left>
      <right style="thin">
        <color indexed="64"/>
      </right>
      <top style="thin">
        <color rgb="FFB85410"/>
      </top>
      <bottom style="thin">
        <color indexed="64"/>
      </bottom>
      <diagonal/>
    </border>
    <border>
      <left style="thin">
        <color indexed="64"/>
      </left>
      <right style="thin">
        <color rgb="FFB85410"/>
      </right>
      <top style="thin">
        <color rgb="FFB85410"/>
      </top>
      <bottom style="thin">
        <color indexed="64"/>
      </bottom>
      <diagonal/>
    </border>
    <border>
      <left/>
      <right style="medium">
        <color rgb="FFB85410"/>
      </right>
      <top style="thin">
        <color rgb="FFB85410"/>
      </top>
      <bottom/>
      <diagonal/>
    </border>
    <border>
      <left style="medium">
        <color rgb="FFB85410"/>
      </left>
      <right/>
      <top/>
      <bottom/>
      <diagonal/>
    </border>
    <border>
      <left/>
      <right style="medium">
        <color rgb="FFB85410"/>
      </right>
      <top/>
      <bottom/>
      <diagonal/>
    </border>
    <border>
      <left style="thin">
        <color rgb="FFB85410"/>
      </left>
      <right style="thin">
        <color indexed="64"/>
      </right>
      <top style="thin">
        <color indexed="64"/>
      </top>
      <bottom style="thin">
        <color rgb="FFB85410"/>
      </bottom>
      <diagonal/>
    </border>
    <border>
      <left style="thin">
        <color indexed="64"/>
      </left>
      <right style="thin">
        <color indexed="64"/>
      </right>
      <top style="thin">
        <color indexed="64"/>
      </top>
      <bottom style="thin">
        <color rgb="FFB85410"/>
      </bottom>
      <diagonal/>
    </border>
    <border>
      <left style="thin">
        <color indexed="64"/>
      </left>
      <right style="thin">
        <color rgb="FFB85410"/>
      </right>
      <top style="thin">
        <color indexed="64"/>
      </top>
      <bottom style="thin">
        <color rgb="FFB85410"/>
      </bottom>
      <diagonal/>
    </border>
    <border>
      <left style="medium">
        <color rgb="FFB85410"/>
      </left>
      <right/>
      <top/>
      <bottom style="medium">
        <color rgb="FFB85410"/>
      </bottom>
      <diagonal/>
    </border>
    <border>
      <left/>
      <right/>
      <top/>
      <bottom style="medium">
        <color rgb="FFB85410"/>
      </bottom>
      <diagonal/>
    </border>
    <border>
      <left/>
      <right style="medium">
        <color rgb="FFB85410"/>
      </right>
      <top/>
      <bottom style="medium">
        <color rgb="FFB85410"/>
      </bottom>
      <diagonal/>
    </border>
    <border>
      <left/>
      <right style="thin">
        <color rgb="FFB85410"/>
      </right>
      <top style="medium">
        <color rgb="FFB85410"/>
      </top>
      <bottom/>
      <diagonal/>
    </border>
    <border>
      <left style="thin">
        <color rgb="FFB85410"/>
      </left>
      <right/>
      <top style="medium">
        <color rgb="FFB85410"/>
      </top>
      <bottom style="thin">
        <color rgb="FFB85410"/>
      </bottom>
      <diagonal/>
    </border>
    <border>
      <left/>
      <right/>
      <top style="medium">
        <color rgb="FFB85410"/>
      </top>
      <bottom style="thin">
        <color rgb="FFB85410"/>
      </bottom>
      <diagonal/>
    </border>
    <border>
      <left/>
      <right style="medium">
        <color rgb="FFB85410"/>
      </right>
      <top style="medium">
        <color rgb="FFB85410"/>
      </top>
      <bottom style="thin">
        <color rgb="FFB85410"/>
      </bottom>
      <diagonal/>
    </border>
    <border>
      <left style="medium">
        <color rgb="FFB85410"/>
      </left>
      <right/>
      <top style="thin">
        <color rgb="FFB85410"/>
      </top>
      <bottom/>
      <diagonal/>
    </border>
    <border>
      <left/>
      <right style="thin">
        <color rgb="FFB85410"/>
      </right>
      <top/>
      <bottom style="medium">
        <color rgb="FFB85410"/>
      </bottom>
      <diagonal/>
    </border>
    <border>
      <left style="thin">
        <color rgb="FFB85410"/>
      </left>
      <right/>
      <top/>
      <bottom style="medium">
        <color rgb="FFB85410"/>
      </bottom>
      <diagonal/>
    </border>
    <border>
      <left style="medium">
        <color rgb="FFB85410"/>
      </left>
      <right/>
      <top style="medium">
        <color rgb="FFB85410"/>
      </top>
      <bottom style="medium">
        <color rgb="FFB85410"/>
      </bottom>
      <diagonal/>
    </border>
    <border>
      <left/>
      <right/>
      <top style="medium">
        <color rgb="FFB85410"/>
      </top>
      <bottom style="medium">
        <color rgb="FFB85410"/>
      </bottom>
      <diagonal/>
    </border>
    <border>
      <left/>
      <right style="medium">
        <color rgb="FFB85410"/>
      </right>
      <top style="medium">
        <color rgb="FFB85410"/>
      </top>
      <bottom style="medium">
        <color rgb="FFB85410"/>
      </bottom>
      <diagonal/>
    </border>
    <border>
      <left style="medium">
        <color rgb="FFB85410"/>
      </left>
      <right/>
      <top style="medium">
        <color rgb="FFB85410"/>
      </top>
      <bottom style="thin">
        <color rgb="FFB8541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rgb="FF00B050"/>
      </left>
      <right style="thin">
        <color auto="1"/>
      </right>
      <top style="medium">
        <color rgb="FF00B050"/>
      </top>
      <bottom style="thin">
        <color rgb="FF00B050"/>
      </bottom>
      <diagonal/>
    </border>
    <border>
      <left style="thin">
        <color auto="1"/>
      </left>
      <right style="thin">
        <color auto="1"/>
      </right>
      <top style="medium">
        <color rgb="FF00B050"/>
      </top>
      <bottom style="thin">
        <color rgb="FF00B050"/>
      </bottom>
      <diagonal/>
    </border>
    <border>
      <left style="thin">
        <color auto="1"/>
      </left>
      <right style="medium">
        <color rgb="FF00B050"/>
      </right>
      <top style="medium">
        <color rgb="FF00B050"/>
      </top>
      <bottom style="thin">
        <color rgb="FF00B050"/>
      </bottom>
      <diagonal/>
    </border>
    <border>
      <left style="medium">
        <color rgb="FF00B050"/>
      </left>
      <right style="thin">
        <color auto="1"/>
      </right>
      <top style="thin">
        <color rgb="FF00B050"/>
      </top>
      <bottom style="medium">
        <color rgb="FF00B050"/>
      </bottom>
      <diagonal/>
    </border>
    <border>
      <left style="thin">
        <color auto="1"/>
      </left>
      <right style="thin">
        <color auto="1"/>
      </right>
      <top style="thin">
        <color rgb="FF00B050"/>
      </top>
      <bottom style="medium">
        <color rgb="FF00B050"/>
      </bottom>
      <diagonal/>
    </border>
    <border>
      <left style="thin">
        <color auto="1"/>
      </left>
      <right style="medium">
        <color rgb="FF00B050"/>
      </right>
      <top style="thin">
        <color rgb="FF00B050"/>
      </top>
      <bottom style="medium">
        <color rgb="FF00B050"/>
      </bottom>
      <diagonal/>
    </border>
    <border>
      <left/>
      <right/>
      <top style="thin">
        <color rgb="FF00B050"/>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style="medium">
        <color rgb="FF00B050"/>
      </top>
      <bottom style="thin">
        <color rgb="FF00B050"/>
      </bottom>
      <diagonal/>
    </border>
    <border>
      <left/>
      <right/>
      <top style="medium">
        <color rgb="FF00B050"/>
      </top>
      <bottom style="thin">
        <color rgb="FF00B050"/>
      </bottom>
      <diagonal/>
    </border>
    <border>
      <left/>
      <right style="medium">
        <color rgb="FF00B050"/>
      </right>
      <top style="medium">
        <color rgb="FF00B050"/>
      </top>
      <bottom style="thin">
        <color rgb="FF00B050"/>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style="medium">
        <color rgb="FF00B050"/>
      </right>
      <top style="thin">
        <color rgb="FF00B050"/>
      </top>
      <bottom style="medium">
        <color rgb="FF00B050"/>
      </bottom>
      <diagonal/>
    </border>
    <border>
      <left style="medium">
        <color rgb="FF00B050"/>
      </left>
      <right/>
      <top/>
      <bottom/>
      <diagonal/>
    </border>
    <border>
      <left/>
      <right style="medium">
        <color rgb="FF00B050"/>
      </right>
      <top/>
      <bottom/>
      <diagonal/>
    </border>
    <border>
      <left style="medium">
        <color rgb="FF00B050"/>
      </left>
      <right/>
      <top style="thin">
        <color rgb="FF00B050"/>
      </top>
      <bottom style="thin">
        <color rgb="FF00B050"/>
      </bottom>
      <diagonal/>
    </border>
    <border>
      <left/>
      <right style="medium">
        <color rgb="FF00B050"/>
      </right>
      <top style="thin">
        <color rgb="FF00B050"/>
      </top>
      <bottom style="thin">
        <color rgb="FF00B050"/>
      </bottom>
      <diagonal/>
    </border>
    <border>
      <left style="medium">
        <color rgb="FF00B050"/>
      </left>
      <right/>
      <top style="thin">
        <color rgb="FF00B050"/>
      </top>
      <bottom style="medium">
        <color rgb="FF00B050"/>
      </bottom>
      <diagonal/>
    </border>
    <border>
      <left style="medium">
        <color rgb="FF00B050"/>
      </left>
      <right style="thin">
        <color auto="1"/>
      </right>
      <top style="medium">
        <color rgb="FF00B050"/>
      </top>
      <bottom style="medium">
        <color rgb="FF00B050"/>
      </bottom>
      <diagonal/>
    </border>
    <border>
      <left style="thin">
        <color auto="1"/>
      </left>
      <right style="thin">
        <color auto="1"/>
      </right>
      <top style="medium">
        <color rgb="FF00B050"/>
      </top>
      <bottom style="medium">
        <color rgb="FF00B050"/>
      </bottom>
      <diagonal/>
    </border>
    <border>
      <left style="thin">
        <color auto="1"/>
      </left>
      <right style="medium">
        <color rgb="FF00B050"/>
      </right>
      <top style="medium">
        <color rgb="FF00B050"/>
      </top>
      <bottom style="medium">
        <color rgb="FF00B050"/>
      </bottom>
      <diagonal/>
    </border>
    <border>
      <left/>
      <right style="thin">
        <color auto="1"/>
      </right>
      <top style="medium">
        <color rgb="FF00B050"/>
      </top>
      <bottom style="medium">
        <color rgb="FF00B050"/>
      </bottom>
      <diagonal/>
    </border>
    <border>
      <left style="medium">
        <color rgb="FF00B050"/>
      </left>
      <right style="thin">
        <color rgb="FF00B050"/>
      </right>
      <top style="medium">
        <color rgb="FF00B050"/>
      </top>
      <bottom style="thin">
        <color rgb="FF00B050"/>
      </bottom>
      <diagonal/>
    </border>
    <border>
      <left style="thin">
        <color rgb="FF00B050"/>
      </left>
      <right style="thin">
        <color indexed="64"/>
      </right>
      <top style="medium">
        <color rgb="FF00B050"/>
      </top>
      <bottom style="thin">
        <color rgb="FF00B050"/>
      </bottom>
      <diagonal/>
    </border>
    <border>
      <left/>
      <right style="thin">
        <color auto="1"/>
      </right>
      <top/>
      <bottom style="thin">
        <color rgb="FF00B050"/>
      </bottom>
      <diagonal/>
    </border>
    <border>
      <left style="thin">
        <color auto="1"/>
      </left>
      <right style="thin">
        <color auto="1"/>
      </right>
      <top/>
      <bottom style="thin">
        <color rgb="FF00B050"/>
      </bottom>
      <diagonal/>
    </border>
    <border>
      <left style="thin">
        <color auto="1"/>
      </left>
      <right style="medium">
        <color rgb="FF00B050"/>
      </right>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style="thin">
        <color rgb="FF00B050"/>
      </left>
      <right style="thin">
        <color auto="1"/>
      </right>
      <top/>
      <bottom style="thin">
        <color rgb="FF00B050"/>
      </bottom>
      <diagonal/>
    </border>
    <border>
      <left style="thin">
        <color rgb="FF00B050"/>
      </left>
      <right style="thin">
        <color rgb="FF00B050"/>
      </right>
      <top style="thin">
        <color rgb="FF00B050"/>
      </top>
      <bottom style="thin">
        <color rgb="FF00B050"/>
      </bottom>
      <diagonal/>
    </border>
    <border>
      <left/>
      <right style="thin">
        <color auto="1"/>
      </right>
      <top/>
      <bottom style="medium">
        <color rgb="FF00B050"/>
      </bottom>
      <diagonal/>
    </border>
    <border>
      <left style="thin">
        <color auto="1"/>
      </left>
      <right style="thin">
        <color auto="1"/>
      </right>
      <top/>
      <bottom style="medium">
        <color rgb="FF00B050"/>
      </bottom>
      <diagonal/>
    </border>
    <border>
      <left style="thin">
        <color auto="1"/>
      </left>
      <right style="medium">
        <color rgb="FF00B050"/>
      </right>
      <top/>
      <bottom style="medium">
        <color rgb="FF00B050"/>
      </bottom>
      <diagonal/>
    </border>
    <border>
      <left style="medium">
        <color rgb="FF00B050"/>
      </left>
      <right style="thin">
        <color auto="1"/>
      </right>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thin">
        <color auto="1"/>
      </right>
      <top style="medium">
        <color rgb="FF00B050"/>
      </top>
      <bottom/>
      <diagonal/>
    </border>
    <border>
      <left style="thin">
        <color auto="1"/>
      </left>
      <right style="thin">
        <color auto="1"/>
      </right>
      <top style="medium">
        <color rgb="FF00B050"/>
      </top>
      <bottom/>
      <diagonal/>
    </border>
    <border>
      <left style="thin">
        <color auto="1"/>
      </left>
      <right style="medium">
        <color rgb="FF00B050"/>
      </right>
      <top style="medium">
        <color rgb="FF00B050"/>
      </top>
      <bottom/>
      <diagonal/>
    </border>
    <border>
      <left/>
      <right style="thin">
        <color auto="1"/>
      </right>
      <top style="medium">
        <color rgb="FF00B050"/>
      </top>
      <bottom/>
      <diagonal/>
    </border>
    <border>
      <left style="medium">
        <color rgb="FF00B050"/>
      </left>
      <right style="medium">
        <color rgb="FF00B050"/>
      </right>
      <top style="medium">
        <color rgb="FF00B050"/>
      </top>
      <bottom style="thin">
        <color rgb="FF00B050"/>
      </bottom>
      <diagonal/>
    </border>
    <border>
      <left/>
      <right style="thin">
        <color indexed="64"/>
      </right>
      <top style="medium">
        <color rgb="FF00B050"/>
      </top>
      <bottom style="thin">
        <color rgb="FF00B050"/>
      </bottom>
      <diagonal/>
    </border>
    <border>
      <left style="medium">
        <color rgb="FF00B050"/>
      </left>
      <right style="medium">
        <color rgb="FF00B050"/>
      </right>
      <top/>
      <bottom style="medium">
        <color rgb="FF00B050"/>
      </bottom>
      <diagonal/>
    </border>
    <border>
      <left style="thin">
        <color rgb="FF00B050"/>
      </left>
      <right style="thin">
        <color rgb="FF00B050"/>
      </right>
      <top style="medium">
        <color rgb="FF00B050"/>
      </top>
      <bottom style="thin">
        <color rgb="FF00B050"/>
      </bottom>
      <diagonal/>
    </border>
    <border>
      <left style="thin">
        <color rgb="FF00B050"/>
      </left>
      <right/>
      <top style="medium">
        <color rgb="FF00B050"/>
      </top>
      <bottom style="thin">
        <color rgb="FF00B050"/>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top style="thin">
        <color rgb="FF00B050"/>
      </top>
      <bottom style="medium">
        <color rgb="FF00B050"/>
      </bottom>
      <diagonal/>
    </border>
    <border>
      <left style="hair">
        <color indexed="64"/>
      </left>
      <right style="hair">
        <color indexed="64"/>
      </right>
      <top style="thin">
        <color indexed="64"/>
      </top>
      <bottom/>
      <diagonal/>
    </border>
    <border>
      <left style="medium">
        <color auto="1"/>
      </left>
      <right style="medium">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ck">
        <color theme="0" tint="-0.14996795556505021"/>
      </left>
      <right/>
      <top style="thick">
        <color theme="0" tint="-0.14996795556505021"/>
      </top>
      <bottom style="thick">
        <color theme="0" tint="-0.34998626667073579"/>
      </bottom>
      <diagonal/>
    </border>
    <border>
      <left/>
      <right style="thick">
        <color theme="0" tint="-0.34998626667073579"/>
      </right>
      <top style="thick">
        <color theme="0" tint="-0.14996795556505021"/>
      </top>
      <bottom style="thick">
        <color theme="0" tint="-0.34998626667073579"/>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medium">
        <color auto="1"/>
      </top>
      <bottom style="medium">
        <color indexed="64"/>
      </bottom>
      <diagonal/>
    </border>
    <border>
      <left/>
      <right style="thin">
        <color indexed="64"/>
      </right>
      <top style="medium">
        <color auto="1"/>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indexed="64"/>
      </top>
      <bottom style="medium">
        <color indexed="64"/>
      </bottom>
      <diagonal/>
    </border>
    <border>
      <left/>
      <right style="medium">
        <color auto="1"/>
      </right>
      <top style="thin">
        <color indexed="64"/>
      </top>
      <bottom style="medium">
        <color indexed="64"/>
      </bottom>
      <diagonal/>
    </border>
    <border diagonalUp="1" diagonalDown="1">
      <left style="thin">
        <color auto="1"/>
      </left>
      <right style="thin">
        <color auto="1"/>
      </right>
      <top style="thin">
        <color auto="1"/>
      </top>
      <bottom style="thin">
        <color auto="1"/>
      </bottom>
      <diagonal style="thin">
        <color indexed="8"/>
      </diagonal>
    </border>
    <border diagonalUp="1">
      <left style="thin">
        <color auto="1"/>
      </left>
      <right style="thin">
        <color auto="1"/>
      </right>
      <top style="thin">
        <color auto="1"/>
      </top>
      <bottom style="thin">
        <color auto="1"/>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1" applyNumberFormat="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5" fillId="0" borderId="0" applyNumberFormat="0" applyFill="0" applyBorder="0" applyAlignment="0" applyProtection="0">
      <alignment vertical="center"/>
    </xf>
    <xf numFmtId="0" fontId="17" fillId="0" borderId="0"/>
    <xf numFmtId="38" fontId="17" fillId="0" borderId="0" applyFont="0" applyFill="0" applyBorder="0" applyAlignment="0" applyProtection="0"/>
  </cellStyleXfs>
  <cellXfs count="1057">
    <xf numFmtId="0" fontId="0" fillId="0" borderId="0" xfId="0">
      <alignment vertical="center"/>
    </xf>
    <xf numFmtId="0" fontId="9" fillId="0" borderId="0" xfId="0" applyFont="1">
      <alignment vertical="center"/>
    </xf>
    <xf numFmtId="38" fontId="13" fillId="2" borderId="6" xfId="1" applyFont="1" applyFill="1" applyBorder="1" applyAlignment="1">
      <alignment horizontal="center" vertical="center" wrapText="1"/>
    </xf>
    <xf numFmtId="38" fontId="13" fillId="2" borderId="17" xfId="1" applyFont="1" applyFill="1" applyBorder="1" applyAlignment="1">
      <alignment horizontal="center" vertical="center" wrapText="1"/>
    </xf>
    <xf numFmtId="38" fontId="13" fillId="2" borderId="17" xfId="1" applyFont="1" applyFill="1" applyBorder="1" applyAlignment="1">
      <alignment horizontal="center" vertical="center"/>
    </xf>
    <xf numFmtId="38" fontId="13" fillId="2" borderId="18" xfId="1" applyFont="1" applyFill="1" applyBorder="1" applyAlignment="1">
      <alignment horizontal="center" vertical="center"/>
    </xf>
    <xf numFmtId="38" fontId="13" fillId="2" borderId="6" xfId="1" applyFont="1" applyFill="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13" fillId="2" borderId="6" xfId="2" applyFont="1" applyBorder="1" applyAlignment="1">
      <alignment horizontal="center" vertical="center" wrapText="1"/>
    </xf>
    <xf numFmtId="0" fontId="8" fillId="0" borderId="0" xfId="0" applyFont="1" applyAlignment="1">
      <alignment horizontal="left" vertical="center"/>
    </xf>
    <xf numFmtId="38" fontId="9" fillId="0" borderId="0" xfId="1" applyFont="1" applyFill="1" applyBorder="1">
      <alignment vertical="center"/>
    </xf>
    <xf numFmtId="0" fontId="15" fillId="0" borderId="0" xfId="0" applyFont="1">
      <alignment vertical="center"/>
    </xf>
    <xf numFmtId="0" fontId="9" fillId="5" borderId="3" xfId="5" applyFont="1" applyBorder="1" applyAlignment="1" applyProtection="1">
      <alignment horizontal="left" vertical="center"/>
    </xf>
    <xf numFmtId="0" fontId="9" fillId="5" borderId="6" xfId="5" applyFont="1" applyBorder="1" applyAlignment="1" applyProtection="1">
      <alignment horizontal="left" vertical="center"/>
    </xf>
    <xf numFmtId="0" fontId="9" fillId="5" borderId="6" xfId="5" applyFont="1" applyBorder="1" applyProtection="1">
      <alignment vertical="center"/>
    </xf>
    <xf numFmtId="0" fontId="9" fillId="5" borderId="12" xfId="5" applyFont="1" applyBorder="1" applyProtection="1">
      <alignment vertical="center"/>
    </xf>
    <xf numFmtId="0" fontId="10" fillId="0" borderId="0" xfId="0" applyFont="1">
      <alignment vertical="center"/>
    </xf>
    <xf numFmtId="49" fontId="9" fillId="0" borderId="0" xfId="0" applyNumberFormat="1" applyFont="1">
      <alignment vertical="center"/>
    </xf>
    <xf numFmtId="0" fontId="18" fillId="0" borderId="0" xfId="7" applyFont="1"/>
    <xf numFmtId="0" fontId="18" fillId="0" borderId="0" xfId="7" applyFont="1" applyAlignment="1">
      <alignment vertical="center"/>
    </xf>
    <xf numFmtId="178" fontId="9" fillId="0" borderId="0" xfId="0" applyNumberFormat="1" applyFont="1">
      <alignment vertical="center"/>
    </xf>
    <xf numFmtId="14" fontId="9" fillId="0" borderId="0" xfId="1" applyNumberFormat="1" applyFont="1" applyAlignment="1">
      <alignment horizontal="left" vertical="center"/>
    </xf>
    <xf numFmtId="14" fontId="9" fillId="0" borderId="0" xfId="0" applyNumberFormat="1" applyFont="1" applyAlignment="1">
      <alignment horizontal="left" vertical="center"/>
    </xf>
    <xf numFmtId="0" fontId="33" fillId="0" borderId="0" xfId="0" applyFont="1">
      <alignment vertical="center"/>
    </xf>
    <xf numFmtId="0" fontId="21" fillId="0" borderId="0" xfId="7" applyFont="1" applyAlignment="1">
      <alignment horizontal="center" vertical="center"/>
    </xf>
    <xf numFmtId="57" fontId="18" fillId="0" borderId="0" xfId="7" applyNumberFormat="1" applyFont="1"/>
    <xf numFmtId="0" fontId="18" fillId="0" borderId="38" xfId="7" applyFont="1" applyBorder="1"/>
    <xf numFmtId="0" fontId="18" fillId="0" borderId="40" xfId="7" applyFont="1" applyBorder="1"/>
    <xf numFmtId="0" fontId="18" fillId="0" borderId="24" xfId="7" applyFont="1" applyBorder="1"/>
    <xf numFmtId="0" fontId="18" fillId="0" borderId="42" xfId="7" applyFont="1" applyBorder="1"/>
    <xf numFmtId="0" fontId="18" fillId="0" borderId="35" xfId="7" applyFont="1" applyBorder="1"/>
    <xf numFmtId="0" fontId="18" fillId="0" borderId="48" xfId="7" applyFont="1" applyBorder="1"/>
    <xf numFmtId="49" fontId="18" fillId="0" borderId="38" xfId="7" applyNumberFormat="1" applyFont="1" applyBorder="1" applyAlignment="1">
      <alignment horizontal="left" vertical="center"/>
    </xf>
    <xf numFmtId="49" fontId="18" fillId="0" borderId="28" xfId="7" applyNumberFormat="1" applyFont="1" applyBorder="1" applyAlignment="1">
      <alignment horizontal="left" vertical="center"/>
    </xf>
    <xf numFmtId="49" fontId="18" fillId="0" borderId="28" xfId="7" applyNumberFormat="1" applyFont="1" applyBorder="1" applyAlignment="1">
      <alignment vertical="center"/>
    </xf>
    <xf numFmtId="49" fontId="18" fillId="0" borderId="62" xfId="7" applyNumberFormat="1" applyFont="1" applyBorder="1" applyAlignment="1">
      <alignment horizontal="left" vertical="center"/>
    </xf>
    <xf numFmtId="49" fontId="18" fillId="0" borderId="66" xfId="7" applyNumberFormat="1" applyFont="1" applyBorder="1" applyAlignment="1">
      <alignment horizontal="left" vertical="center"/>
    </xf>
    <xf numFmtId="0" fontId="28" fillId="0" borderId="0" xfId="7" applyFont="1"/>
    <xf numFmtId="0" fontId="18" fillId="0" borderId="50" xfId="7" applyFont="1" applyBorder="1"/>
    <xf numFmtId="0" fontId="18" fillId="0" borderId="51" xfId="7" applyFont="1" applyBorder="1"/>
    <xf numFmtId="0" fontId="18" fillId="0" borderId="52" xfId="7" applyFont="1" applyBorder="1"/>
    <xf numFmtId="0" fontId="18" fillId="0" borderId="72" xfId="7" applyFont="1" applyBorder="1"/>
    <xf numFmtId="0" fontId="18" fillId="0" borderId="73" xfId="7" applyFont="1" applyBorder="1"/>
    <xf numFmtId="0" fontId="24" fillId="0" borderId="0" xfId="7" applyFont="1"/>
    <xf numFmtId="0" fontId="29" fillId="0" borderId="0" xfId="7" applyFont="1" applyAlignment="1">
      <alignment vertical="top" shrinkToFit="1"/>
    </xf>
    <xf numFmtId="0" fontId="29" fillId="0" borderId="0" xfId="7" applyFont="1" applyAlignment="1">
      <alignment horizontal="center" vertical="top"/>
    </xf>
    <xf numFmtId="0" fontId="18" fillId="0" borderId="50" xfId="7" applyFont="1" applyBorder="1" applyAlignment="1">
      <alignment vertical="center"/>
    </xf>
    <xf numFmtId="0" fontId="18" fillId="0" borderId="51" xfId="7" applyFont="1" applyBorder="1" applyAlignment="1">
      <alignment vertical="center"/>
    </xf>
    <xf numFmtId="0" fontId="18" fillId="0" borderId="77" xfId="7" applyFont="1" applyBorder="1" applyAlignment="1">
      <alignment vertical="center"/>
    </xf>
    <xf numFmtId="0" fontId="18" fillId="0" borderId="72" xfId="7" applyFont="1" applyBorder="1" applyAlignment="1">
      <alignment vertical="center"/>
    </xf>
    <xf numFmtId="0" fontId="18" fillId="0" borderId="48" xfId="7" applyFont="1" applyBorder="1" applyAlignment="1">
      <alignment vertical="center"/>
    </xf>
    <xf numFmtId="0" fontId="30" fillId="0" borderId="0" xfId="7" applyFont="1"/>
    <xf numFmtId="0" fontId="7" fillId="0" borderId="0" xfId="7" applyFont="1"/>
    <xf numFmtId="0" fontId="27" fillId="0" borderId="0" xfId="7" applyFont="1"/>
    <xf numFmtId="0" fontId="37" fillId="0" borderId="0" xfId="7" applyFont="1" applyAlignment="1">
      <alignment vertical="center"/>
    </xf>
    <xf numFmtId="0" fontId="30" fillId="0" borderId="0" xfId="7" applyFont="1" applyAlignment="1">
      <alignment vertical="center"/>
    </xf>
    <xf numFmtId="0" fontId="31" fillId="0" borderId="0" xfId="7" applyFont="1"/>
    <xf numFmtId="0" fontId="7" fillId="9" borderId="106" xfId="3" applyFont="1" applyFill="1" applyBorder="1" applyAlignment="1">
      <alignment horizontal="center" vertical="center"/>
    </xf>
    <xf numFmtId="0" fontId="8" fillId="0" borderId="0" xfId="0" applyFont="1">
      <alignment vertical="center"/>
    </xf>
    <xf numFmtId="49" fontId="7" fillId="9" borderId="106" xfId="3" applyNumberFormat="1" applyFont="1" applyFill="1" applyBorder="1" applyAlignment="1">
      <alignment horizontal="center" vertical="center"/>
    </xf>
    <xf numFmtId="0" fontId="13" fillId="2" borderId="7" xfId="2" applyFont="1" applyBorder="1" applyAlignment="1">
      <alignment horizontal="center" vertical="center" wrapText="1"/>
    </xf>
    <xf numFmtId="0" fontId="7" fillId="9" borderId="106" xfId="3" applyFont="1" applyFill="1" applyBorder="1" applyAlignment="1" applyProtection="1">
      <alignment horizontal="center" vertical="center"/>
    </xf>
    <xf numFmtId="180" fontId="41" fillId="0" borderId="0" xfId="7" applyNumberFormat="1" applyFont="1" applyAlignment="1">
      <alignment horizontal="right"/>
    </xf>
    <xf numFmtId="0" fontId="36" fillId="0" borderId="0" xfId="7" applyFont="1" applyAlignment="1">
      <alignment horizontal="center"/>
    </xf>
    <xf numFmtId="0" fontId="38" fillId="0" borderId="82" xfId="7" applyFont="1" applyBorder="1" applyAlignment="1">
      <alignment horizontal="center"/>
    </xf>
    <xf numFmtId="0" fontId="38" fillId="0" borderId="0" xfId="7" applyFont="1"/>
    <xf numFmtId="0" fontId="35" fillId="0" borderId="83" xfId="7" applyFont="1" applyBorder="1" applyAlignment="1">
      <alignment horizontal="center"/>
    </xf>
    <xf numFmtId="0" fontId="38" fillId="0" borderId="0" xfId="7" applyFont="1" applyAlignment="1">
      <alignment horizontal="right"/>
    </xf>
    <xf numFmtId="0" fontId="31" fillId="0" borderId="0" xfId="7" applyFont="1" applyAlignment="1">
      <alignment horizontal="right"/>
    </xf>
    <xf numFmtId="0" fontId="42" fillId="0" borderId="0" xfId="7" applyFont="1"/>
    <xf numFmtId="180" fontId="7" fillId="0" borderId="0" xfId="7" applyNumberFormat="1" applyFont="1" applyAlignment="1">
      <alignment horizontal="left"/>
    </xf>
    <xf numFmtId="0" fontId="43" fillId="0" borderId="85" xfId="7" applyFont="1" applyBorder="1" applyAlignment="1">
      <alignment horizontal="center" vertical="center" wrapText="1"/>
    </xf>
    <xf numFmtId="0" fontId="31" fillId="0" borderId="86" xfId="7" applyFont="1" applyBorder="1" applyAlignment="1">
      <alignment horizontal="center" vertical="center" wrapText="1"/>
    </xf>
    <xf numFmtId="0" fontId="31" fillId="0" borderId="86" xfId="7" applyFont="1" applyBorder="1" applyAlignment="1">
      <alignment horizontal="center" vertical="center"/>
    </xf>
    <xf numFmtId="0" fontId="44" fillId="0" borderId="86" xfId="7" applyFont="1" applyBorder="1" applyAlignment="1">
      <alignment horizontal="center" vertical="center" wrapText="1"/>
    </xf>
    <xf numFmtId="0" fontId="45" fillId="0" borderId="86" xfId="7" applyFont="1" applyBorder="1" applyAlignment="1">
      <alignment horizontal="center" vertical="center" wrapText="1"/>
    </xf>
    <xf numFmtId="0" fontId="31" fillId="0" borderId="87" xfId="7" applyFont="1" applyBorder="1" applyAlignment="1">
      <alignment horizontal="center" vertical="center" wrapText="1"/>
    </xf>
    <xf numFmtId="0" fontId="31" fillId="0" borderId="87" xfId="7" applyFont="1" applyBorder="1" applyAlignment="1">
      <alignment horizontal="center" vertical="center"/>
    </xf>
    <xf numFmtId="0" fontId="31" fillId="0" borderId="88" xfId="7" applyFont="1" applyBorder="1" applyAlignment="1">
      <alignment horizontal="center" vertical="center"/>
    </xf>
    <xf numFmtId="0" fontId="51" fillId="0" borderId="108" xfId="7" applyFont="1" applyBorder="1" applyAlignment="1">
      <alignment horizontal="center"/>
    </xf>
    <xf numFmtId="0" fontId="51" fillId="0" borderId="109" xfId="7" applyFont="1" applyBorder="1" applyAlignment="1">
      <alignment horizontal="center"/>
    </xf>
    <xf numFmtId="0" fontId="51" fillId="0" borderId="110" xfId="7" quotePrefix="1" applyFont="1" applyBorder="1" applyAlignment="1">
      <alignment horizontal="right"/>
    </xf>
    <xf numFmtId="0" fontId="51" fillId="0" borderId="89" xfId="7" applyFont="1" applyBorder="1" applyAlignment="1">
      <alignment horizontal="center"/>
    </xf>
    <xf numFmtId="49" fontId="7" fillId="0" borderId="90" xfId="7" applyNumberFormat="1" applyFont="1" applyBorder="1" applyAlignment="1">
      <alignment horizontal="center"/>
    </xf>
    <xf numFmtId="0" fontId="51" fillId="0" borderId="91" xfId="7" applyFont="1" applyBorder="1" applyAlignment="1">
      <alignment horizontal="center"/>
    </xf>
    <xf numFmtId="0" fontId="51" fillId="0" borderId="92" xfId="7" quotePrefix="1" applyFont="1" applyBorder="1" applyAlignment="1">
      <alignment horizontal="right"/>
    </xf>
    <xf numFmtId="0" fontId="51" fillId="0" borderId="112" xfId="7" applyFont="1" applyBorder="1" applyAlignment="1">
      <alignment horizontal="center"/>
    </xf>
    <xf numFmtId="49" fontId="7" fillId="0" borderId="98" xfId="7" applyNumberFormat="1" applyFont="1" applyBorder="1" applyAlignment="1">
      <alignment horizontal="center"/>
    </xf>
    <xf numFmtId="0" fontId="51" fillId="0" borderId="114" xfId="7" applyFont="1" applyBorder="1" applyAlignment="1">
      <alignment horizontal="center"/>
    </xf>
    <xf numFmtId="0" fontId="51" fillId="0" borderId="113" xfId="7" quotePrefix="1" applyFont="1" applyBorder="1" applyAlignment="1">
      <alignment horizontal="right"/>
    </xf>
    <xf numFmtId="0" fontId="52" fillId="0" borderId="116" xfId="7" applyFont="1" applyBorder="1"/>
    <xf numFmtId="0" fontId="52" fillId="0" borderId="0" xfId="7" applyFont="1"/>
    <xf numFmtId="0" fontId="58" fillId="0" borderId="0" xfId="7" applyFont="1"/>
    <xf numFmtId="0" fontId="52" fillId="0" borderId="120" xfId="7" applyFont="1" applyBorder="1"/>
    <xf numFmtId="0" fontId="52" fillId="0" borderId="132" xfId="7" applyFont="1" applyBorder="1"/>
    <xf numFmtId="0" fontId="52" fillId="0" borderId="125" xfId="7" applyFont="1" applyBorder="1"/>
    <xf numFmtId="49" fontId="60" fillId="0" borderId="117" xfId="7" applyNumberFormat="1" applyFont="1" applyBorder="1" applyAlignment="1">
      <alignment horizontal="center" vertical="center"/>
    </xf>
    <xf numFmtId="49" fontId="60" fillId="0" borderId="116" xfId="7" applyNumberFormat="1" applyFont="1" applyBorder="1" applyAlignment="1">
      <alignment horizontal="center" vertical="center" shrinkToFit="1"/>
    </xf>
    <xf numFmtId="0" fontId="52" fillId="0" borderId="137" xfId="7" applyFont="1" applyBorder="1"/>
    <xf numFmtId="0" fontId="52" fillId="0" borderId="136" xfId="7" applyFont="1" applyBorder="1"/>
    <xf numFmtId="0" fontId="52" fillId="0" borderId="161" xfId="7" applyFont="1" applyBorder="1"/>
    <xf numFmtId="0" fontId="52" fillId="0" borderId="158" xfId="7" applyFont="1" applyBorder="1"/>
    <xf numFmtId="0" fontId="52" fillId="0" borderId="159" xfId="7" applyFont="1" applyBorder="1"/>
    <xf numFmtId="0" fontId="52" fillId="0" borderId="166" xfId="7" applyFont="1" applyBorder="1"/>
    <xf numFmtId="0" fontId="60" fillId="0" borderId="0" xfId="7" applyFont="1"/>
    <xf numFmtId="0" fontId="67" fillId="0" borderId="0" xfId="7" applyFont="1" applyAlignment="1">
      <alignment vertical="top" shrinkToFit="1"/>
    </xf>
    <xf numFmtId="0" fontId="67" fillId="0" borderId="0" xfId="7" applyFont="1" applyAlignment="1">
      <alignment horizontal="center" vertical="top"/>
    </xf>
    <xf numFmtId="0" fontId="56" fillId="0" borderId="154" xfId="7" applyFont="1" applyBorder="1" applyAlignment="1">
      <alignment horizontal="center" vertical="center"/>
    </xf>
    <xf numFmtId="0" fontId="35" fillId="0" borderId="0" xfId="7" applyFont="1" applyAlignment="1">
      <alignment horizontal="left"/>
    </xf>
    <xf numFmtId="0" fontId="38" fillId="0" borderId="86" xfId="7" applyFont="1" applyBorder="1" applyAlignment="1">
      <alignment horizontal="center" vertical="center" shrinkToFit="1"/>
    </xf>
    <xf numFmtId="0" fontId="50" fillId="0" borderId="91" xfId="7" applyFont="1" applyBorder="1" applyAlignment="1">
      <alignment wrapText="1"/>
    </xf>
    <xf numFmtId="0" fontId="51" fillId="0" borderId="94" xfId="7" applyFont="1" applyBorder="1" applyAlignment="1">
      <alignment horizontal="center"/>
    </xf>
    <xf numFmtId="0" fontId="50" fillId="0" borderId="90" xfId="7" applyFont="1" applyBorder="1" applyAlignment="1">
      <alignment wrapText="1"/>
    </xf>
    <xf numFmtId="0" fontId="51" fillId="0" borderId="90" xfId="7" applyFont="1" applyBorder="1" applyAlignment="1">
      <alignment horizontal="center"/>
    </xf>
    <xf numFmtId="0" fontId="51" fillId="0" borderId="95" xfId="7" quotePrefix="1" applyFont="1" applyBorder="1" applyAlignment="1">
      <alignment horizontal="right"/>
    </xf>
    <xf numFmtId="0" fontId="51" fillId="0" borderId="97" xfId="7" applyFont="1" applyBorder="1" applyAlignment="1">
      <alignment horizontal="center"/>
    </xf>
    <xf numFmtId="0" fontId="50" fillId="0" borderId="98" xfId="7" applyFont="1" applyBorder="1" applyAlignment="1">
      <alignment wrapText="1"/>
    </xf>
    <xf numFmtId="0" fontId="51" fillId="0" borderId="98" xfId="7" applyFont="1" applyBorder="1" applyAlignment="1">
      <alignment horizontal="center"/>
    </xf>
    <xf numFmtId="0" fontId="51" fillId="0" borderId="99" xfId="7" quotePrefix="1" applyFont="1" applyBorder="1" applyAlignment="1">
      <alignment horizontal="right"/>
    </xf>
    <xf numFmtId="0" fontId="31" fillId="0" borderId="86" xfId="7" applyFont="1" applyBorder="1" applyAlignment="1">
      <alignment horizontal="center" vertical="center" shrinkToFit="1"/>
    </xf>
    <xf numFmtId="0" fontId="69" fillId="0" borderId="0" xfId="7" applyFont="1" applyAlignment="1">
      <alignment vertical="center"/>
    </xf>
    <xf numFmtId="0" fontId="70" fillId="0" borderId="0" xfId="7" applyFont="1" applyAlignment="1">
      <alignment vertical="center"/>
    </xf>
    <xf numFmtId="0" fontId="17" fillId="0" borderId="0" xfId="7" applyAlignment="1">
      <alignment vertical="center"/>
    </xf>
    <xf numFmtId="0" fontId="71" fillId="0" borderId="0" xfId="7" applyFont="1" applyAlignment="1">
      <alignment vertical="center"/>
    </xf>
    <xf numFmtId="0" fontId="72" fillId="0" borderId="0" xfId="7" applyFont="1" applyAlignment="1">
      <alignment vertical="center"/>
    </xf>
    <xf numFmtId="0" fontId="72" fillId="0" borderId="0" xfId="7" applyFont="1"/>
    <xf numFmtId="0" fontId="72" fillId="0" borderId="192" xfId="7" applyFont="1" applyBorder="1" applyAlignment="1">
      <alignment vertical="center"/>
    </xf>
    <xf numFmtId="0" fontId="37" fillId="0" borderId="191" xfId="7" applyFont="1" applyBorder="1" applyAlignment="1">
      <alignment vertical="center"/>
    </xf>
    <xf numFmtId="0" fontId="80" fillId="0" borderId="0" xfId="7" applyFont="1"/>
    <xf numFmtId="0" fontId="71" fillId="0" borderId="224" xfId="7" applyFont="1" applyBorder="1" applyAlignment="1">
      <alignment horizontal="center" vertical="center"/>
    </xf>
    <xf numFmtId="0" fontId="71" fillId="0" borderId="226" xfId="7" applyFont="1" applyBorder="1" applyAlignment="1">
      <alignment horizontal="center" vertical="center"/>
    </xf>
    <xf numFmtId="0" fontId="71" fillId="0" borderId="0" xfId="7" applyFont="1" applyAlignment="1">
      <alignment horizontal="center" vertical="center"/>
    </xf>
    <xf numFmtId="0" fontId="75" fillId="0" borderId="0" xfId="7" applyFont="1" applyAlignment="1">
      <alignment horizontal="right" vertical="top"/>
    </xf>
    <xf numFmtId="186" fontId="77" fillId="0" borderId="0" xfId="7" applyNumberFormat="1" applyFont="1" applyAlignment="1">
      <alignment horizontal="center" vertical="center"/>
    </xf>
    <xf numFmtId="180" fontId="81" fillId="0" borderId="0" xfId="7" applyNumberFormat="1" applyFont="1" applyAlignment="1">
      <alignment horizontal="center"/>
    </xf>
    <xf numFmtId="0" fontId="30" fillId="0" borderId="0" xfId="7" applyFont="1" applyAlignment="1">
      <alignment horizontal="center"/>
    </xf>
    <xf numFmtId="0" fontId="82" fillId="0" borderId="0" xfId="7" applyFont="1" applyAlignment="1">
      <alignment horizontal="center"/>
    </xf>
    <xf numFmtId="0" fontId="35" fillId="0" borderId="84" xfId="7" applyFont="1" applyBorder="1" applyAlignment="1">
      <alignment horizontal="left" indent="1"/>
    </xf>
    <xf numFmtId="0" fontId="35" fillId="0" borderId="0" xfId="7" applyFont="1" applyAlignment="1">
      <alignment horizontal="left" indent="1"/>
    </xf>
    <xf numFmtId="180" fontId="83" fillId="0" borderId="0" xfId="7" applyNumberFormat="1" applyFont="1" applyAlignment="1">
      <alignment horizontal="left"/>
    </xf>
    <xf numFmtId="0" fontId="39" fillId="0" borderId="85" xfId="7" applyFont="1" applyBorder="1" applyAlignment="1">
      <alignment horizontal="center" vertical="center" wrapText="1"/>
    </xf>
    <xf numFmtId="0" fontId="31" fillId="0" borderId="234" xfId="7" applyFont="1" applyBorder="1" applyAlignment="1">
      <alignment horizontal="center" vertical="center" wrapText="1"/>
    </xf>
    <xf numFmtId="49" fontId="7" fillId="0" borderId="91" xfId="7" applyNumberFormat="1" applyFont="1" applyBorder="1" applyAlignment="1">
      <alignment horizontal="center"/>
    </xf>
    <xf numFmtId="14" fontId="40" fillId="0" borderId="93" xfId="7" applyNumberFormat="1" applyFont="1" applyBorder="1" applyAlignment="1">
      <alignment horizontal="left" wrapText="1"/>
    </xf>
    <xf numFmtId="0" fontId="40" fillId="0" borderId="96" xfId="7" applyFont="1" applyBorder="1" applyAlignment="1">
      <alignment horizontal="left" wrapText="1"/>
    </xf>
    <xf numFmtId="0" fontId="40" fillId="0" borderId="100" xfId="7" applyFont="1" applyBorder="1" applyAlignment="1">
      <alignment horizontal="left" wrapText="1"/>
    </xf>
    <xf numFmtId="178" fontId="9" fillId="0" borderId="0" xfId="0" applyNumberFormat="1" applyFont="1" applyAlignment="1">
      <alignment horizontal="right" vertical="center"/>
    </xf>
    <xf numFmtId="49" fontId="9" fillId="0" borderId="0" xfId="1" applyNumberFormat="1" applyFont="1" applyAlignment="1">
      <alignment horizontal="left" vertical="center"/>
    </xf>
    <xf numFmtId="49" fontId="9" fillId="0" borderId="0" xfId="0" applyNumberFormat="1"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right" vertical="center"/>
    </xf>
    <xf numFmtId="0" fontId="50" fillId="0" borderId="90" xfId="7" applyFont="1" applyBorder="1" applyAlignment="1">
      <alignment horizontal="left" wrapText="1"/>
    </xf>
    <xf numFmtId="0" fontId="50" fillId="0" borderId="98" xfId="7" applyFont="1" applyBorder="1" applyAlignment="1">
      <alignment horizontal="left" wrapText="1"/>
    </xf>
    <xf numFmtId="0" fontId="50" fillId="0" borderId="91" xfId="7" applyFont="1" applyBorder="1" applyAlignment="1">
      <alignment horizontal="left" wrapText="1"/>
    </xf>
    <xf numFmtId="0" fontId="9" fillId="6" borderId="6" xfId="0" applyFont="1" applyFill="1" applyBorder="1">
      <alignment vertical="center"/>
    </xf>
    <xf numFmtId="0" fontId="9" fillId="6" borderId="6" xfId="0" applyFont="1" applyFill="1" applyBorder="1" applyAlignment="1">
      <alignment vertical="center" wrapText="1"/>
    </xf>
    <xf numFmtId="0" fontId="9" fillId="6" borderId="25" xfId="0" applyFont="1" applyFill="1" applyBorder="1">
      <alignment vertical="center"/>
    </xf>
    <xf numFmtId="0" fontId="9" fillId="6" borderId="2" xfId="0" applyFont="1" applyFill="1" applyBorder="1">
      <alignment vertical="center"/>
    </xf>
    <xf numFmtId="0" fontId="33" fillId="8" borderId="0" xfId="0" applyFont="1" applyFill="1" applyAlignment="1">
      <alignment horizontal="left" vertical="center"/>
    </xf>
    <xf numFmtId="0" fontId="85" fillId="0" borderId="0" xfId="0" applyFont="1">
      <alignment vertical="center"/>
    </xf>
    <xf numFmtId="0" fontId="9" fillId="0" borderId="23" xfId="5" applyFont="1" applyFill="1" applyBorder="1" applyAlignment="1" applyProtection="1">
      <alignment horizontal="center" vertical="center" wrapText="1"/>
    </xf>
    <xf numFmtId="0" fontId="9" fillId="0" borderId="6" xfId="0" applyFont="1" applyBorder="1" applyAlignment="1">
      <alignment horizontal="left" vertical="center" wrapText="1"/>
    </xf>
    <xf numFmtId="49" fontId="85" fillId="0" borderId="0" xfId="0" applyNumberFormat="1" applyFont="1">
      <alignment vertical="center"/>
    </xf>
    <xf numFmtId="0" fontId="85" fillId="0" borderId="6" xfId="0" applyFont="1" applyBorder="1" applyAlignment="1">
      <alignment horizontal="left" vertical="center"/>
    </xf>
    <xf numFmtId="0" fontId="0" fillId="11" borderId="0" xfId="0" applyFill="1">
      <alignment vertical="center"/>
    </xf>
    <xf numFmtId="0" fontId="86" fillId="9" borderId="6" xfId="0" applyFont="1" applyFill="1" applyBorder="1">
      <alignment vertical="center"/>
    </xf>
    <xf numFmtId="0" fontId="86" fillId="12" borderId="6" xfId="0" applyFont="1" applyFill="1" applyBorder="1">
      <alignment vertical="center"/>
    </xf>
    <xf numFmtId="0" fontId="86" fillId="8" borderId="6" xfId="0" applyFont="1" applyFill="1" applyBorder="1">
      <alignment vertical="center"/>
    </xf>
    <xf numFmtId="0" fontId="0" fillId="13" borderId="6" xfId="0" applyFill="1" applyBorder="1">
      <alignment vertical="center"/>
    </xf>
    <xf numFmtId="0" fontId="0" fillId="8" borderId="6" xfId="0" applyFill="1" applyBorder="1">
      <alignment vertical="center"/>
    </xf>
    <xf numFmtId="0" fontId="88" fillId="0" borderId="6" xfId="0" applyFont="1" applyBorder="1">
      <alignment vertical="center"/>
    </xf>
    <xf numFmtId="0" fontId="89" fillId="0" borderId="6" xfId="0" applyFont="1" applyBorder="1">
      <alignment vertical="center"/>
    </xf>
    <xf numFmtId="38" fontId="89" fillId="0" borderId="6" xfId="1" applyFont="1" applyBorder="1">
      <alignment vertical="center"/>
    </xf>
    <xf numFmtId="40" fontId="90" fillId="0" borderId="6" xfId="1" applyNumberFormat="1" applyFont="1" applyBorder="1">
      <alignment vertical="center"/>
    </xf>
    <xf numFmtId="49" fontId="89" fillId="0" borderId="6" xfId="0" applyNumberFormat="1" applyFont="1" applyBorder="1">
      <alignment vertical="center"/>
    </xf>
    <xf numFmtId="40" fontId="0" fillId="8" borderId="6" xfId="1" applyNumberFormat="1" applyFont="1" applyFill="1" applyBorder="1">
      <alignment vertical="center"/>
    </xf>
    <xf numFmtId="38" fontId="0" fillId="8" borderId="6" xfId="1" applyFont="1" applyFill="1" applyBorder="1">
      <alignment vertical="center"/>
    </xf>
    <xf numFmtId="0" fontId="91" fillId="0" borderId="6" xfId="0" applyFont="1" applyBorder="1">
      <alignment vertical="center"/>
    </xf>
    <xf numFmtId="186" fontId="0" fillId="0" borderId="6" xfId="0" applyNumberFormat="1" applyBorder="1">
      <alignment vertical="center"/>
    </xf>
    <xf numFmtId="188" fontId="0" fillId="0" borderId="6" xfId="0" applyNumberFormat="1" applyBorder="1">
      <alignment vertical="center"/>
    </xf>
    <xf numFmtId="0" fontId="90" fillId="0" borderId="6" xfId="0" applyFont="1" applyBorder="1">
      <alignment vertical="center"/>
    </xf>
    <xf numFmtId="38" fontId="90" fillId="0" borderId="6" xfId="1" applyFont="1" applyBorder="1">
      <alignment vertical="center"/>
    </xf>
    <xf numFmtId="0" fontId="9" fillId="0" borderId="21" xfId="0" applyFont="1" applyBorder="1" applyAlignment="1">
      <alignment horizontal="center" vertical="center"/>
    </xf>
    <xf numFmtId="0" fontId="9" fillId="0" borderId="20" xfId="0" applyFont="1" applyBorder="1" applyAlignment="1">
      <alignment horizontal="center" vertical="center"/>
    </xf>
    <xf numFmtId="0" fontId="9" fillId="0" borderId="20" xfId="0" applyFont="1" applyBorder="1" applyAlignment="1">
      <alignment horizontal="left" vertical="center"/>
    </xf>
    <xf numFmtId="38" fontId="13" fillId="2" borderId="7" xfId="1" applyFont="1" applyFill="1" applyBorder="1" applyAlignment="1">
      <alignment horizontal="center" vertical="center"/>
    </xf>
    <xf numFmtId="0" fontId="13" fillId="7" borderId="17" xfId="2" applyFont="1" applyFill="1" applyBorder="1" applyAlignment="1">
      <alignment horizontal="center" vertical="center" wrapText="1"/>
    </xf>
    <xf numFmtId="0" fontId="13" fillId="2" borderId="7" xfId="2" applyFont="1" applyBorder="1" applyAlignment="1">
      <alignment horizontal="center" vertical="center"/>
    </xf>
    <xf numFmtId="0" fontId="13" fillId="2" borderId="6" xfId="2" applyFont="1" applyBorder="1" applyAlignment="1">
      <alignment horizontal="center" vertical="center"/>
    </xf>
    <xf numFmtId="0" fontId="13" fillId="2" borderId="17" xfId="2" applyFont="1" applyBorder="1" applyAlignment="1">
      <alignment horizontal="center" vertical="center"/>
    </xf>
    <xf numFmtId="0" fontId="7" fillId="6" borderId="17" xfId="2" applyFont="1" applyFill="1" applyBorder="1" applyAlignment="1">
      <alignment horizontal="center" vertical="center" wrapText="1"/>
    </xf>
    <xf numFmtId="0" fontId="13" fillId="7" borderId="17" xfId="2" applyFont="1" applyFill="1" applyBorder="1" applyAlignment="1">
      <alignment horizontal="center" vertical="center"/>
    </xf>
    <xf numFmtId="0" fontId="13" fillId="7" borderId="6" xfId="2" applyFont="1" applyFill="1" applyBorder="1" applyAlignment="1">
      <alignment horizontal="center" vertical="center" wrapText="1"/>
    </xf>
    <xf numFmtId="38" fontId="7" fillId="6" borderId="6" xfId="1" applyFont="1" applyFill="1" applyBorder="1" applyAlignment="1">
      <alignment horizontal="center" vertical="center" wrapText="1"/>
    </xf>
    <xf numFmtId="38" fontId="13" fillId="7" borderId="6" xfId="1" applyFont="1" applyFill="1" applyBorder="1" applyAlignment="1">
      <alignment horizontal="center" vertical="center" wrapText="1"/>
    </xf>
    <xf numFmtId="38" fontId="13" fillId="14" borderId="6" xfId="1" applyFont="1" applyFill="1" applyBorder="1" applyAlignment="1">
      <alignment horizontal="center" vertical="center" wrapText="1"/>
    </xf>
    <xf numFmtId="38" fontId="7" fillId="6" borderId="17" xfId="1" applyFont="1" applyFill="1" applyBorder="1" applyAlignment="1">
      <alignment horizontal="center" vertical="center" wrapText="1"/>
    </xf>
    <xf numFmtId="177" fontId="7" fillId="6" borderId="6" xfId="0" applyNumberFormat="1" applyFont="1" applyFill="1" applyBorder="1" applyAlignment="1">
      <alignment horizontal="left" vertical="center"/>
    </xf>
    <xf numFmtId="187" fontId="9" fillId="0" borderId="6"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center" vertical="center" shrinkToFit="1"/>
      <protection locked="0"/>
    </xf>
    <xf numFmtId="0" fontId="92" fillId="0" borderId="13" xfId="6" applyFont="1" applyBorder="1" applyAlignment="1">
      <alignment horizontal="center" vertical="center"/>
    </xf>
    <xf numFmtId="0" fontId="92" fillId="0" borderId="15" xfId="6" applyFont="1" applyBorder="1" applyAlignment="1">
      <alignment horizontal="center" vertical="center"/>
    </xf>
    <xf numFmtId="0" fontId="92" fillId="0" borderId="6" xfId="6" applyFont="1" applyBorder="1" applyAlignment="1">
      <alignment horizontal="center" vertical="center"/>
    </xf>
    <xf numFmtId="49" fontId="9" fillId="0" borderId="13" xfId="4" applyNumberFormat="1" applyFont="1" applyFill="1" applyBorder="1" applyAlignment="1" applyProtection="1">
      <alignment horizontal="left" vertical="center"/>
      <protection locked="0"/>
    </xf>
    <xf numFmtId="49" fontId="9" fillId="0" borderId="4" xfId="4" applyNumberFormat="1" applyFont="1" applyFill="1" applyBorder="1" applyAlignment="1" applyProtection="1">
      <alignment horizontal="center" vertical="center"/>
    </xf>
    <xf numFmtId="49" fontId="9" fillId="0" borderId="6" xfId="0" applyNumberFormat="1" applyFont="1" applyBorder="1" applyAlignment="1">
      <alignment horizontal="center" vertical="center"/>
    </xf>
    <xf numFmtId="49" fontId="9" fillId="0" borderId="8" xfId="0" applyNumberFormat="1" applyFont="1" applyBorder="1" applyProtection="1">
      <alignment vertical="center"/>
      <protection locked="0"/>
    </xf>
    <xf numFmtId="0" fontId="9" fillId="0" borderId="0" xfId="0" applyFont="1" applyAlignment="1">
      <alignment horizontal="left" vertical="center"/>
    </xf>
    <xf numFmtId="49" fontId="33" fillId="0" borderId="0" xfId="0" applyNumberFormat="1" applyFont="1" applyAlignment="1">
      <alignment horizontal="left" vertical="center"/>
    </xf>
    <xf numFmtId="49" fontId="9" fillId="6" borderId="6" xfId="1" applyNumberFormat="1" applyFont="1" applyFill="1" applyBorder="1" applyAlignment="1" applyProtection="1">
      <alignment horizontal="left" vertical="center"/>
    </xf>
    <xf numFmtId="49" fontId="7" fillId="6" borderId="6" xfId="0" applyNumberFormat="1" applyFont="1" applyFill="1" applyBorder="1" applyAlignment="1">
      <alignment horizontal="left" vertical="center" shrinkToFit="1"/>
    </xf>
    <xf numFmtId="49" fontId="9" fillId="6" borderId="6" xfId="0" applyNumberFormat="1" applyFont="1" applyFill="1" applyBorder="1" applyAlignment="1">
      <alignment horizontal="left" vertical="center"/>
    </xf>
    <xf numFmtId="49" fontId="7" fillId="6" borderId="22" xfId="0" applyNumberFormat="1" applyFont="1" applyFill="1" applyBorder="1" applyAlignment="1">
      <alignment horizontal="left" vertical="center"/>
    </xf>
    <xf numFmtId="49" fontId="7" fillId="6" borderId="6" xfId="0" applyNumberFormat="1" applyFont="1" applyFill="1" applyBorder="1" applyAlignment="1">
      <alignment horizontal="left" vertical="center"/>
    </xf>
    <xf numFmtId="0" fontId="94" fillId="0" borderId="0" xfId="0" applyFont="1">
      <alignment vertical="center"/>
    </xf>
    <xf numFmtId="0" fontId="9" fillId="5" borderId="19" xfId="5" applyFont="1" applyBorder="1" applyProtection="1">
      <alignment vertical="center"/>
    </xf>
    <xf numFmtId="0" fontId="9" fillId="6" borderId="242" xfId="5" applyFont="1" applyFill="1" applyBorder="1" applyAlignment="1" applyProtection="1">
      <alignment horizontal="left" vertical="center"/>
    </xf>
    <xf numFmtId="177" fontId="9" fillId="0" borderId="14" xfId="4" applyNumberFormat="1" applyFont="1" applyFill="1" applyBorder="1" applyAlignment="1" applyProtection="1">
      <alignment horizontal="left" vertical="center"/>
      <protection locked="0"/>
    </xf>
    <xf numFmtId="178" fontId="9" fillId="14" borderId="6" xfId="1" applyNumberFormat="1" applyFont="1" applyFill="1" applyBorder="1" applyAlignment="1" applyProtection="1">
      <alignment horizontal="right" vertical="center" shrinkToFit="1"/>
    </xf>
    <xf numFmtId="178" fontId="9" fillId="0" borderId="6" xfId="1" applyNumberFormat="1" applyFont="1" applyFill="1" applyBorder="1" applyAlignment="1" applyProtection="1">
      <alignment horizontal="right" vertical="center" shrinkToFit="1"/>
      <protection locked="0"/>
    </xf>
    <xf numFmtId="181" fontId="9" fillId="0" borderId="6" xfId="1" applyNumberFormat="1" applyFont="1" applyFill="1" applyBorder="1" applyAlignment="1" applyProtection="1">
      <alignment horizontal="right" vertical="center" shrinkToFit="1"/>
      <protection locked="0"/>
    </xf>
    <xf numFmtId="178" fontId="9" fillId="0" borderId="6" xfId="0" applyNumberFormat="1" applyFont="1" applyBorder="1" applyAlignment="1" applyProtection="1">
      <alignment horizontal="right" vertical="center" shrinkToFit="1"/>
      <protection locked="0"/>
    </xf>
    <xf numFmtId="178" fontId="9" fillId="0" borderId="6" xfId="1" applyNumberFormat="1" applyFont="1" applyFill="1" applyBorder="1" applyAlignment="1" applyProtection="1">
      <alignment horizontal="right" vertical="center"/>
      <protection locked="0"/>
    </xf>
    <xf numFmtId="187" fontId="9" fillId="0" borderId="6" xfId="1" applyNumberFormat="1" applyFont="1" applyFill="1" applyBorder="1" applyAlignment="1" applyProtection="1">
      <alignment horizontal="left" vertical="center"/>
      <protection locked="0"/>
    </xf>
    <xf numFmtId="0" fontId="9" fillId="0" borderId="6" xfId="0" applyFont="1" applyBorder="1" applyAlignment="1" applyProtection="1">
      <alignment horizontal="left" vertical="center" shrinkToFit="1"/>
      <protection locked="0"/>
    </xf>
    <xf numFmtId="49" fontId="9" fillId="0" borderId="6" xfId="0" applyNumberFormat="1" applyFont="1" applyBorder="1" applyAlignment="1" applyProtection="1">
      <alignment horizontal="left" vertical="center" shrinkToFit="1"/>
      <protection locked="0"/>
    </xf>
    <xf numFmtId="49" fontId="9" fillId="0" borderId="6" xfId="0" applyNumberFormat="1" applyFont="1" applyBorder="1" applyAlignment="1" applyProtection="1">
      <alignment horizontal="left" vertical="center"/>
      <protection locked="0"/>
    </xf>
    <xf numFmtId="49" fontId="9" fillId="0" borderId="6" xfId="1" applyNumberFormat="1" applyFont="1" applyFill="1" applyBorder="1" applyAlignment="1" applyProtection="1">
      <alignment horizontal="left" vertical="center" shrinkToFit="1"/>
      <protection locked="0"/>
    </xf>
    <xf numFmtId="49" fontId="9" fillId="0" borderId="6" xfId="1" applyNumberFormat="1" applyFont="1" applyFill="1" applyBorder="1" applyAlignment="1" applyProtection="1">
      <alignment horizontal="left" vertical="center"/>
      <protection locked="0"/>
    </xf>
    <xf numFmtId="0" fontId="93" fillId="9" borderId="1" xfId="6" applyFont="1" applyFill="1" applyBorder="1" applyAlignment="1">
      <alignment horizontal="center" vertical="center"/>
    </xf>
    <xf numFmtId="40" fontId="40" fillId="0" borderId="109" xfId="8" applyNumberFormat="1" applyFont="1" applyBorder="1" applyAlignment="1">
      <alignment horizontal="right" shrinkToFit="1"/>
    </xf>
    <xf numFmtId="3" fontId="51" fillId="0" borderId="110" xfId="7" quotePrefix="1" applyNumberFormat="1" applyFont="1" applyBorder="1" applyAlignment="1">
      <alignment horizontal="right" shrinkToFit="1"/>
    </xf>
    <xf numFmtId="40" fontId="40" fillId="0" borderId="91" xfId="8" applyNumberFormat="1" applyFont="1" applyBorder="1" applyAlignment="1">
      <alignment horizontal="right" shrinkToFit="1"/>
    </xf>
    <xf numFmtId="3" fontId="51" fillId="0" borderId="92" xfId="7" quotePrefix="1" applyNumberFormat="1" applyFont="1" applyBorder="1" applyAlignment="1">
      <alignment horizontal="right" shrinkToFit="1"/>
    </xf>
    <xf numFmtId="40" fontId="40" fillId="0" borderId="114" xfId="8" applyNumberFormat="1" applyFont="1" applyBorder="1" applyAlignment="1">
      <alignment horizontal="right" shrinkToFit="1"/>
    </xf>
    <xf numFmtId="3" fontId="51" fillId="0" borderId="113" xfId="7" quotePrefix="1" applyNumberFormat="1" applyFont="1" applyBorder="1" applyAlignment="1">
      <alignment horizontal="right" shrinkToFit="1"/>
    </xf>
    <xf numFmtId="40" fontId="40" fillId="0" borderId="90" xfId="7" applyNumberFormat="1" applyFont="1" applyBorder="1" applyAlignment="1">
      <alignment horizontal="right" shrinkToFit="1"/>
    </xf>
    <xf numFmtId="40" fontId="40" fillId="0" borderId="98" xfId="7" applyNumberFormat="1" applyFont="1" applyBorder="1" applyAlignment="1">
      <alignment horizontal="right" shrinkToFit="1"/>
    </xf>
    <xf numFmtId="3" fontId="51" fillId="0" borderId="109" xfId="7" quotePrefix="1" applyNumberFormat="1" applyFont="1" applyBorder="1" applyAlignment="1">
      <alignment horizontal="right" shrinkToFit="1"/>
    </xf>
    <xf numFmtId="0" fontId="51" fillId="0" borderId="92" xfId="7" quotePrefix="1" applyFont="1" applyBorder="1" applyAlignment="1">
      <alignment horizontal="right" shrinkToFit="1"/>
    </xf>
    <xf numFmtId="176" fontId="40" fillId="0" borderId="91" xfId="7" applyNumberFormat="1" applyFont="1" applyBorder="1" applyAlignment="1">
      <alignment horizontal="right" shrinkToFit="1"/>
    </xf>
    <xf numFmtId="3" fontId="51" fillId="0" borderId="90" xfId="7" quotePrefix="1" applyNumberFormat="1" applyFont="1" applyBorder="1" applyAlignment="1">
      <alignment horizontal="right" shrinkToFit="1"/>
    </xf>
    <xf numFmtId="0" fontId="51" fillId="0" borderId="95" xfId="7" quotePrefix="1" applyFont="1" applyBorder="1" applyAlignment="1">
      <alignment horizontal="right" shrinkToFit="1"/>
    </xf>
    <xf numFmtId="176" fontId="40" fillId="0" borderId="90" xfId="7" applyNumberFormat="1" applyFont="1" applyBorder="1" applyAlignment="1">
      <alignment horizontal="right" shrinkToFit="1"/>
    </xf>
    <xf numFmtId="3" fontId="51" fillId="0" borderId="98" xfId="7" quotePrefix="1" applyNumberFormat="1" applyFont="1" applyBorder="1" applyAlignment="1">
      <alignment horizontal="right" shrinkToFit="1"/>
    </xf>
    <xf numFmtId="0" fontId="51" fillId="0" borderId="99" xfId="7" quotePrefix="1" applyFont="1" applyBorder="1" applyAlignment="1">
      <alignment horizontal="right" shrinkToFit="1"/>
    </xf>
    <xf numFmtId="176" fontId="40" fillId="0" borderId="98" xfId="7" applyNumberFormat="1" applyFont="1" applyBorder="1" applyAlignment="1">
      <alignment horizontal="right" shrinkToFit="1"/>
    </xf>
    <xf numFmtId="0" fontId="7" fillId="6" borderId="6" xfId="1" applyNumberFormat="1" applyFont="1" applyFill="1" applyBorder="1" applyAlignment="1" applyProtection="1">
      <alignment horizontal="right" vertical="center"/>
    </xf>
    <xf numFmtId="0" fontId="16" fillId="0" borderId="6" xfId="0" applyFont="1" applyBorder="1" applyAlignment="1">
      <alignment horizontal="right" vertical="center"/>
    </xf>
    <xf numFmtId="49" fontId="16" fillId="15" borderId="102" xfId="1" applyNumberFormat="1" applyFont="1" applyFill="1" applyBorder="1" applyAlignment="1">
      <alignment horizontal="center" vertical="center"/>
    </xf>
    <xf numFmtId="49" fontId="16" fillId="15" borderId="103" xfId="1" applyNumberFormat="1" applyFont="1" applyFill="1" applyBorder="1" applyAlignment="1">
      <alignment horizontal="center" vertical="center"/>
    </xf>
    <xf numFmtId="49" fontId="16" fillId="15" borderId="103" xfId="0" applyNumberFormat="1" applyFont="1" applyFill="1" applyBorder="1" applyAlignment="1">
      <alignment horizontal="center" vertical="center"/>
    </xf>
    <xf numFmtId="49" fontId="16" fillId="15" borderId="104" xfId="0" applyNumberFormat="1" applyFont="1" applyFill="1" applyBorder="1" applyAlignment="1">
      <alignment horizontal="center" vertical="center"/>
    </xf>
    <xf numFmtId="49" fontId="16" fillId="0" borderId="235" xfId="0" applyNumberFormat="1" applyFont="1" applyBorder="1" applyAlignment="1">
      <alignment horizontal="center" vertical="center"/>
    </xf>
    <xf numFmtId="49" fontId="16" fillId="15" borderId="102" xfId="0" applyNumberFormat="1" applyFont="1" applyFill="1" applyBorder="1" applyAlignment="1">
      <alignment horizontal="center" vertical="center"/>
    </xf>
    <xf numFmtId="49" fontId="16" fillId="15" borderId="105" xfId="0" applyNumberFormat="1" applyFont="1" applyFill="1" applyBorder="1" applyAlignment="1">
      <alignment horizontal="center" vertical="center"/>
    </xf>
    <xf numFmtId="49" fontId="16" fillId="15" borderId="101" xfId="0" applyNumberFormat="1" applyFont="1" applyFill="1" applyBorder="1" applyAlignment="1">
      <alignment horizontal="center" vertical="center"/>
    </xf>
    <xf numFmtId="0" fontId="16" fillId="0" borderId="6" xfId="0" applyFont="1" applyBorder="1" applyAlignment="1">
      <alignment horizontal="left" vertical="center"/>
    </xf>
    <xf numFmtId="49" fontId="7" fillId="0" borderId="109" xfId="7" applyNumberFormat="1" applyFont="1" applyBorder="1" applyAlignment="1">
      <alignment horizontal="center" shrinkToFit="1"/>
    </xf>
    <xf numFmtId="0" fontId="50" fillId="0" borderId="110" xfId="7" quotePrefix="1" applyFont="1" applyBorder="1" applyAlignment="1">
      <alignment wrapText="1"/>
    </xf>
    <xf numFmtId="183" fontId="51" fillId="0" borderId="109" xfId="7" quotePrefix="1" applyNumberFormat="1" applyFont="1" applyBorder="1" applyAlignment="1">
      <alignment horizontal="right" shrinkToFit="1"/>
    </xf>
    <xf numFmtId="40" fontId="40" fillId="0" borderId="109" xfId="8" quotePrefix="1" applyNumberFormat="1" applyFont="1" applyBorder="1" applyAlignment="1">
      <alignment horizontal="right" shrinkToFit="1"/>
    </xf>
    <xf numFmtId="14" fontId="50" fillId="0" borderId="111" xfId="7" applyNumberFormat="1" applyFont="1" applyBorder="1" applyAlignment="1">
      <alignment horizontal="left" shrinkToFit="1"/>
    </xf>
    <xf numFmtId="14" fontId="50" fillId="0" borderId="0" xfId="7" applyNumberFormat="1" applyFont="1" applyAlignment="1">
      <alignment horizontal="center" wrapText="1"/>
    </xf>
    <xf numFmtId="49" fontId="7" fillId="0" borderId="90" xfId="7" applyNumberFormat="1" applyFont="1" applyBorder="1" applyAlignment="1">
      <alignment horizontal="center" shrinkToFit="1"/>
    </xf>
    <xf numFmtId="0" fontId="50" fillId="0" borderId="92" xfId="7" quotePrefix="1" applyFont="1" applyBorder="1" applyAlignment="1">
      <alignment wrapText="1"/>
    </xf>
    <xf numFmtId="183" fontId="51" fillId="0" borderId="90" xfId="7" quotePrefix="1" applyNumberFormat="1" applyFont="1" applyBorder="1" applyAlignment="1">
      <alignment horizontal="right" shrinkToFit="1"/>
    </xf>
    <xf numFmtId="183" fontId="40" fillId="0" borderId="91" xfId="1" applyNumberFormat="1" applyFont="1" applyBorder="1" applyAlignment="1">
      <alignment horizontal="right" shrinkToFit="1"/>
    </xf>
    <xf numFmtId="14" fontId="50" fillId="0" borderId="93" xfId="7" applyNumberFormat="1" applyFont="1" applyBorder="1" applyAlignment="1">
      <alignment horizontal="left" shrinkToFit="1"/>
    </xf>
    <xf numFmtId="49" fontId="7" fillId="0" borderId="98" xfId="7" applyNumberFormat="1" applyFont="1" applyBorder="1" applyAlignment="1">
      <alignment horizontal="center" shrinkToFit="1"/>
    </xf>
    <xf numFmtId="0" fontId="50" fillId="0" borderId="113" xfId="7" quotePrefix="1" applyFont="1" applyBorder="1" applyAlignment="1">
      <alignment wrapText="1"/>
    </xf>
    <xf numFmtId="183" fontId="51" fillId="0" borderId="98" xfId="7" quotePrefix="1" applyNumberFormat="1" applyFont="1" applyBorder="1" applyAlignment="1">
      <alignment horizontal="right" shrinkToFit="1"/>
    </xf>
    <xf numFmtId="183" fontId="40" fillId="0" borderId="114" xfId="1" applyNumberFormat="1" applyFont="1" applyBorder="1" applyAlignment="1">
      <alignment horizontal="right" shrinkToFit="1"/>
    </xf>
    <xf numFmtId="14" fontId="50" fillId="0" borderId="115" xfId="7" applyNumberFormat="1" applyFont="1" applyBorder="1" applyAlignment="1">
      <alignment horizontal="left" shrinkToFit="1"/>
    </xf>
    <xf numFmtId="0" fontId="50" fillId="0" borderId="100" xfId="7" applyFont="1" applyBorder="1" applyAlignment="1">
      <alignment horizontal="left" shrinkToFit="1"/>
    </xf>
    <xf numFmtId="184" fontId="40" fillId="0" borderId="98" xfId="7" applyNumberFormat="1" applyFont="1" applyBorder="1" applyAlignment="1">
      <alignment horizontal="right" shrinkToFit="1"/>
    </xf>
    <xf numFmtId="184" fontId="51" fillId="0" borderId="174" xfId="7" quotePrefix="1" applyNumberFormat="1" applyFont="1" applyBorder="1" applyAlignment="1">
      <alignment horizontal="right" shrinkToFit="1"/>
    </xf>
    <xf numFmtId="0" fontId="7" fillId="0" borderId="98" xfId="7" applyFont="1" applyBorder="1" applyAlignment="1">
      <alignment horizontal="center" shrinkToFit="1"/>
    </xf>
    <xf numFmtId="0" fontId="50" fillId="0" borderId="96" xfId="7" applyFont="1" applyBorder="1" applyAlignment="1">
      <alignment horizontal="left" shrinkToFit="1"/>
    </xf>
    <xf numFmtId="184" fontId="40" fillId="0" borderId="90" xfId="7" applyNumberFormat="1" applyFont="1" applyBorder="1" applyAlignment="1">
      <alignment horizontal="right" shrinkToFit="1"/>
    </xf>
    <xf numFmtId="184" fontId="51" fillId="0" borderId="173" xfId="7" quotePrefix="1" applyNumberFormat="1" applyFont="1" applyBorder="1" applyAlignment="1">
      <alignment horizontal="right" shrinkToFit="1"/>
    </xf>
    <xf numFmtId="0" fontId="7" fillId="0" borderId="90" xfId="7" applyFont="1" applyBorder="1" applyAlignment="1">
      <alignment horizontal="center" shrinkToFit="1"/>
    </xf>
    <xf numFmtId="0" fontId="50" fillId="0" borderId="93" xfId="7" applyFont="1" applyBorder="1" applyAlignment="1">
      <alignment horizontal="left" shrinkToFit="1"/>
    </xf>
    <xf numFmtId="184" fontId="51" fillId="0" borderId="172" xfId="7" quotePrefix="1" applyNumberFormat="1" applyFont="1" applyBorder="1" applyAlignment="1">
      <alignment horizontal="right" shrinkToFit="1"/>
    </xf>
    <xf numFmtId="0" fontId="7" fillId="0" borderId="91" xfId="7" applyFont="1" applyBorder="1" applyAlignment="1">
      <alignment horizontal="center" shrinkToFit="1"/>
    </xf>
    <xf numFmtId="0" fontId="31" fillId="0" borderId="0" xfId="7" applyFont="1" applyAlignment="1">
      <alignment vertical="center"/>
    </xf>
    <xf numFmtId="0" fontId="9" fillId="6" borderId="243" xfId="5" applyFont="1" applyFill="1" applyBorder="1" applyAlignment="1" applyProtection="1">
      <alignment horizontal="left" vertical="center"/>
    </xf>
    <xf numFmtId="49" fontId="9" fillId="0" borderId="0" xfId="0" applyNumberFormat="1" applyFont="1" applyAlignment="1" applyProtection="1">
      <alignment horizontal="left" vertical="center"/>
      <protection locked="0"/>
    </xf>
    <xf numFmtId="176" fontId="40" fillId="0" borderId="91" xfId="7" applyNumberFormat="1" applyFont="1" applyBorder="1" applyAlignment="1">
      <alignment horizontal="right" wrapText="1" shrinkToFit="1"/>
    </xf>
    <xf numFmtId="176" fontId="40" fillId="0" borderId="90" xfId="7" applyNumberFormat="1" applyFont="1" applyBorder="1" applyAlignment="1">
      <alignment horizontal="right" wrapText="1" shrinkToFit="1"/>
    </xf>
    <xf numFmtId="183" fontId="40" fillId="0" borderId="109" xfId="1" applyNumberFormat="1" applyFont="1" applyBorder="1" applyAlignment="1">
      <alignment horizontal="right" wrapText="1" shrinkToFit="1"/>
    </xf>
    <xf numFmtId="183" fontId="40" fillId="0" borderId="91" xfId="1" applyNumberFormat="1" applyFont="1" applyBorder="1" applyAlignment="1">
      <alignment horizontal="right" wrapText="1" shrinkToFit="1"/>
    </xf>
    <xf numFmtId="184" fontId="40" fillId="0" borderId="91" xfId="7" applyNumberFormat="1" applyFont="1" applyBorder="1" applyAlignment="1">
      <alignment horizontal="right" wrapText="1" shrinkToFit="1"/>
    </xf>
    <xf numFmtId="184" fontId="40" fillId="0" borderId="90" xfId="7" applyNumberFormat="1" applyFont="1" applyBorder="1" applyAlignment="1">
      <alignment horizontal="right" wrapText="1" shrinkToFit="1"/>
    </xf>
    <xf numFmtId="0" fontId="92" fillId="0" borderId="0" xfId="6" applyFont="1">
      <alignment vertical="center"/>
    </xf>
    <xf numFmtId="0" fontId="9" fillId="0" borderId="6" xfId="0" applyFont="1" applyBorder="1" applyAlignment="1">
      <alignment horizontal="left" vertical="center"/>
    </xf>
    <xf numFmtId="0" fontId="22" fillId="0" borderId="0" xfId="7" applyFont="1" applyAlignment="1">
      <alignment vertical="center"/>
    </xf>
    <xf numFmtId="0" fontId="24" fillId="0" borderId="0" xfId="7" applyFont="1" applyAlignment="1">
      <alignment horizontal="left" vertical="center"/>
    </xf>
    <xf numFmtId="0" fontId="25" fillId="0" borderId="0" xfId="7" applyFont="1" applyAlignment="1">
      <alignment horizontal="left" vertical="center"/>
    </xf>
    <xf numFmtId="0" fontId="22" fillId="0" borderId="0" xfId="7" applyFont="1" applyAlignment="1">
      <alignment horizontal="left" vertical="center"/>
    </xf>
    <xf numFmtId="0" fontId="22" fillId="0" borderId="0" xfId="7" applyFont="1" applyAlignment="1">
      <alignment horizontal="left"/>
    </xf>
    <xf numFmtId="0" fontId="56" fillId="0" borderId="0" xfId="7" applyFont="1" applyAlignment="1">
      <alignment horizontal="center" vertical="center"/>
    </xf>
    <xf numFmtId="0" fontId="55" fillId="0" borderId="120" xfId="7" applyFont="1" applyBorder="1" applyAlignment="1">
      <alignment horizontal="center" vertical="center"/>
    </xf>
    <xf numFmtId="0" fontId="55" fillId="0" borderId="0" xfId="7" applyFont="1" applyAlignment="1">
      <alignment horizontal="center" vertical="center"/>
    </xf>
    <xf numFmtId="0" fontId="54" fillId="0" borderId="0" xfId="7" applyFont="1" applyAlignment="1">
      <alignment horizontal="center" vertical="center"/>
    </xf>
    <xf numFmtId="0" fontId="52" fillId="0" borderId="0" xfId="7" applyFont="1" applyAlignment="1">
      <alignment vertical="center"/>
    </xf>
    <xf numFmtId="179" fontId="9" fillId="14" borderId="6" xfId="1" applyNumberFormat="1" applyFont="1" applyFill="1" applyBorder="1" applyAlignment="1" applyProtection="1">
      <alignment horizontal="right" vertical="center" shrinkToFit="1"/>
    </xf>
    <xf numFmtId="179" fontId="9" fillId="14" borderId="6" xfId="1" applyNumberFormat="1" applyFont="1" applyFill="1" applyBorder="1" applyAlignment="1" applyProtection="1">
      <alignment horizontal="right" vertical="center" shrinkToFit="1"/>
      <protection locked="0"/>
    </xf>
    <xf numFmtId="0" fontId="7" fillId="6" borderId="6" xfId="0" applyFont="1" applyFill="1" applyBorder="1" applyAlignment="1">
      <alignment horizontal="left" vertical="center" wrapText="1"/>
    </xf>
    <xf numFmtId="0" fontId="16" fillId="0" borderId="0" xfId="0" applyFont="1">
      <alignment vertical="center"/>
    </xf>
    <xf numFmtId="49" fontId="16" fillId="0" borderId="0" xfId="0" applyNumberFormat="1" applyFont="1">
      <alignment vertical="center"/>
    </xf>
    <xf numFmtId="0" fontId="16" fillId="0" borderId="0" xfId="0" applyFont="1" applyProtection="1">
      <alignment vertical="center"/>
      <protection locked="0"/>
    </xf>
    <xf numFmtId="0" fontId="27" fillId="0" borderId="0" xfId="7" applyFont="1" applyAlignment="1">
      <alignment horizontal="left"/>
    </xf>
    <xf numFmtId="49" fontId="18" fillId="0" borderId="0" xfId="7" applyNumberFormat="1" applyFont="1"/>
    <xf numFmtId="49" fontId="18" fillId="0" borderId="0" xfId="7" applyNumberFormat="1" applyFont="1" applyAlignment="1">
      <alignment horizontal="left"/>
    </xf>
    <xf numFmtId="49" fontId="27" fillId="0" borderId="0" xfId="7" applyNumberFormat="1" applyFont="1" applyAlignment="1">
      <alignment horizontal="left"/>
    </xf>
    <xf numFmtId="49" fontId="27" fillId="0" borderId="0" xfId="7" applyNumberFormat="1" applyFont="1"/>
    <xf numFmtId="0" fontId="97" fillId="0" borderId="0" xfId="7" applyFont="1" applyAlignment="1">
      <alignment horizontal="left" vertical="center"/>
    </xf>
    <xf numFmtId="0" fontId="96" fillId="0" borderId="0" xfId="7" applyFont="1" applyAlignment="1">
      <alignment horizontal="left" vertical="center"/>
    </xf>
    <xf numFmtId="49" fontId="16" fillId="15" borderId="6" xfId="0" applyNumberFormat="1" applyFont="1" applyFill="1" applyBorder="1" applyAlignment="1">
      <alignment horizontal="center" vertical="center"/>
    </xf>
    <xf numFmtId="49" fontId="9" fillId="0" borderId="6" xfId="0" quotePrefix="1" applyNumberFormat="1" applyFont="1" applyBorder="1">
      <alignment vertical="center"/>
    </xf>
    <xf numFmtId="179" fontId="9" fillId="0" borderId="6" xfId="1" applyNumberFormat="1" applyFont="1" applyFill="1" applyBorder="1" applyAlignment="1" applyProtection="1">
      <alignment horizontal="right" vertical="center" shrinkToFit="1"/>
      <protection locked="0"/>
    </xf>
    <xf numFmtId="0" fontId="85" fillId="16" borderId="251" xfId="0" applyFont="1" applyFill="1" applyBorder="1" applyAlignment="1">
      <alignment horizontal="left" vertical="center"/>
    </xf>
    <xf numFmtId="0" fontId="99" fillId="9" borderId="1" xfId="6" applyFont="1" applyFill="1" applyBorder="1" applyAlignment="1">
      <alignment horizontal="center" vertical="center"/>
    </xf>
    <xf numFmtId="49" fontId="9" fillId="14" borderId="6" xfId="0" applyNumberFormat="1" applyFont="1" applyFill="1" applyBorder="1" applyAlignment="1">
      <alignment horizontal="left" vertical="center"/>
    </xf>
    <xf numFmtId="49" fontId="9" fillId="14" borderId="6" xfId="0" applyNumberFormat="1" applyFont="1" applyFill="1" applyBorder="1" applyAlignment="1">
      <alignment horizontal="center" vertical="center" shrinkToFit="1"/>
    </xf>
    <xf numFmtId="178" fontId="9" fillId="17" borderId="252" xfId="1" applyNumberFormat="1" applyFont="1" applyFill="1" applyBorder="1" applyAlignment="1" applyProtection="1">
      <alignment horizontal="right" vertical="center"/>
      <protection locked="0"/>
    </xf>
    <xf numFmtId="49" fontId="9" fillId="17" borderId="252" xfId="1" applyNumberFormat="1" applyFont="1" applyFill="1" applyBorder="1" applyAlignment="1" applyProtection="1">
      <alignment horizontal="left" vertical="center" shrinkToFit="1"/>
      <protection locked="0"/>
    </xf>
    <xf numFmtId="189" fontId="9" fillId="17" borderId="252" xfId="1" applyNumberFormat="1" applyFont="1" applyFill="1" applyBorder="1" applyAlignment="1" applyProtection="1">
      <alignment horizontal="right" vertical="center" shrinkToFit="1"/>
      <protection locked="0"/>
    </xf>
    <xf numFmtId="0" fontId="92" fillId="17" borderId="252" xfId="6" applyFont="1" applyFill="1" applyBorder="1" applyAlignment="1" applyProtection="1">
      <alignment horizontal="center" vertical="center"/>
      <protection locked="0"/>
    </xf>
    <xf numFmtId="49" fontId="9" fillId="17" borderId="252" xfId="1" applyNumberFormat="1" applyFont="1" applyFill="1" applyBorder="1" applyAlignment="1" applyProtection="1">
      <alignment horizontal="left" vertical="center"/>
      <protection locked="0"/>
    </xf>
    <xf numFmtId="178" fontId="9" fillId="17" borderId="252" xfId="1" applyNumberFormat="1" applyFont="1" applyFill="1" applyBorder="1" applyAlignment="1" applyProtection="1">
      <alignment horizontal="right" vertical="center" shrinkToFit="1"/>
      <protection locked="0"/>
    </xf>
    <xf numFmtId="49" fontId="9" fillId="9" borderId="6" xfId="0" applyNumberFormat="1" applyFont="1" applyFill="1" applyBorder="1" applyAlignment="1" applyProtection="1">
      <alignment horizontal="left" vertical="center"/>
      <protection locked="0"/>
    </xf>
    <xf numFmtId="0" fontId="9" fillId="9" borderId="6" xfId="0" applyFont="1" applyFill="1" applyBorder="1" applyAlignment="1" applyProtection="1">
      <alignment horizontal="left" vertical="center" shrinkToFit="1"/>
      <protection locked="0"/>
    </xf>
    <xf numFmtId="0" fontId="9" fillId="6" borderId="6" xfId="0" applyFont="1" applyFill="1" applyBorder="1" applyAlignment="1">
      <alignment horizontal="left" vertical="center"/>
    </xf>
    <xf numFmtId="0" fontId="7" fillId="6" borderId="6" xfId="0" applyFont="1" applyFill="1" applyBorder="1" applyAlignment="1">
      <alignment horizontal="left" vertical="center" wrapText="1"/>
    </xf>
    <xf numFmtId="0" fontId="9" fillId="6" borderId="244" xfId="0" applyFont="1" applyFill="1" applyBorder="1" applyAlignment="1">
      <alignment horizontal="center" vertical="center"/>
    </xf>
    <xf numFmtId="0" fontId="9" fillId="6" borderId="245" xfId="0" applyFont="1" applyFill="1" applyBorder="1" applyAlignment="1">
      <alignment horizontal="center" vertical="center"/>
    </xf>
    <xf numFmtId="0" fontId="9" fillId="6" borderId="105" xfId="0" applyFont="1" applyFill="1" applyBorder="1" applyAlignment="1">
      <alignment horizontal="center" vertical="center"/>
    </xf>
    <xf numFmtId="0" fontId="9" fillId="6" borderId="246" xfId="0" applyFont="1" applyFill="1" applyBorder="1" applyAlignment="1">
      <alignment horizontal="center" vertical="center"/>
    </xf>
    <xf numFmtId="0" fontId="7" fillId="0" borderId="244" xfId="6" applyFont="1" applyBorder="1" applyAlignment="1" applyProtection="1">
      <alignment horizontal="left" vertical="center"/>
    </xf>
    <xf numFmtId="0" fontId="7" fillId="0" borderId="245" xfId="6" applyFont="1" applyBorder="1" applyAlignment="1" applyProtection="1">
      <alignment horizontal="left" vertical="center"/>
    </xf>
    <xf numFmtId="0" fontId="9" fillId="0" borderId="247" xfId="0" applyFont="1" applyBorder="1" applyAlignment="1" applyProtection="1">
      <alignment horizontal="left" vertical="center"/>
      <protection locked="0"/>
    </xf>
    <xf numFmtId="0" fontId="9" fillId="0" borderId="248" xfId="0" applyFont="1" applyBorder="1" applyAlignment="1" applyProtection="1">
      <alignment horizontal="left" vertical="center"/>
      <protection locked="0"/>
    </xf>
    <xf numFmtId="0" fontId="9" fillId="6" borderId="5" xfId="5" applyFont="1" applyFill="1" applyBorder="1" applyAlignment="1" applyProtection="1">
      <alignment horizontal="left" vertical="center"/>
    </xf>
    <xf numFmtId="0" fontId="9" fillId="6" borderId="11" xfId="5" applyFont="1" applyFill="1" applyBorder="1" applyAlignment="1" applyProtection="1">
      <alignment horizontal="left" vertical="center"/>
    </xf>
    <xf numFmtId="49" fontId="7" fillId="0" borderId="7" xfId="0" applyNumberFormat="1" applyFont="1" applyBorder="1" applyAlignment="1" applyProtection="1">
      <alignment horizontal="left" vertical="center"/>
      <protection locked="0"/>
    </xf>
    <xf numFmtId="49" fontId="7" fillId="0" borderId="8" xfId="0" applyNumberFormat="1" applyFont="1" applyBorder="1" applyAlignment="1" applyProtection="1">
      <alignment horizontal="left" vertical="center"/>
      <protection locked="0"/>
    </xf>
    <xf numFmtId="49" fontId="7" fillId="0" borderId="249" xfId="0" applyNumberFormat="1" applyFont="1" applyBorder="1" applyAlignment="1" applyProtection="1">
      <alignment horizontal="left" vertical="center"/>
      <protection locked="0"/>
    </xf>
    <xf numFmtId="49" fontId="7" fillId="0" borderId="250" xfId="0" applyNumberFormat="1" applyFont="1" applyBorder="1" applyAlignment="1" applyProtection="1">
      <alignment horizontal="left" vertical="center"/>
      <protection locked="0"/>
    </xf>
    <xf numFmtId="0" fontId="9" fillId="6" borderId="236" xfId="5" applyFont="1" applyFill="1" applyBorder="1" applyAlignment="1" applyProtection="1">
      <alignment horizontal="left" vertical="center"/>
    </xf>
    <xf numFmtId="0" fontId="84" fillId="0" borderId="237" xfId="0" applyFont="1" applyBorder="1" applyAlignment="1">
      <alignment vertical="center"/>
    </xf>
    <xf numFmtId="0" fontId="9" fillId="6" borderId="238" xfId="5" applyFont="1" applyFill="1" applyBorder="1" applyAlignment="1" applyProtection="1">
      <alignment horizontal="left" vertical="center"/>
    </xf>
    <xf numFmtId="0" fontId="84" fillId="0" borderId="239" xfId="0" applyFont="1" applyBorder="1" applyAlignment="1">
      <alignment vertical="center"/>
    </xf>
    <xf numFmtId="0" fontId="11" fillId="0" borderId="5" xfId="6" applyFont="1" applyBorder="1" applyAlignment="1" applyProtection="1">
      <alignment horizontal="left" vertical="center"/>
    </xf>
    <xf numFmtId="0" fontId="11" fillId="0" borderId="6" xfId="6" applyFont="1" applyBorder="1" applyAlignment="1" applyProtection="1">
      <alignment horizontal="left" vertical="center"/>
    </xf>
    <xf numFmtId="0" fontId="9" fillId="0" borderId="6" xfId="0" applyFont="1" applyBorder="1" applyAlignment="1">
      <alignment horizontal="left" vertical="center"/>
    </xf>
    <xf numFmtId="0" fontId="9" fillId="0" borderId="14" xfId="0" applyFont="1" applyBorder="1" applyAlignment="1">
      <alignment horizontal="left" vertical="center"/>
    </xf>
    <xf numFmtId="0" fontId="11" fillId="0" borderId="11" xfId="6" applyFont="1" applyBorder="1" applyAlignment="1" applyProtection="1">
      <alignment horizontal="left" vertical="center"/>
    </xf>
    <xf numFmtId="0" fontId="11" fillId="0" borderId="12" xfId="6" applyFont="1" applyBorder="1" applyAlignment="1" applyProtection="1">
      <alignment horizontal="left" vertical="center"/>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9" fillId="6" borderId="25"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3" xfId="0" applyFont="1" applyFill="1" applyBorder="1" applyAlignment="1">
      <alignment horizontal="center" vertical="center"/>
    </xf>
    <xf numFmtId="0" fontId="10" fillId="6" borderId="23" xfId="5" applyFont="1" applyFill="1" applyBorder="1" applyAlignment="1" applyProtection="1">
      <alignment horizontal="center" vertical="center" wrapText="1"/>
    </xf>
    <xf numFmtId="0" fontId="10" fillId="6" borderId="17" xfId="5" applyFont="1" applyFill="1" applyBorder="1" applyAlignment="1" applyProtection="1">
      <alignment horizontal="center" vertical="center" wrapText="1"/>
    </xf>
    <xf numFmtId="0" fontId="10" fillId="6" borderId="7" xfId="5" applyFont="1" applyFill="1" applyBorder="1" applyAlignment="1" applyProtection="1">
      <alignment horizontal="center" vertical="center" wrapText="1"/>
    </xf>
    <xf numFmtId="0" fontId="10" fillId="6" borderId="6" xfId="5" applyFont="1" applyFill="1" applyBorder="1" applyAlignment="1" applyProtection="1">
      <alignment horizontal="center" vertical="center" wrapText="1"/>
    </xf>
    <xf numFmtId="0" fontId="9" fillId="6" borderId="23" xfId="5" applyFont="1" applyFill="1" applyBorder="1" applyAlignment="1">
      <alignment horizontal="center" vertical="center" wrapText="1"/>
    </xf>
    <xf numFmtId="0" fontId="85" fillId="6" borderId="24" xfId="5" applyFont="1" applyFill="1" applyBorder="1" applyAlignment="1">
      <alignment horizontal="center" vertical="center" wrapText="1"/>
    </xf>
    <xf numFmtId="0" fontId="85" fillId="6" borderId="18" xfId="5" applyFont="1" applyFill="1" applyBorder="1" applyAlignment="1">
      <alignment horizontal="center" vertical="center"/>
    </xf>
    <xf numFmtId="0" fontId="0" fillId="0" borderId="21" xfId="0" applyBorder="1" applyAlignment="1">
      <alignment horizontal="center" vertical="center"/>
    </xf>
    <xf numFmtId="0" fontId="0" fillId="0" borderId="42" xfId="0" applyBorder="1" applyAlignment="1">
      <alignment horizontal="center" vertical="center"/>
    </xf>
    <xf numFmtId="0" fontId="0" fillId="0" borderId="20" xfId="0" applyBorder="1" applyAlignment="1">
      <alignment horizontal="center" vertical="center"/>
    </xf>
    <xf numFmtId="0" fontId="14" fillId="10" borderId="240" xfId="3" applyFont="1" applyFill="1" applyBorder="1" applyAlignment="1">
      <alignment horizontal="center" vertical="center" shrinkToFit="1"/>
    </xf>
    <xf numFmtId="0" fontId="14" fillId="10" borderId="241" xfId="3" applyFont="1" applyFill="1" applyBorder="1" applyAlignment="1">
      <alignment horizontal="center" vertical="center" shrinkToFit="1"/>
    </xf>
    <xf numFmtId="49" fontId="7" fillId="14" borderId="7" xfId="0" applyNumberFormat="1" applyFont="1" applyFill="1" applyBorder="1" applyAlignment="1" applyProtection="1">
      <alignment horizontal="left" vertical="center"/>
      <protection locked="0"/>
    </xf>
    <xf numFmtId="178" fontId="9" fillId="0" borderId="7" xfId="0" applyNumberFormat="1" applyFont="1" applyBorder="1" applyAlignment="1" applyProtection="1">
      <alignment horizontal="right" vertical="center"/>
      <protection locked="0"/>
    </xf>
    <xf numFmtId="178" fontId="9" fillId="0" borderId="8" xfId="0" applyNumberFormat="1" applyFont="1" applyBorder="1" applyAlignment="1" applyProtection="1">
      <alignment horizontal="right" vertical="center"/>
      <protection locked="0"/>
    </xf>
    <xf numFmtId="14" fontId="7" fillId="0" borderId="7" xfId="0" applyNumberFormat="1" applyFont="1" applyBorder="1" applyAlignment="1" applyProtection="1">
      <alignment horizontal="left" vertical="center"/>
      <protection locked="0"/>
    </xf>
    <xf numFmtId="14" fontId="7" fillId="0" borderId="8" xfId="0" applyNumberFormat="1" applyFont="1" applyBorder="1" applyAlignment="1" applyProtection="1">
      <alignment horizontal="left" vertical="center"/>
      <protection locked="0"/>
    </xf>
    <xf numFmtId="14" fontId="9" fillId="14" borderId="7" xfId="0" applyNumberFormat="1" applyFont="1" applyFill="1" applyBorder="1" applyAlignment="1" applyProtection="1">
      <alignment horizontal="left" vertical="center"/>
      <protection locked="0"/>
    </xf>
    <xf numFmtId="14" fontId="9" fillId="0" borderId="8" xfId="0" applyNumberFormat="1" applyFont="1" applyBorder="1" applyAlignment="1" applyProtection="1">
      <alignment horizontal="left" vertical="center"/>
      <protection locked="0"/>
    </xf>
    <xf numFmtId="0" fontId="9" fillId="6" borderId="9" xfId="5" applyFont="1" applyFill="1" applyBorder="1" applyAlignment="1" applyProtection="1">
      <alignment horizontal="left" vertical="center"/>
    </xf>
    <xf numFmtId="0" fontId="9" fillId="6" borderId="10" xfId="5" applyFont="1" applyFill="1" applyBorder="1" applyAlignment="1" applyProtection="1">
      <alignment horizontal="left" vertical="center"/>
    </xf>
    <xf numFmtId="0" fontId="9" fillId="6" borderId="2" xfId="5" applyFont="1" applyFill="1" applyBorder="1" applyAlignment="1" applyProtection="1">
      <alignment horizontal="left" vertical="center"/>
    </xf>
    <xf numFmtId="14" fontId="7" fillId="14" borderId="7" xfId="0" applyNumberFormat="1" applyFont="1" applyFill="1" applyBorder="1" applyAlignment="1" applyProtection="1">
      <alignment horizontal="left" vertical="center"/>
      <protection locked="0"/>
    </xf>
    <xf numFmtId="0" fontId="9" fillId="5" borderId="2" xfId="5" applyFont="1" applyBorder="1" applyAlignment="1" applyProtection="1">
      <alignment horizontal="left" vertical="center"/>
    </xf>
    <xf numFmtId="0" fontId="9" fillId="5" borderId="5" xfId="5" applyFont="1" applyBorder="1" applyAlignment="1" applyProtection="1">
      <alignment horizontal="left" vertical="center"/>
    </xf>
    <xf numFmtId="49" fontId="7" fillId="0" borderId="7" xfId="4" applyNumberFormat="1" applyFont="1" applyFill="1" applyBorder="1" applyAlignment="1" applyProtection="1">
      <alignment horizontal="left" vertical="center"/>
      <protection locked="0"/>
    </xf>
    <xf numFmtId="49" fontId="7" fillId="0" borderId="8" xfId="4" applyNumberFormat="1" applyFont="1" applyFill="1" applyBorder="1" applyAlignment="1" applyProtection="1">
      <alignment horizontal="left" vertical="center"/>
      <protection locked="0"/>
    </xf>
    <xf numFmtId="0" fontId="7" fillId="6" borderId="6" xfId="2" applyFont="1" applyFill="1" applyBorder="1" applyAlignment="1">
      <alignment horizontal="center" vertical="center" wrapText="1"/>
    </xf>
    <xf numFmtId="0" fontId="7" fillId="6" borderId="17" xfId="2" applyFont="1" applyFill="1" applyBorder="1" applyAlignment="1">
      <alignment horizontal="center" vertical="center"/>
    </xf>
    <xf numFmtId="0" fontId="13" fillId="2" borderId="6" xfId="2" applyFont="1" applyBorder="1" applyAlignment="1">
      <alignment horizontal="center" vertical="center"/>
    </xf>
    <xf numFmtId="0" fontId="13" fillId="2" borderId="17" xfId="2" applyFont="1" applyBorder="1" applyAlignment="1">
      <alignment horizontal="center" vertical="center"/>
    </xf>
    <xf numFmtId="0" fontId="13" fillId="7" borderId="6" xfId="2" applyFont="1" applyFill="1" applyBorder="1" applyAlignment="1">
      <alignment horizontal="center" vertical="center"/>
    </xf>
    <xf numFmtId="0" fontId="13" fillId="7" borderId="18" xfId="2" applyFont="1" applyFill="1" applyBorder="1" applyAlignment="1">
      <alignment horizontal="center" vertical="center"/>
    </xf>
    <xf numFmtId="0" fontId="13" fillId="7" borderId="17" xfId="2" applyFont="1" applyFill="1" applyBorder="1" applyAlignment="1">
      <alignment horizontal="center" vertical="center"/>
    </xf>
    <xf numFmtId="38" fontId="13" fillId="2" borderId="7" xfId="1" applyFont="1" applyFill="1" applyBorder="1" applyAlignment="1">
      <alignment horizontal="center" vertical="center"/>
    </xf>
    <xf numFmtId="38" fontId="13" fillId="2" borderId="19" xfId="1" applyFont="1" applyFill="1" applyBorder="1" applyAlignment="1">
      <alignment horizontal="center" vertical="center"/>
    </xf>
    <xf numFmtId="0" fontId="13" fillId="2" borderId="7" xfId="2" applyFont="1" applyBorder="1" applyAlignment="1">
      <alignment horizontal="center" vertical="center"/>
    </xf>
    <xf numFmtId="0" fontId="13" fillId="2" borderId="107" xfId="2" applyFont="1" applyBorder="1" applyAlignment="1">
      <alignment horizontal="center" vertical="center"/>
    </xf>
    <xf numFmtId="0" fontId="12" fillId="3" borderId="26" xfId="3" applyFont="1" applyBorder="1" applyAlignment="1">
      <alignment horizontal="center" vertical="center" shrinkToFit="1"/>
    </xf>
    <xf numFmtId="0" fontId="12" fillId="3" borderId="27" xfId="3" applyFont="1" applyBorder="1" applyAlignment="1">
      <alignment horizontal="center" vertical="center" shrinkToFit="1"/>
    </xf>
    <xf numFmtId="38" fontId="13" fillId="2" borderId="107" xfId="1" applyFont="1" applyFill="1" applyBorder="1" applyAlignment="1">
      <alignment horizontal="center" vertical="center"/>
    </xf>
    <xf numFmtId="38" fontId="13" fillId="2" borderId="23" xfId="1" applyFont="1" applyFill="1" applyBorder="1" applyAlignment="1">
      <alignment horizontal="center" vertical="center" wrapText="1"/>
    </xf>
    <xf numFmtId="38" fontId="13" fillId="2" borderId="24" xfId="1" applyFont="1" applyFill="1" applyBorder="1" applyAlignment="1">
      <alignment horizontal="center" vertical="center" wrapText="1"/>
    </xf>
    <xf numFmtId="38" fontId="13" fillId="2" borderId="18" xfId="1" applyFont="1" applyFill="1" applyBorder="1" applyAlignment="1">
      <alignment horizontal="center" vertical="center" wrapText="1"/>
    </xf>
    <xf numFmtId="0" fontId="13" fillId="7" borderId="7" xfId="2" applyFont="1" applyFill="1" applyBorder="1" applyAlignment="1">
      <alignment horizontal="center" vertical="center" wrapText="1"/>
    </xf>
    <xf numFmtId="0" fontId="13" fillId="7" borderId="23" xfId="2" applyFont="1" applyFill="1" applyBorder="1" applyAlignment="1">
      <alignment horizontal="center" vertical="center"/>
    </xf>
    <xf numFmtId="0" fontId="13" fillId="14" borderId="6" xfId="2" applyFont="1" applyFill="1" applyBorder="1" applyAlignment="1">
      <alignment horizontal="center" vertical="center"/>
    </xf>
    <xf numFmtId="0" fontId="13" fillId="14" borderId="17" xfId="2" applyFont="1" applyFill="1" applyBorder="1" applyAlignment="1">
      <alignment horizontal="center" vertical="center"/>
    </xf>
    <xf numFmtId="0" fontId="13" fillId="7" borderId="17" xfId="2" applyFont="1" applyFill="1" applyBorder="1" applyAlignment="1">
      <alignment horizontal="center" vertical="center" wrapText="1"/>
    </xf>
    <xf numFmtId="0" fontId="13" fillId="7" borderId="3" xfId="2" applyFont="1" applyFill="1" applyBorder="1" applyAlignment="1">
      <alignment horizontal="center" vertical="center"/>
    </xf>
    <xf numFmtId="0" fontId="7" fillId="6" borderId="17" xfId="2" applyFont="1" applyFill="1" applyBorder="1" applyAlignment="1">
      <alignment horizontal="center" vertical="center" wrapText="1"/>
    </xf>
    <xf numFmtId="0" fontId="7" fillId="6" borderId="3" xfId="2" applyFont="1" applyFill="1" applyBorder="1" applyAlignment="1">
      <alignment horizontal="center" vertical="center"/>
    </xf>
    <xf numFmtId="0" fontId="13" fillId="7" borderId="7" xfId="2" applyFont="1" applyFill="1" applyBorder="1" applyAlignment="1">
      <alignment horizontal="center" vertical="center"/>
    </xf>
    <xf numFmtId="0" fontId="13" fillId="7" borderId="107" xfId="2" applyFont="1" applyFill="1" applyBorder="1" applyAlignment="1">
      <alignment horizontal="center" vertical="center"/>
    </xf>
    <xf numFmtId="0" fontId="13" fillId="7" borderId="19" xfId="2" applyFont="1" applyFill="1" applyBorder="1" applyAlignment="1">
      <alignment horizontal="center" vertical="center"/>
    </xf>
    <xf numFmtId="0" fontId="9" fillId="0" borderId="19" xfId="0" applyFont="1" applyBorder="1" applyAlignment="1">
      <alignment horizontal="center" vertical="center"/>
    </xf>
    <xf numFmtId="0" fontId="7" fillId="6" borderId="18" xfId="2" applyFont="1" applyFill="1" applyBorder="1" applyAlignment="1">
      <alignment horizontal="center" vertical="center" wrapText="1"/>
    </xf>
    <xf numFmtId="0" fontId="7" fillId="6" borderId="20" xfId="2" applyFont="1" applyFill="1" applyBorder="1" applyAlignment="1">
      <alignment horizontal="center" vertical="center"/>
    </xf>
    <xf numFmtId="0" fontId="13" fillId="2" borderId="18" xfId="2" applyFont="1" applyBorder="1" applyAlignment="1">
      <alignment horizontal="center" vertical="center"/>
    </xf>
    <xf numFmtId="0" fontId="13" fillId="2" borderId="20" xfId="2" applyFont="1" applyBorder="1" applyAlignment="1">
      <alignment horizontal="center" vertical="center"/>
    </xf>
    <xf numFmtId="0" fontId="13" fillId="14" borderId="7" xfId="2" applyFont="1" applyFill="1" applyBorder="1" applyAlignment="1">
      <alignment horizontal="center" vertical="center" wrapText="1"/>
    </xf>
    <xf numFmtId="0" fontId="13" fillId="14" borderId="23" xfId="2" applyFont="1" applyFill="1" applyBorder="1" applyAlignment="1">
      <alignment horizontal="center" vertical="center"/>
    </xf>
    <xf numFmtId="0" fontId="13" fillId="14" borderId="23" xfId="2" applyFont="1" applyFill="1" applyBorder="1" applyAlignment="1">
      <alignment horizontal="center" vertical="center" wrapText="1"/>
    </xf>
    <xf numFmtId="0" fontId="13" fillId="14" borderId="21" xfId="2" applyFont="1" applyFill="1" applyBorder="1" applyAlignment="1">
      <alignment horizontal="center" vertical="center" wrapText="1"/>
    </xf>
    <xf numFmtId="0" fontId="7" fillId="6" borderId="3" xfId="2" applyFont="1" applyFill="1" applyBorder="1" applyAlignment="1">
      <alignment horizontal="center" vertical="center" wrapText="1"/>
    </xf>
    <xf numFmtId="0" fontId="13" fillId="6" borderId="6" xfId="2" applyFont="1" applyFill="1" applyBorder="1" applyAlignment="1">
      <alignment horizontal="center" vertical="center" wrapText="1"/>
    </xf>
    <xf numFmtId="0" fontId="13" fillId="6" borderId="17" xfId="2" applyFont="1" applyFill="1" applyBorder="1" applyAlignment="1">
      <alignment horizontal="center" vertical="center"/>
    </xf>
    <xf numFmtId="0" fontId="24" fillId="0" borderId="0" xfId="7" applyFont="1" applyAlignment="1">
      <alignment horizontal="left"/>
    </xf>
    <xf numFmtId="0" fontId="22" fillId="0" borderId="34" xfId="7" applyFont="1" applyBorder="1" applyAlignment="1">
      <alignment horizontal="center" vertical="center" wrapText="1"/>
    </xf>
    <xf numFmtId="0" fontId="22" fillId="0" borderId="35" xfId="7" applyFont="1" applyBorder="1" applyAlignment="1">
      <alignment horizontal="center" vertical="center"/>
    </xf>
    <xf numFmtId="0" fontId="22" fillId="0" borderId="36" xfId="7" applyFont="1" applyBorder="1" applyAlignment="1">
      <alignment horizontal="center" vertical="center"/>
    </xf>
    <xf numFmtId="0" fontId="22" fillId="0" borderId="41" xfId="7" applyFont="1" applyBorder="1" applyAlignment="1">
      <alignment horizontal="center" vertical="center" wrapText="1"/>
    </xf>
    <xf numFmtId="0" fontId="22" fillId="0" borderId="0" xfId="7" applyFont="1" applyAlignment="1">
      <alignment horizontal="center" vertical="center"/>
    </xf>
    <xf numFmtId="0" fontId="22" fillId="0" borderId="40" xfId="7" applyFont="1" applyBorder="1" applyAlignment="1">
      <alignment horizontal="center" vertical="center"/>
    </xf>
    <xf numFmtId="0" fontId="22" fillId="0" borderId="41" xfId="7" applyFont="1" applyBorder="1" applyAlignment="1">
      <alignment horizontal="center" vertical="center"/>
    </xf>
    <xf numFmtId="0" fontId="17" fillId="0" borderId="41" xfId="7" applyBorder="1" applyAlignment="1">
      <alignment horizontal="center" vertical="center"/>
    </xf>
    <xf numFmtId="0" fontId="17" fillId="0" borderId="0" xfId="7" applyAlignment="1">
      <alignment horizontal="center" vertical="center"/>
    </xf>
    <xf numFmtId="0" fontId="17" fillId="0" borderId="40" xfId="7" applyBorder="1" applyAlignment="1">
      <alignment horizontal="center" vertical="center"/>
    </xf>
    <xf numFmtId="0" fontId="17" fillId="0" borderId="37" xfId="7" applyBorder="1" applyAlignment="1">
      <alignment horizontal="center" vertical="center"/>
    </xf>
    <xf numFmtId="0" fontId="17" fillId="0" borderId="38" xfId="7" applyBorder="1" applyAlignment="1">
      <alignment horizontal="center" vertical="center"/>
    </xf>
    <xf numFmtId="0" fontId="17" fillId="0" borderId="39" xfId="7" applyBorder="1" applyAlignment="1">
      <alignment horizontal="center" vertical="center"/>
    </xf>
    <xf numFmtId="0" fontId="24" fillId="0" borderId="28" xfId="7" applyFont="1" applyBorder="1" applyAlignment="1">
      <alignment horizontal="center"/>
    </xf>
    <xf numFmtId="0" fontId="24" fillId="0" borderId="29" xfId="7" applyFont="1" applyBorder="1" applyAlignment="1">
      <alignment horizontal="center"/>
    </xf>
    <xf numFmtId="0" fontId="24" fillId="0" borderId="29" xfId="7" applyFont="1" applyBorder="1" applyAlignment="1" applyProtection="1">
      <alignment horizontal="right" shrinkToFit="1"/>
      <protection locked="0"/>
    </xf>
    <xf numFmtId="0" fontId="17" fillId="0" borderId="29" xfId="7" applyBorder="1" applyAlignment="1">
      <alignment horizontal="right"/>
    </xf>
    <xf numFmtId="0" fontId="17" fillId="0" borderId="30" xfId="7" applyBorder="1" applyAlignment="1">
      <alignment horizontal="right"/>
    </xf>
    <xf numFmtId="49" fontId="24" fillId="0" borderId="29" xfId="7" applyNumberFormat="1" applyFont="1" applyBorder="1" applyAlignment="1" applyProtection="1">
      <alignment horizontal="right" shrinkToFit="1"/>
      <protection locked="0"/>
    </xf>
    <xf numFmtId="49" fontId="17" fillId="0" borderId="29" xfId="7" applyNumberFormat="1" applyBorder="1" applyAlignment="1">
      <alignment horizontal="right"/>
    </xf>
    <xf numFmtId="49" fontId="17" fillId="0" borderId="30" xfId="7" applyNumberFormat="1" applyBorder="1" applyAlignment="1">
      <alignment horizontal="right"/>
    </xf>
    <xf numFmtId="0" fontId="18" fillId="0" borderId="28" xfId="7" applyFont="1" applyBorder="1" applyAlignment="1">
      <alignment horizontal="center"/>
    </xf>
    <xf numFmtId="0" fontId="18" fillId="0" borderId="29" xfId="7" applyFont="1" applyBorder="1" applyAlignment="1">
      <alignment horizontal="center"/>
    </xf>
    <xf numFmtId="0" fontId="21" fillId="0" borderId="34" xfId="7" applyFont="1" applyBorder="1" applyAlignment="1">
      <alignment horizontal="center" vertical="center"/>
    </xf>
    <xf numFmtId="0" fontId="21" fillId="0" borderId="35" xfId="7" applyFont="1" applyBorder="1" applyAlignment="1">
      <alignment horizontal="center" vertical="center"/>
    </xf>
    <xf numFmtId="0" fontId="21" fillId="0" borderId="37" xfId="7" applyFont="1" applyBorder="1" applyAlignment="1">
      <alignment horizontal="center" vertical="center"/>
    </xf>
    <xf numFmtId="0" fontId="21" fillId="0" borderId="38" xfId="7" applyFont="1" applyBorder="1" applyAlignment="1">
      <alignment horizontal="center" vertical="center"/>
    </xf>
    <xf numFmtId="0" fontId="22" fillId="0" borderId="35" xfId="7" applyFont="1" applyBorder="1" applyAlignment="1" applyProtection="1">
      <alignment horizontal="right" vertical="center" shrinkToFit="1"/>
      <protection locked="0"/>
    </xf>
    <xf numFmtId="0" fontId="17" fillId="0" borderId="35" xfId="7" applyBorder="1" applyAlignment="1">
      <alignment horizontal="right"/>
    </xf>
    <xf numFmtId="0" fontId="17" fillId="0" borderId="36" xfId="7" applyBorder="1" applyAlignment="1">
      <alignment horizontal="right"/>
    </xf>
    <xf numFmtId="0" fontId="22" fillId="0" borderId="38" xfId="7" applyFont="1" applyBorder="1" applyAlignment="1" applyProtection="1">
      <alignment horizontal="right" vertical="center" shrinkToFit="1"/>
      <protection locked="0"/>
    </xf>
    <xf numFmtId="0" fontId="17" fillId="0" borderId="38" xfId="7" applyBorder="1" applyAlignment="1">
      <alignment horizontal="right"/>
    </xf>
    <xf numFmtId="0" fontId="17" fillId="0" borderId="39" xfId="7" applyBorder="1" applyAlignment="1">
      <alignment horizontal="right"/>
    </xf>
    <xf numFmtId="0" fontId="18" fillId="0" borderId="0" xfId="7" applyFont="1" applyAlignment="1">
      <alignment horizontal="left"/>
    </xf>
    <xf numFmtId="0" fontId="22" fillId="0" borderId="51" xfId="7" applyFont="1" applyBorder="1" applyAlignment="1">
      <alignment horizontal="center" vertical="center"/>
    </xf>
    <xf numFmtId="0" fontId="22" fillId="0" borderId="51" xfId="7" applyFont="1" applyBorder="1" applyAlignment="1">
      <alignment vertical="center"/>
    </xf>
    <xf numFmtId="0" fontId="22" fillId="0" borderId="52" xfId="7" applyFont="1" applyBorder="1" applyAlignment="1">
      <alignment vertical="center"/>
    </xf>
    <xf numFmtId="0" fontId="22" fillId="0" borderId="0" xfId="7" applyFont="1" applyAlignment="1">
      <alignment vertical="center"/>
    </xf>
    <xf numFmtId="0" fontId="22" fillId="0" borderId="78" xfId="7" applyFont="1" applyBorder="1" applyAlignment="1">
      <alignment vertical="center"/>
    </xf>
    <xf numFmtId="0" fontId="22" fillId="0" borderId="74" xfId="7" applyFont="1" applyBorder="1" applyAlignment="1">
      <alignment horizontal="center" vertical="center"/>
    </xf>
    <xf numFmtId="0" fontId="22" fillId="0" borderId="75" xfId="7" applyFont="1" applyBorder="1" applyAlignment="1">
      <alignment horizontal="center" vertical="center"/>
    </xf>
    <xf numFmtId="0" fontId="22" fillId="0" borderId="76" xfId="7" applyFont="1" applyBorder="1" applyAlignment="1">
      <alignment horizontal="center" vertical="center"/>
    </xf>
    <xf numFmtId="0" fontId="22" fillId="0" borderId="77" xfId="7" applyFont="1" applyBorder="1" applyAlignment="1">
      <alignment horizontal="center" vertical="center"/>
    </xf>
    <xf numFmtId="182" fontId="34" fillId="0" borderId="67" xfId="7" quotePrefix="1" applyNumberFormat="1" applyFont="1" applyBorder="1" applyAlignment="1" applyProtection="1">
      <alignment horizontal="right" shrinkToFit="1"/>
      <protection locked="0"/>
    </xf>
    <xf numFmtId="182" fontId="34" fillId="0" borderId="35" xfId="7" applyNumberFormat="1" applyFont="1" applyBorder="1" applyAlignment="1" applyProtection="1">
      <alignment horizontal="right" shrinkToFit="1"/>
      <protection locked="0"/>
    </xf>
    <xf numFmtId="182" fontId="34" fillId="0" borderId="68" xfId="7" applyNumberFormat="1" applyFont="1" applyBorder="1" applyAlignment="1" applyProtection="1">
      <alignment horizontal="right" shrinkToFit="1"/>
      <protection locked="0"/>
    </xf>
    <xf numFmtId="182" fontId="34" fillId="0" borderId="77" xfId="7" applyNumberFormat="1" applyFont="1" applyBorder="1" applyAlignment="1" applyProtection="1">
      <alignment horizontal="right" shrinkToFit="1"/>
      <protection locked="0"/>
    </xf>
    <xf numFmtId="182" fontId="34" fillId="0" borderId="0" xfId="7" applyNumberFormat="1" applyFont="1" applyAlignment="1" applyProtection="1">
      <alignment horizontal="right" shrinkToFit="1"/>
      <protection locked="0"/>
    </xf>
    <xf numFmtId="182" fontId="34" fillId="0" borderId="78" xfId="7" applyNumberFormat="1" applyFont="1" applyBorder="1" applyAlignment="1" applyProtection="1">
      <alignment horizontal="right" shrinkToFit="1"/>
      <protection locked="0"/>
    </xf>
    <xf numFmtId="182" fontId="34" fillId="0" borderId="72" xfId="7" applyNumberFormat="1" applyFont="1" applyBorder="1" applyAlignment="1" applyProtection="1">
      <alignment horizontal="right" shrinkToFit="1"/>
      <protection locked="0"/>
    </xf>
    <xf numFmtId="182" fontId="34" fillId="0" borderId="48" xfId="7" applyNumberFormat="1" applyFont="1" applyBorder="1" applyAlignment="1" applyProtection="1">
      <alignment horizontal="right" shrinkToFit="1"/>
      <protection locked="0"/>
    </xf>
    <xf numFmtId="182" fontId="34" fillId="0" borderId="73" xfId="7" applyNumberFormat="1" applyFont="1" applyBorder="1" applyAlignment="1" applyProtection="1">
      <alignment horizontal="right" shrinkToFit="1"/>
      <protection locked="0"/>
    </xf>
    <xf numFmtId="0" fontId="22" fillId="0" borderId="48" xfId="7" applyFont="1" applyBorder="1" applyAlignment="1">
      <alignment horizontal="center" vertical="center"/>
    </xf>
    <xf numFmtId="0" fontId="22" fillId="0" borderId="48" xfId="7" applyFont="1" applyBorder="1" applyAlignment="1">
      <alignment vertical="center"/>
    </xf>
    <xf numFmtId="0" fontId="22" fillId="0" borderId="73" xfId="7" applyFont="1" applyBorder="1" applyAlignment="1">
      <alignment vertical="center"/>
    </xf>
    <xf numFmtId="0" fontId="22" fillId="0" borderId="37" xfId="7" applyFont="1" applyBorder="1" applyAlignment="1">
      <alignment horizontal="left" vertical="center"/>
    </xf>
    <xf numFmtId="0" fontId="22" fillId="0" borderId="38" xfId="7" applyFont="1" applyBorder="1" applyAlignment="1">
      <alignment horizontal="left" vertical="center"/>
    </xf>
    <xf numFmtId="0" fontId="22" fillId="0" borderId="39" xfId="7" applyFont="1" applyBorder="1" applyAlignment="1">
      <alignment horizontal="left" vertical="center"/>
    </xf>
    <xf numFmtId="182" fontId="34" fillId="0" borderId="28" xfId="7" applyNumberFormat="1" applyFont="1" applyBorder="1" applyAlignment="1" applyProtection="1">
      <alignment horizontal="right" shrinkToFit="1"/>
      <protection locked="0"/>
    </xf>
    <xf numFmtId="182" fontId="34" fillId="0" borderId="29" xfId="7" applyNumberFormat="1" applyFont="1" applyBorder="1" applyAlignment="1" applyProtection="1">
      <alignment horizontal="right" shrinkToFit="1"/>
      <protection locked="0"/>
    </xf>
    <xf numFmtId="182" fontId="34" fillId="0" borderId="30" xfId="7" applyNumberFormat="1" applyFont="1" applyBorder="1" applyAlignment="1" applyProtection="1">
      <alignment horizontal="right" shrinkToFit="1"/>
      <protection locked="0"/>
    </xf>
    <xf numFmtId="0" fontId="24" fillId="0" borderId="0" xfId="7" applyFont="1" applyAlignment="1">
      <alignment horizontal="left" vertical="center"/>
    </xf>
    <xf numFmtId="0" fontId="25" fillId="0" borderId="0" xfId="7" applyFont="1" applyAlignment="1">
      <alignment horizontal="left" vertical="center"/>
    </xf>
    <xf numFmtId="0" fontId="22" fillId="0" borderId="0" xfId="7" applyFont="1" applyAlignment="1">
      <alignment horizontal="left" vertical="center"/>
    </xf>
    <xf numFmtId="0" fontId="22" fillId="0" borderId="79" xfId="7" applyFont="1" applyBorder="1" applyAlignment="1">
      <alignment horizontal="left" vertical="center"/>
    </xf>
    <xf numFmtId="0" fontId="22" fillId="0" borderId="80" xfId="7" applyFont="1" applyBorder="1" applyAlignment="1">
      <alignment horizontal="left" vertical="center"/>
    </xf>
    <xf numFmtId="0" fontId="22" fillId="0" borderId="81" xfId="7" applyFont="1" applyBorder="1" applyAlignment="1">
      <alignment horizontal="left" vertical="center"/>
    </xf>
    <xf numFmtId="182" fontId="34" fillId="0" borderId="79" xfId="7" applyNumberFormat="1" applyFont="1" applyBorder="1" applyAlignment="1" applyProtection="1">
      <alignment horizontal="right" shrinkToFit="1"/>
      <protection locked="0"/>
    </xf>
    <xf numFmtId="182" fontId="34" fillId="0" borderId="80" xfId="7" applyNumberFormat="1" applyFont="1" applyBorder="1" applyAlignment="1" applyProtection="1">
      <alignment horizontal="right" shrinkToFit="1"/>
      <protection locked="0"/>
    </xf>
    <xf numFmtId="182" fontId="34" fillId="0" borderId="81" xfId="7" applyNumberFormat="1" applyFont="1" applyBorder="1" applyAlignment="1" applyProtection="1">
      <alignment horizontal="right" shrinkToFit="1"/>
      <protection locked="0"/>
    </xf>
    <xf numFmtId="0" fontId="22" fillId="0" borderId="28" xfId="7" applyFont="1" applyBorder="1" applyAlignment="1">
      <alignment horizontal="left" vertical="center"/>
    </xf>
    <xf numFmtId="0" fontId="22" fillId="0" borderId="29" xfId="7" applyFont="1" applyBorder="1" applyAlignment="1">
      <alignment horizontal="left" vertical="center"/>
    </xf>
    <xf numFmtId="0" fontId="22" fillId="0" borderId="30" xfId="7" applyFont="1" applyBorder="1" applyAlignment="1">
      <alignment horizontal="left" vertical="center"/>
    </xf>
    <xf numFmtId="56" fontId="22" fillId="0" borderId="29" xfId="7" applyNumberFormat="1" applyFont="1" applyBorder="1" applyAlignment="1">
      <alignment horizontal="left" vertical="center"/>
    </xf>
    <xf numFmtId="0" fontId="18" fillId="0" borderId="74" xfId="7" applyFont="1" applyBorder="1" applyAlignment="1">
      <alignment horizontal="center"/>
    </xf>
    <xf numFmtId="0" fontId="18" fillId="0" borderId="75" xfId="7" applyFont="1" applyBorder="1" applyAlignment="1">
      <alignment horizontal="center"/>
    </xf>
    <xf numFmtId="0" fontId="18" fillId="0" borderId="76" xfId="7" applyFont="1" applyBorder="1" applyAlignment="1">
      <alignment horizontal="center"/>
    </xf>
    <xf numFmtId="0" fontId="26" fillId="0" borderId="74" xfId="7" applyFont="1" applyBorder="1" applyAlignment="1">
      <alignment horizontal="center" vertical="top" wrapText="1"/>
    </xf>
    <xf numFmtId="0" fontId="26" fillId="0" borderId="75" xfId="7" applyFont="1" applyBorder="1" applyAlignment="1">
      <alignment horizontal="center" vertical="top" wrapText="1"/>
    </xf>
    <xf numFmtId="0" fontId="26" fillId="0" borderId="76" xfId="7" applyFont="1" applyBorder="1" applyAlignment="1">
      <alignment horizontal="center" vertical="top" wrapText="1"/>
    </xf>
    <xf numFmtId="0" fontId="20" fillId="0" borderId="53" xfId="7" applyFont="1" applyBorder="1" applyAlignment="1">
      <alignment horizontal="center"/>
    </xf>
    <xf numFmtId="0" fontId="20" fillId="0" borderId="29" xfId="7" applyFont="1" applyBorder="1" applyAlignment="1">
      <alignment horizontal="center"/>
    </xf>
    <xf numFmtId="0" fontId="20" fillId="0" borderId="30" xfId="7" applyFont="1" applyBorder="1" applyAlignment="1">
      <alignment horizontal="center"/>
    </xf>
    <xf numFmtId="0" fontId="22" fillId="0" borderId="78" xfId="7" applyFont="1" applyBorder="1" applyAlignment="1">
      <alignment horizontal="center" vertical="center"/>
    </xf>
    <xf numFmtId="182" fontId="34" fillId="0" borderId="67" xfId="7" applyNumberFormat="1" applyFont="1" applyBorder="1" applyAlignment="1" applyProtection="1">
      <alignment horizontal="right" shrinkToFit="1"/>
      <protection locked="0"/>
    </xf>
    <xf numFmtId="0" fontId="18" fillId="0" borderId="77" xfId="7" applyFont="1" applyBorder="1" applyAlignment="1">
      <alignment horizontal="center"/>
    </xf>
    <xf numFmtId="0" fontId="18" fillId="0" borderId="0" xfId="7" applyFont="1" applyAlignment="1">
      <alignment horizontal="center"/>
    </xf>
    <xf numFmtId="0" fontId="18" fillId="0" borderId="78" xfId="7" applyFont="1" applyBorder="1" applyAlignment="1">
      <alignment horizontal="center"/>
    </xf>
    <xf numFmtId="182" fontId="34" fillId="0" borderId="36" xfId="7" applyNumberFormat="1" applyFont="1" applyBorder="1" applyAlignment="1" applyProtection="1">
      <alignment horizontal="right" shrinkToFit="1"/>
      <protection locked="0"/>
    </xf>
    <xf numFmtId="182" fontId="34" fillId="0" borderId="55" xfId="7" applyNumberFormat="1" applyFont="1" applyBorder="1" applyAlignment="1" applyProtection="1">
      <alignment horizontal="right" shrinkToFit="1"/>
      <protection locked="0"/>
    </xf>
    <xf numFmtId="182" fontId="34" fillId="0" borderId="38" xfId="7" applyNumberFormat="1" applyFont="1" applyBorder="1" applyAlignment="1" applyProtection="1">
      <alignment horizontal="right" shrinkToFit="1"/>
      <protection locked="0"/>
    </xf>
    <xf numFmtId="182" fontId="34" fillId="0" borderId="39" xfId="7" applyNumberFormat="1" applyFont="1" applyBorder="1" applyAlignment="1" applyProtection="1">
      <alignment horizontal="right" shrinkToFit="1"/>
      <protection locked="0"/>
    </xf>
    <xf numFmtId="3" fontId="18" fillId="0" borderId="72" xfId="7" applyNumberFormat="1" applyFont="1" applyBorder="1" applyAlignment="1">
      <alignment horizontal="center"/>
    </xf>
    <xf numFmtId="0" fontId="18" fillId="0" borderId="48" xfId="7" applyFont="1" applyBorder="1" applyAlignment="1">
      <alignment horizontal="center"/>
    </xf>
    <xf numFmtId="0" fontId="18" fillId="0" borderId="73" xfId="7" applyFont="1" applyBorder="1" applyAlignment="1">
      <alignment horizontal="center"/>
    </xf>
    <xf numFmtId="0" fontId="25" fillId="0" borderId="38" xfId="7" applyFont="1" applyBorder="1" applyAlignment="1">
      <alignment horizontal="center" vertical="center" wrapText="1"/>
    </xf>
    <xf numFmtId="0" fontId="25" fillId="0" borderId="39" xfId="7" applyFont="1" applyBorder="1" applyAlignment="1">
      <alignment horizontal="center" vertical="center" wrapText="1"/>
    </xf>
    <xf numFmtId="182" fontId="34" fillId="0" borderId="28" xfId="7" quotePrefix="1" applyNumberFormat="1" applyFont="1" applyBorder="1" applyAlignment="1" applyProtection="1">
      <alignment horizontal="right" shrinkToFit="1"/>
      <protection locked="0"/>
    </xf>
    <xf numFmtId="182" fontId="34" fillId="0" borderId="49" xfId="7" applyNumberFormat="1" applyFont="1" applyBorder="1" applyAlignment="1" applyProtection="1">
      <alignment horizontal="right" shrinkToFit="1"/>
      <protection locked="0"/>
    </xf>
    <xf numFmtId="49" fontId="18" fillId="0" borderId="67" xfId="7" applyNumberFormat="1" applyFont="1" applyBorder="1" applyAlignment="1">
      <alignment horizontal="center" vertical="center"/>
    </xf>
    <xf numFmtId="49" fontId="18" fillId="0" borderId="35" xfId="7" applyNumberFormat="1" applyFont="1" applyBorder="1" applyAlignment="1">
      <alignment horizontal="center" vertical="center"/>
    </xf>
    <xf numFmtId="49" fontId="18" fillId="0" borderId="68" xfId="7" applyNumberFormat="1" applyFont="1" applyBorder="1" applyAlignment="1">
      <alignment horizontal="center" vertical="center"/>
    </xf>
    <xf numFmtId="182" fontId="34" fillId="0" borderId="69" xfId="7" quotePrefix="1" applyNumberFormat="1" applyFont="1" applyBorder="1" applyAlignment="1" applyProtection="1">
      <alignment horizontal="right" shrinkToFit="1"/>
      <protection locked="0"/>
    </xf>
    <xf numFmtId="182" fontId="34" fillId="0" borderId="70" xfId="7" applyNumberFormat="1" applyFont="1" applyBorder="1" applyAlignment="1" applyProtection="1">
      <alignment horizontal="right" shrinkToFit="1"/>
      <protection locked="0"/>
    </xf>
    <xf numFmtId="182" fontId="34" fillId="0" borderId="71" xfId="7" applyNumberFormat="1" applyFont="1" applyBorder="1" applyAlignment="1" applyProtection="1">
      <alignment horizontal="right" shrinkToFit="1"/>
      <protection locked="0"/>
    </xf>
    <xf numFmtId="0" fontId="18" fillId="0" borderId="41" xfId="7" applyFont="1" applyBorder="1" applyAlignment="1">
      <alignment horizontal="center" vertical="center"/>
    </xf>
    <xf numFmtId="0" fontId="18" fillId="0" borderId="0" xfId="7" applyFont="1" applyAlignment="1">
      <alignment horizontal="center" vertical="center"/>
    </xf>
    <xf numFmtId="0" fontId="18" fillId="0" borderId="40" xfId="7" applyFont="1" applyBorder="1" applyAlignment="1">
      <alignment horizontal="center" vertical="center"/>
    </xf>
    <xf numFmtId="0" fontId="18" fillId="0" borderId="37" xfId="7" applyFont="1" applyBorder="1" applyAlignment="1">
      <alignment horizontal="center" vertical="center"/>
    </xf>
    <xf numFmtId="0" fontId="18" fillId="0" borderId="38" xfId="7" applyFont="1" applyBorder="1" applyAlignment="1">
      <alignment horizontal="center" vertical="center"/>
    </xf>
    <xf numFmtId="0" fontId="18" fillId="0" borderId="39" xfId="7" applyFont="1" applyBorder="1" applyAlignment="1">
      <alignment horizontal="center" vertical="center"/>
    </xf>
    <xf numFmtId="182" fontId="34" fillId="0" borderId="34" xfId="7" quotePrefix="1" applyNumberFormat="1" applyFont="1" applyBorder="1" applyAlignment="1" applyProtection="1">
      <alignment horizontal="right" shrinkToFit="1"/>
      <protection locked="0"/>
    </xf>
    <xf numFmtId="182" fontId="34" fillId="0" borderId="37" xfId="7" applyNumberFormat="1" applyFont="1" applyBorder="1" applyAlignment="1" applyProtection="1">
      <alignment horizontal="right" shrinkToFit="1"/>
      <protection locked="0"/>
    </xf>
    <xf numFmtId="182" fontId="34" fillId="0" borderId="54" xfId="7" applyNumberFormat="1" applyFont="1" applyBorder="1" applyAlignment="1" applyProtection="1">
      <alignment horizontal="right" shrinkToFit="1"/>
      <protection locked="0"/>
    </xf>
    <xf numFmtId="49" fontId="18" fillId="0" borderId="72" xfId="7" applyNumberFormat="1" applyFont="1" applyBorder="1" applyAlignment="1">
      <alignment horizontal="center" vertical="center"/>
    </xf>
    <xf numFmtId="49" fontId="18" fillId="0" borderId="48" xfId="7" applyNumberFormat="1" applyFont="1" applyBorder="1" applyAlignment="1">
      <alignment horizontal="center" vertical="center"/>
    </xf>
    <xf numFmtId="49" fontId="18" fillId="0" borderId="73" xfId="7" applyNumberFormat="1" applyFont="1" applyBorder="1" applyAlignment="1">
      <alignment horizontal="center" vertical="center"/>
    </xf>
    <xf numFmtId="182" fontId="34" fillId="0" borderId="50" xfId="7" quotePrefix="1" applyNumberFormat="1" applyFont="1" applyBorder="1" applyAlignment="1" applyProtection="1">
      <alignment horizontal="right" shrinkToFit="1"/>
      <protection locked="0"/>
    </xf>
    <xf numFmtId="182" fontId="34" fillId="0" borderId="51" xfId="7" applyNumberFormat="1" applyFont="1" applyBorder="1" applyAlignment="1" applyProtection="1">
      <alignment horizontal="right" shrinkToFit="1"/>
      <protection locked="0"/>
    </xf>
    <xf numFmtId="182" fontId="34" fillId="0" borderId="52" xfId="7" applyNumberFormat="1" applyFont="1" applyBorder="1" applyAlignment="1" applyProtection="1">
      <alignment horizontal="right" shrinkToFit="1"/>
      <protection locked="0"/>
    </xf>
    <xf numFmtId="0" fontId="25" fillId="0" borderId="34" xfId="7" applyFont="1" applyBorder="1" applyAlignment="1">
      <alignment horizontal="center" vertical="center" textRotation="255" wrapText="1"/>
    </xf>
    <xf numFmtId="0" fontId="25" fillId="0" borderId="61" xfId="7" applyFont="1" applyBorder="1" applyAlignment="1">
      <alignment horizontal="center" vertical="center" textRotation="255" wrapText="1"/>
    </xf>
    <xf numFmtId="0" fontId="25" fillId="0" borderId="37" xfId="7" applyFont="1" applyBorder="1" applyAlignment="1">
      <alignment horizontal="center" vertical="center" textRotation="255" wrapText="1"/>
    </xf>
    <xf numFmtId="0" fontId="25" fillId="0" borderId="65" xfId="7" applyFont="1" applyBorder="1" applyAlignment="1">
      <alignment horizontal="center" vertical="center" textRotation="255" wrapText="1"/>
    </xf>
    <xf numFmtId="0" fontId="25" fillId="0" borderId="29" xfId="7" applyFont="1" applyBorder="1" applyAlignment="1">
      <alignment horizontal="center" vertical="center" wrapText="1"/>
    </xf>
    <xf numFmtId="0" fontId="25" fillId="0" borderId="30" xfId="7" applyFont="1" applyBorder="1" applyAlignment="1">
      <alignment horizontal="center" vertical="center" wrapText="1"/>
    </xf>
    <xf numFmtId="49" fontId="18" fillId="0" borderId="63" xfId="7" applyNumberFormat="1" applyFont="1" applyBorder="1" applyAlignment="1">
      <alignment horizontal="center" vertical="center"/>
    </xf>
    <xf numFmtId="49" fontId="18" fillId="0" borderId="24" xfId="7" applyNumberFormat="1" applyFont="1" applyBorder="1" applyAlignment="1">
      <alignment horizontal="center" vertical="center"/>
    </xf>
    <xf numFmtId="49" fontId="18" fillId="0" borderId="64" xfId="7" applyNumberFormat="1" applyFont="1" applyBorder="1" applyAlignment="1">
      <alignment horizontal="center" vertical="center"/>
    </xf>
    <xf numFmtId="182" fontId="34" fillId="0" borderId="53" xfId="7" quotePrefix="1" applyNumberFormat="1" applyFont="1" applyBorder="1" applyAlignment="1" applyProtection="1">
      <alignment horizontal="right" shrinkToFit="1"/>
      <protection locked="0"/>
    </xf>
    <xf numFmtId="182" fontId="34" fillId="0" borderId="55" xfId="7" quotePrefix="1" applyNumberFormat="1" applyFont="1" applyBorder="1" applyAlignment="1" applyProtection="1">
      <alignment horizontal="right" shrinkToFit="1"/>
      <protection locked="0"/>
    </xf>
    <xf numFmtId="49" fontId="18" fillId="0" borderId="28" xfId="7" applyNumberFormat="1" applyFont="1" applyBorder="1" applyAlignment="1">
      <alignment horizontal="center" vertical="center"/>
    </xf>
    <xf numFmtId="49" fontId="18" fillId="0" borderId="29" xfId="7" applyNumberFormat="1" applyFont="1" applyBorder="1" applyAlignment="1">
      <alignment horizontal="center" vertical="center"/>
    </xf>
    <xf numFmtId="49" fontId="25" fillId="0" borderId="29" xfId="7" applyNumberFormat="1" applyFont="1" applyBorder="1" applyAlignment="1">
      <alignment horizontal="center" vertical="center" wrapText="1"/>
    </xf>
    <xf numFmtId="49" fontId="25" fillId="0" borderId="30" xfId="7" applyNumberFormat="1" applyFont="1" applyBorder="1" applyAlignment="1">
      <alignment horizontal="center" vertical="center" wrapText="1"/>
    </xf>
    <xf numFmtId="49" fontId="18" fillId="0" borderId="56" xfId="7" applyNumberFormat="1" applyFont="1" applyBorder="1" applyAlignment="1">
      <alignment horizontal="center" vertical="center"/>
    </xf>
    <xf numFmtId="49" fontId="18" fillId="0" borderId="42" xfId="7" applyNumberFormat="1" applyFont="1" applyBorder="1" applyAlignment="1">
      <alignment horizontal="center" vertical="center"/>
    </xf>
    <xf numFmtId="49" fontId="18" fillId="0" borderId="57" xfId="7" applyNumberFormat="1" applyFont="1" applyBorder="1" applyAlignment="1">
      <alignment horizontal="center" vertical="center"/>
    </xf>
    <xf numFmtId="0" fontId="24" fillId="0" borderId="31" xfId="7" applyFont="1" applyBorder="1" applyAlignment="1">
      <alignment horizontal="center" vertical="center"/>
    </xf>
    <xf numFmtId="0" fontId="24" fillId="0" borderId="32" xfId="7" applyFont="1" applyBorder="1" applyAlignment="1">
      <alignment horizontal="center" vertical="center"/>
    </xf>
    <xf numFmtId="0" fontId="24" fillId="0" borderId="33" xfId="7" applyFont="1" applyBorder="1" applyAlignment="1">
      <alignment horizontal="center" vertical="center"/>
    </xf>
    <xf numFmtId="0" fontId="22" fillId="0" borderId="28" xfId="7" applyFont="1" applyBorder="1" applyAlignment="1">
      <alignment horizontal="center" vertical="center"/>
    </xf>
    <xf numFmtId="0" fontId="22" fillId="0" borderId="29" xfId="7" applyFont="1" applyBorder="1" applyAlignment="1">
      <alignment horizontal="center" vertical="center"/>
    </xf>
    <xf numFmtId="0" fontId="22" fillId="0" borderId="49" xfId="7" applyFont="1" applyBorder="1" applyAlignment="1">
      <alignment horizontal="center" vertical="center"/>
    </xf>
    <xf numFmtId="0" fontId="24" fillId="0" borderId="50" xfId="7" applyFont="1" applyBorder="1" applyAlignment="1">
      <alignment horizontal="center" vertical="center"/>
    </xf>
    <xf numFmtId="0" fontId="24" fillId="0" borderId="51" xfId="7" applyFont="1" applyBorder="1" applyAlignment="1">
      <alignment horizontal="center" vertical="center"/>
    </xf>
    <xf numFmtId="0" fontId="24" fillId="0" borderId="52" xfId="7" applyFont="1" applyBorder="1" applyAlignment="1">
      <alignment horizontal="center" vertical="center"/>
    </xf>
    <xf numFmtId="0" fontId="22" fillId="0" borderId="53" xfId="7" applyFont="1" applyBorder="1" applyAlignment="1">
      <alignment horizontal="center" vertical="center"/>
    </xf>
    <xf numFmtId="0" fontId="22" fillId="0" borderId="30" xfId="7" applyFont="1" applyBorder="1" applyAlignment="1">
      <alignment horizontal="center" vertical="center"/>
    </xf>
    <xf numFmtId="0" fontId="25" fillId="0" borderId="34" xfId="7" applyFont="1" applyBorder="1" applyAlignment="1">
      <alignment horizontal="center" vertical="center" textRotation="255"/>
    </xf>
    <xf numFmtId="0" fontId="25" fillId="0" borderId="36" xfId="7" applyFont="1" applyBorder="1" applyAlignment="1">
      <alignment horizontal="center" vertical="center" textRotation="255"/>
    </xf>
    <xf numFmtId="0" fontId="25" fillId="0" borderId="41" xfId="7" applyFont="1" applyBorder="1" applyAlignment="1">
      <alignment horizontal="center" vertical="center" textRotation="255"/>
    </xf>
    <xf numFmtId="0" fontId="25" fillId="0" borderId="40" xfId="7" applyFont="1" applyBorder="1" applyAlignment="1">
      <alignment horizontal="center" vertical="center" textRotation="255"/>
    </xf>
    <xf numFmtId="0" fontId="25" fillId="0" borderId="37" xfId="7" applyFont="1" applyBorder="1" applyAlignment="1">
      <alignment horizontal="center" vertical="center" textRotation="255"/>
    </xf>
    <xf numFmtId="0" fontId="25" fillId="0" borderId="39" xfId="7" applyFont="1" applyBorder="1" applyAlignment="1">
      <alignment horizontal="center" vertical="center" textRotation="255"/>
    </xf>
    <xf numFmtId="0" fontId="18" fillId="0" borderId="29" xfId="7" applyFont="1" applyBorder="1" applyAlignment="1">
      <alignment horizontal="center" vertical="center"/>
    </xf>
    <xf numFmtId="0" fontId="18" fillId="0" borderId="30" xfId="7" applyFont="1" applyBorder="1" applyAlignment="1">
      <alignment horizontal="center" vertical="center"/>
    </xf>
    <xf numFmtId="182" fontId="34" fillId="0" borderId="37" xfId="7" quotePrefix="1" applyNumberFormat="1" applyFont="1" applyBorder="1" applyAlignment="1" applyProtection="1">
      <alignment horizontal="right" shrinkToFit="1"/>
      <protection locked="0"/>
    </xf>
    <xf numFmtId="49" fontId="18" fillId="0" borderId="53" xfId="7" applyNumberFormat="1" applyFont="1" applyBorder="1" applyAlignment="1">
      <alignment horizontal="center" vertical="center"/>
    </xf>
    <xf numFmtId="49" fontId="18" fillId="0" borderId="49" xfId="7" applyNumberFormat="1" applyFont="1" applyBorder="1" applyAlignment="1">
      <alignment horizontal="center" vertical="center"/>
    </xf>
    <xf numFmtId="0" fontId="26" fillId="0" borderId="29" xfId="7" applyFont="1" applyBorder="1" applyAlignment="1">
      <alignment horizontal="center" vertical="center" wrapText="1"/>
    </xf>
    <xf numFmtId="0" fontId="26" fillId="0" borderId="30" xfId="7" applyFont="1" applyBorder="1" applyAlignment="1">
      <alignment horizontal="center" vertical="center" wrapText="1"/>
    </xf>
    <xf numFmtId="49" fontId="18" fillId="0" borderId="58" xfId="7" applyNumberFormat="1" applyFont="1" applyBorder="1" applyAlignment="1">
      <alignment horizontal="center" vertical="center"/>
    </xf>
    <xf numFmtId="49" fontId="18" fillId="0" borderId="59" xfId="7" applyNumberFormat="1" applyFont="1" applyBorder="1" applyAlignment="1">
      <alignment horizontal="center" vertical="center"/>
    </xf>
    <xf numFmtId="49" fontId="18" fillId="0" borderId="60" xfId="7" applyNumberFormat="1" applyFont="1" applyBorder="1" applyAlignment="1">
      <alignment horizontal="center" vertical="center"/>
    </xf>
    <xf numFmtId="0" fontId="20" fillId="0" borderId="38" xfId="7" applyFont="1" applyBorder="1" applyAlignment="1"/>
    <xf numFmtId="0" fontId="18" fillId="0" borderId="41" xfId="7" applyFont="1" applyBorder="1" applyAlignment="1">
      <alignment horizontal="left" vertical="center"/>
    </xf>
    <xf numFmtId="0" fontId="18" fillId="0" borderId="0" xfId="7" applyFont="1" applyAlignment="1">
      <alignment horizontal="left" vertical="center"/>
    </xf>
    <xf numFmtId="0" fontId="18" fillId="0" borderId="40" xfId="7" applyFont="1" applyBorder="1" applyAlignment="1">
      <alignment horizontal="left" vertical="center"/>
    </xf>
    <xf numFmtId="0" fontId="18" fillId="0" borderId="37" xfId="7" applyFont="1" applyBorder="1" applyAlignment="1">
      <alignment horizontal="left" vertical="center"/>
    </xf>
    <xf numFmtId="0" fontId="18" fillId="0" borderId="38" xfId="7" applyFont="1" applyBorder="1" applyAlignment="1">
      <alignment horizontal="left" vertical="center"/>
    </xf>
    <xf numFmtId="0" fontId="18" fillId="0" borderId="39" xfId="7" applyFont="1" applyBorder="1" applyAlignment="1">
      <alignment horizontal="left" vertical="center"/>
    </xf>
    <xf numFmtId="0" fontId="24" fillId="0" borderId="0" xfId="7" applyFont="1" applyAlignment="1">
      <alignment horizontal="center" vertical="center"/>
    </xf>
    <xf numFmtId="0" fontId="24" fillId="0" borderId="38" xfId="7" applyFont="1" applyBorder="1" applyAlignment="1">
      <alignment horizontal="center" vertical="center"/>
    </xf>
    <xf numFmtId="0" fontId="24" fillId="0" borderId="0" xfId="7" applyFont="1" applyAlignment="1" applyProtection="1">
      <alignment horizontal="left" vertical="center" wrapText="1"/>
      <protection locked="0"/>
    </xf>
    <xf numFmtId="0" fontId="24" fillId="0" borderId="40" xfId="7" applyFont="1" applyBorder="1" applyAlignment="1" applyProtection="1">
      <alignment horizontal="left" vertical="center" wrapText="1"/>
      <protection locked="0"/>
    </xf>
    <xf numFmtId="0" fontId="24" fillId="0" borderId="38" xfId="7" applyFont="1" applyBorder="1" applyAlignment="1" applyProtection="1">
      <alignment horizontal="left" vertical="center" wrapText="1"/>
      <protection locked="0"/>
    </xf>
    <xf numFmtId="0" fontId="24" fillId="0" borderId="39" xfId="7" applyFont="1" applyBorder="1" applyAlignment="1" applyProtection="1">
      <alignment horizontal="left" vertical="center" wrapText="1"/>
      <protection locked="0"/>
    </xf>
    <xf numFmtId="0" fontId="24" fillId="0" borderId="41" xfId="7" applyFont="1" applyBorder="1" applyAlignment="1">
      <alignment horizontal="center" vertical="center"/>
    </xf>
    <xf numFmtId="0" fontId="24" fillId="0" borderId="40" xfId="7" applyFont="1" applyBorder="1" applyAlignment="1">
      <alignment horizontal="center" vertical="center"/>
    </xf>
    <xf numFmtId="0" fontId="24" fillId="0" borderId="0" xfId="7" applyFont="1" applyAlignment="1" applyProtection="1">
      <alignment horizontal="left" vertical="center" shrinkToFit="1"/>
      <protection locked="0"/>
    </xf>
    <xf numFmtId="0" fontId="24" fillId="0" borderId="42" xfId="7" applyFont="1" applyBorder="1" applyAlignment="1" applyProtection="1">
      <alignment horizontal="left" vertical="center" shrinkToFit="1"/>
      <protection locked="0"/>
    </xf>
    <xf numFmtId="0" fontId="24" fillId="0" borderId="43" xfId="7" applyFont="1" applyBorder="1" applyAlignment="1" applyProtection="1">
      <alignment horizontal="left" vertical="center" shrinkToFit="1"/>
      <protection locked="0"/>
    </xf>
    <xf numFmtId="0" fontId="18" fillId="0" borderId="34" xfId="7" applyFont="1" applyBorder="1" applyAlignment="1" applyProtection="1">
      <alignment horizontal="left" vertical="center" wrapText="1"/>
      <protection locked="0"/>
    </xf>
    <xf numFmtId="0" fontId="18" fillId="0" borderId="35" xfId="7" applyFont="1" applyBorder="1" applyAlignment="1" applyProtection="1">
      <alignment horizontal="left" vertical="center" wrapText="1"/>
      <protection locked="0"/>
    </xf>
    <xf numFmtId="0" fontId="18" fillId="0" borderId="37" xfId="7" applyFont="1" applyBorder="1" applyAlignment="1" applyProtection="1">
      <alignment horizontal="left" vertical="center" wrapText="1"/>
      <protection locked="0"/>
    </xf>
    <xf numFmtId="0" fontId="18" fillId="0" borderId="38" xfId="7" applyFont="1" applyBorder="1" applyAlignment="1" applyProtection="1">
      <alignment horizontal="left" vertical="center" wrapText="1"/>
      <protection locked="0"/>
    </xf>
    <xf numFmtId="0" fontId="18" fillId="0" borderId="24" xfId="7" applyFont="1" applyBorder="1" applyAlignment="1">
      <alignment horizontal="left" vertical="center"/>
    </xf>
    <xf numFmtId="0" fontId="18" fillId="0" borderId="44" xfId="7" applyFont="1" applyBorder="1" applyAlignment="1">
      <alignment horizontal="left" vertical="center"/>
    </xf>
    <xf numFmtId="0" fontId="18" fillId="0" borderId="42" xfId="7" applyFont="1" applyBorder="1" applyAlignment="1">
      <alignment horizontal="left" vertical="center"/>
    </xf>
    <xf numFmtId="0" fontId="18" fillId="0" borderId="43" xfId="7" applyFont="1" applyBorder="1" applyAlignment="1">
      <alignment horizontal="left" vertical="center"/>
    </xf>
    <xf numFmtId="0" fontId="22" fillId="0" borderId="0" xfId="7" applyFont="1" applyAlignment="1" applyProtection="1">
      <alignment horizontal="left" vertical="center"/>
      <protection locked="0"/>
    </xf>
    <xf numFmtId="0" fontId="22" fillId="0" borderId="24" xfId="7" applyFont="1" applyBorder="1" applyAlignment="1" applyProtection="1">
      <alignment horizontal="left" vertical="center"/>
      <protection locked="0"/>
    </xf>
    <xf numFmtId="0" fontId="22" fillId="0" borderId="44" xfId="7" applyFont="1" applyBorder="1" applyAlignment="1" applyProtection="1">
      <alignment horizontal="left" vertical="center"/>
      <protection locked="0"/>
    </xf>
    <xf numFmtId="0" fontId="24" fillId="0" borderId="28" xfId="7" applyFont="1" applyBorder="1" applyAlignment="1">
      <alignment horizontal="center" vertical="center"/>
    </xf>
    <xf numFmtId="0" fontId="24" fillId="0" borderId="29" xfId="7" applyFont="1" applyBorder="1" applyAlignment="1">
      <alignment horizontal="center" vertical="center"/>
    </xf>
    <xf numFmtId="0" fontId="24" fillId="0" borderId="30" xfId="7" applyFont="1" applyBorder="1" applyAlignment="1">
      <alignment horizontal="center" vertical="center"/>
    </xf>
    <xf numFmtId="0" fontId="18" fillId="0" borderId="34" xfId="7" applyFont="1" applyBorder="1" applyAlignment="1" applyProtection="1">
      <alignment horizontal="center" vertical="center" shrinkToFit="1"/>
      <protection locked="0"/>
    </xf>
    <xf numFmtId="0" fontId="18" fillId="0" borderId="35" xfId="7" applyFont="1" applyBorder="1" applyAlignment="1" applyProtection="1">
      <alignment horizontal="center" vertical="center" shrinkToFit="1"/>
      <protection locked="0"/>
    </xf>
    <xf numFmtId="0" fontId="18" fillId="0" borderId="45" xfId="7" applyFont="1" applyBorder="1" applyAlignment="1" applyProtection="1">
      <alignment horizontal="center" vertical="center" shrinkToFit="1"/>
      <protection locked="0"/>
    </xf>
    <xf numFmtId="0" fontId="18" fillId="0" borderId="46" xfId="7" applyFont="1" applyBorder="1" applyAlignment="1" applyProtection="1">
      <alignment horizontal="center" vertical="center" shrinkToFit="1"/>
      <protection locked="0"/>
    </xf>
    <xf numFmtId="0" fontId="18" fillId="0" borderId="47" xfId="7" applyFont="1" applyBorder="1" applyAlignment="1">
      <alignment horizontal="left" vertical="center"/>
    </xf>
    <xf numFmtId="0" fontId="18" fillId="0" borderId="34" xfId="7" applyFont="1" applyBorder="1" applyAlignment="1" applyProtection="1">
      <alignment horizontal="center" vertical="center" wrapText="1"/>
      <protection locked="0"/>
    </xf>
    <xf numFmtId="0" fontId="18" fillId="0" borderId="35" xfId="7" applyFont="1" applyBorder="1" applyAlignment="1" applyProtection="1">
      <alignment horizontal="center" vertical="center" wrapText="1"/>
      <protection locked="0"/>
    </xf>
    <xf numFmtId="0" fontId="18" fillId="0" borderId="41" xfId="7" applyFont="1" applyBorder="1" applyAlignment="1" applyProtection="1">
      <alignment horizontal="center" vertical="center" wrapText="1"/>
      <protection locked="0"/>
    </xf>
    <xf numFmtId="0" fontId="18" fillId="0" borderId="0" xfId="7" applyFont="1" applyAlignment="1" applyProtection="1">
      <alignment horizontal="center" vertical="center" wrapText="1"/>
      <protection locked="0"/>
    </xf>
    <xf numFmtId="0" fontId="18" fillId="0" borderId="37" xfId="7" applyFont="1" applyBorder="1" applyAlignment="1" applyProtection="1">
      <alignment horizontal="center" vertical="center" wrapText="1"/>
      <protection locked="0"/>
    </xf>
    <xf numFmtId="0" fontId="18" fillId="0" borderId="38" xfId="7" applyFont="1" applyBorder="1" applyAlignment="1" applyProtection="1">
      <alignment horizontal="center" vertical="center" wrapText="1"/>
      <protection locked="0"/>
    </xf>
    <xf numFmtId="0" fontId="18" fillId="0" borderId="24" xfId="7" applyFont="1" applyBorder="1" applyAlignment="1">
      <alignment horizontal="center" vertical="center"/>
    </xf>
    <xf numFmtId="0" fontId="18" fillId="0" borderId="44" xfId="7" applyFont="1" applyBorder="1" applyAlignment="1">
      <alignment horizontal="center" vertical="center"/>
    </xf>
    <xf numFmtId="0" fontId="18" fillId="0" borderId="42" xfId="7" applyFont="1" applyBorder="1" applyAlignment="1">
      <alignment horizontal="center" vertical="center"/>
    </xf>
    <xf numFmtId="0" fontId="18" fillId="0" borderId="43" xfId="7" applyFont="1" applyBorder="1" applyAlignment="1">
      <alignment horizontal="center" vertical="center"/>
    </xf>
    <xf numFmtId="0" fontId="22" fillId="0" borderId="31" xfId="7" applyFont="1" applyBorder="1" applyAlignment="1">
      <alignment horizontal="center" vertical="center"/>
    </xf>
    <xf numFmtId="0" fontId="22" fillId="0" borderId="32" xfId="7" applyFont="1" applyBorder="1" applyAlignment="1">
      <alignment horizontal="center" vertical="center"/>
    </xf>
    <xf numFmtId="0" fontId="22" fillId="0" borderId="33" xfId="7" applyFont="1" applyBorder="1" applyAlignment="1">
      <alignment horizontal="center" vertical="center"/>
    </xf>
    <xf numFmtId="0" fontId="18" fillId="0" borderId="31" xfId="7" applyFont="1" applyBorder="1" applyAlignment="1" applyProtection="1">
      <alignment horizontal="center"/>
      <protection locked="0"/>
    </xf>
    <xf numFmtId="0" fontId="18" fillId="0" borderId="32" xfId="7" applyFont="1" applyBorder="1" applyAlignment="1" applyProtection="1">
      <alignment horizontal="center"/>
      <protection locked="0"/>
    </xf>
    <xf numFmtId="0" fontId="18" fillId="0" borderId="33" xfId="7" applyFont="1" applyBorder="1" applyAlignment="1" applyProtection="1">
      <alignment horizontal="center"/>
      <protection locked="0"/>
    </xf>
    <xf numFmtId="0" fontId="24" fillId="0" borderId="34" xfId="7" applyFont="1" applyBorder="1" applyAlignment="1">
      <alignment horizontal="center" vertical="center"/>
    </xf>
    <xf numFmtId="0" fontId="24" fillId="0" borderId="35" xfId="7" applyFont="1" applyBorder="1" applyAlignment="1">
      <alignment horizontal="center" vertical="center"/>
    </xf>
    <xf numFmtId="0" fontId="24" fillId="0" borderId="36" xfId="7" applyFont="1" applyBorder="1" applyAlignment="1">
      <alignment horizontal="center" vertical="center"/>
    </xf>
    <xf numFmtId="0" fontId="24" fillId="0" borderId="29" xfId="7" applyFont="1" applyBorder="1" applyAlignment="1" applyProtection="1">
      <alignment horizontal="left" vertical="center" shrinkToFit="1"/>
      <protection locked="0"/>
    </xf>
    <xf numFmtId="0" fontId="24" fillId="0" borderId="30" xfId="7" applyFont="1" applyBorder="1" applyAlignment="1" applyProtection="1">
      <alignment horizontal="left" vertical="center" shrinkToFit="1"/>
      <protection locked="0"/>
    </xf>
    <xf numFmtId="0" fontId="23" fillId="0" borderId="0" xfId="7" applyFont="1" applyAlignment="1">
      <alignment horizontal="center"/>
    </xf>
    <xf numFmtId="0" fontId="19" fillId="0" borderId="0" xfId="7" applyFont="1" applyAlignment="1">
      <alignment horizontal="center"/>
    </xf>
    <xf numFmtId="0" fontId="20" fillId="0" borderId="0" xfId="7" applyFont="1" applyAlignment="1">
      <alignment horizontal="center"/>
    </xf>
    <xf numFmtId="0" fontId="21" fillId="0" borderId="28" xfId="7" applyFont="1" applyBorder="1" applyAlignment="1">
      <alignment horizontal="center" vertical="center"/>
    </xf>
    <xf numFmtId="0" fontId="21" fillId="0" borderId="29" xfId="7" applyFont="1" applyBorder="1" applyAlignment="1">
      <alignment horizontal="center" vertical="center"/>
    </xf>
    <xf numFmtId="0" fontId="21" fillId="0" borderId="30" xfId="7" applyFont="1" applyBorder="1" applyAlignment="1">
      <alignment horizontal="center" vertical="center"/>
    </xf>
    <xf numFmtId="0" fontId="22" fillId="0" borderId="0" xfId="7" applyFont="1" applyAlignment="1">
      <alignment horizontal="left"/>
    </xf>
    <xf numFmtId="0" fontId="18" fillId="0" borderId="0" xfId="7" applyFont="1" applyAlignment="1" applyProtection="1">
      <alignment horizontal="right"/>
      <protection locked="0"/>
    </xf>
    <xf numFmtId="0" fontId="35" fillId="0" borderId="84" xfId="7" applyFont="1" applyBorder="1" applyAlignment="1">
      <alignment horizontal="left" wrapText="1" indent="1"/>
    </xf>
    <xf numFmtId="0" fontId="35" fillId="0" borderId="0" xfId="7" applyFont="1" applyAlignment="1">
      <alignment horizontal="left" wrapText="1" indent="1"/>
    </xf>
    <xf numFmtId="0" fontId="56" fillId="0" borderId="124" xfId="7" applyFont="1" applyBorder="1" applyAlignment="1">
      <alignment horizontal="center" vertical="center" wrapText="1"/>
    </xf>
    <xf numFmtId="0" fontId="56" fillId="0" borderId="125" xfId="7" applyFont="1" applyBorder="1" applyAlignment="1">
      <alignment horizontal="center" vertical="center"/>
    </xf>
    <xf numFmtId="0" fontId="56" fillId="0" borderId="126" xfId="7" applyFont="1" applyBorder="1" applyAlignment="1">
      <alignment horizontal="center" vertical="center"/>
    </xf>
    <xf numFmtId="0" fontId="56" fillId="0" borderId="120" xfId="7" applyFont="1" applyBorder="1" applyAlignment="1">
      <alignment horizontal="center" vertical="center"/>
    </xf>
    <xf numFmtId="0" fontId="56" fillId="0" borderId="0" xfId="7" applyFont="1" applyAlignment="1">
      <alignment horizontal="center" vertical="center"/>
    </xf>
    <xf numFmtId="0" fontId="56" fillId="0" borderId="132" xfId="7" applyFont="1" applyBorder="1" applyAlignment="1">
      <alignment horizontal="center" vertical="center"/>
    </xf>
    <xf numFmtId="0" fontId="17" fillId="0" borderId="120" xfId="7" applyBorder="1" applyAlignment="1">
      <alignment horizontal="center" vertical="center"/>
    </xf>
    <xf numFmtId="0" fontId="17" fillId="0" borderId="132" xfId="7" applyBorder="1" applyAlignment="1">
      <alignment horizontal="center" vertical="center"/>
    </xf>
    <xf numFmtId="0" fontId="17" fillId="0" borderId="130" xfId="7" applyBorder="1" applyAlignment="1">
      <alignment horizontal="center" vertical="center"/>
    </xf>
    <xf numFmtId="0" fontId="17" fillId="0" borderId="116" xfId="7" applyBorder="1" applyAlignment="1">
      <alignment horizontal="center" vertical="center"/>
    </xf>
    <xf numFmtId="0" fontId="17" fillId="0" borderId="131" xfId="7" applyBorder="1" applyAlignment="1">
      <alignment horizontal="center" vertical="center"/>
    </xf>
    <xf numFmtId="0" fontId="60" fillId="0" borderId="117" xfId="7" applyFont="1" applyBorder="1" applyAlignment="1">
      <alignment horizontal="center"/>
    </xf>
    <xf numFmtId="0" fontId="60" fillId="0" borderId="118" xfId="7" applyFont="1" applyBorder="1" applyAlignment="1">
      <alignment horizontal="center"/>
    </xf>
    <xf numFmtId="14" fontId="60" fillId="0" borderId="118" xfId="7" applyNumberFormat="1" applyFont="1" applyBorder="1" applyAlignment="1" applyProtection="1">
      <alignment horizontal="right"/>
      <protection locked="0"/>
    </xf>
    <xf numFmtId="0" fontId="60" fillId="0" borderId="118" xfId="7" applyFont="1" applyBorder="1" applyAlignment="1" applyProtection="1">
      <alignment horizontal="right"/>
      <protection locked="0"/>
    </xf>
    <xf numFmtId="0" fontId="17" fillId="0" borderId="118" xfId="7" applyBorder="1" applyAlignment="1">
      <alignment horizontal="right"/>
    </xf>
    <xf numFmtId="0" fontId="17" fillId="0" borderId="119" xfId="7" applyBorder="1" applyAlignment="1">
      <alignment horizontal="right"/>
    </xf>
    <xf numFmtId="49" fontId="60" fillId="0" borderId="118" xfId="7" applyNumberFormat="1" applyFont="1" applyBorder="1" applyAlignment="1" applyProtection="1">
      <alignment horizontal="right"/>
      <protection locked="0"/>
    </xf>
    <xf numFmtId="49" fontId="17" fillId="0" borderId="118" xfId="7" applyNumberFormat="1" applyBorder="1" applyAlignment="1">
      <alignment horizontal="right"/>
    </xf>
    <xf numFmtId="49" fontId="17" fillId="0" borderId="119" xfId="7" applyNumberFormat="1" applyBorder="1" applyAlignment="1">
      <alignment horizontal="right"/>
    </xf>
    <xf numFmtId="0" fontId="52" fillId="0" borderId="117" xfId="7" applyFont="1" applyBorder="1" applyAlignment="1">
      <alignment horizontal="center"/>
    </xf>
    <xf numFmtId="0" fontId="52" fillId="0" borderId="118" xfId="7" applyFont="1" applyBorder="1" applyAlignment="1">
      <alignment horizontal="center"/>
    </xf>
    <xf numFmtId="0" fontId="55" fillId="0" borderId="120" xfId="7" applyFont="1" applyBorder="1" applyAlignment="1">
      <alignment horizontal="center" vertical="center"/>
    </xf>
    <xf numFmtId="0" fontId="55" fillId="0" borderId="0" xfId="7" applyFont="1" applyAlignment="1">
      <alignment horizontal="center" vertical="center"/>
    </xf>
    <xf numFmtId="0" fontId="55" fillId="0" borderId="130" xfId="7" applyFont="1" applyBorder="1" applyAlignment="1">
      <alignment horizontal="center" vertical="center"/>
    </xf>
    <xf numFmtId="0" fontId="55" fillId="0" borderId="116" xfId="7" applyFont="1" applyBorder="1" applyAlignment="1">
      <alignment horizontal="center" vertical="center"/>
    </xf>
    <xf numFmtId="0" fontId="56" fillId="0" borderId="125" xfId="7" applyFont="1" applyBorder="1" applyAlignment="1" applyProtection="1">
      <alignment horizontal="right"/>
      <protection locked="0"/>
    </xf>
    <xf numFmtId="0" fontId="17" fillId="0" borderId="125" xfId="7" applyBorder="1" applyAlignment="1">
      <alignment horizontal="right"/>
    </xf>
    <xf numFmtId="0" fontId="17" fillId="0" borderId="126" xfId="7" applyBorder="1" applyAlignment="1">
      <alignment horizontal="right"/>
    </xf>
    <xf numFmtId="0" fontId="56" fillId="0" borderId="116" xfId="7" applyFont="1" applyBorder="1" applyAlignment="1" applyProtection="1">
      <alignment horizontal="right"/>
      <protection locked="0"/>
    </xf>
    <xf numFmtId="0" fontId="17" fillId="0" borderId="116" xfId="7" applyBorder="1" applyAlignment="1">
      <alignment horizontal="right"/>
    </xf>
    <xf numFmtId="0" fontId="17" fillId="0" borderId="131" xfId="7" applyBorder="1" applyAlignment="1">
      <alignment horizontal="right"/>
    </xf>
    <xf numFmtId="0" fontId="59" fillId="0" borderId="0" xfId="7" applyFont="1" applyAlignment="1"/>
    <xf numFmtId="0" fontId="56" fillId="0" borderId="136" xfId="7" applyFont="1" applyBorder="1" applyAlignment="1">
      <alignment horizontal="center" vertical="center"/>
    </xf>
    <xf numFmtId="0" fontId="54" fillId="0" borderId="137" xfId="7" applyFont="1" applyBorder="1" applyAlignment="1">
      <alignment horizontal="center" vertical="center"/>
    </xf>
    <xf numFmtId="0" fontId="54" fillId="0" borderId="153" xfId="7" applyFont="1" applyBorder="1" applyAlignment="1">
      <alignment horizontal="center" vertical="center"/>
    </xf>
    <xf numFmtId="0" fontId="54" fillId="0" borderId="0" xfId="7" applyFont="1" applyAlignment="1">
      <alignment horizontal="center" vertical="center"/>
    </xf>
    <xf numFmtId="0" fontId="54" fillId="0" borderId="158" xfId="7" applyFont="1" applyBorder="1" applyAlignment="1">
      <alignment horizontal="center" vertical="center"/>
    </xf>
    <xf numFmtId="0" fontId="54" fillId="0" borderId="159" xfId="7" applyFont="1" applyBorder="1" applyAlignment="1">
      <alignment horizontal="center" vertical="center"/>
    </xf>
    <xf numFmtId="0" fontId="56" fillId="0" borderId="137" xfId="7" applyFont="1" applyBorder="1" applyAlignment="1">
      <alignment shrinkToFit="1"/>
    </xf>
    <xf numFmtId="0" fontId="54" fillId="0" borderId="137" xfId="7" applyFont="1" applyBorder="1" applyAlignment="1">
      <alignment shrinkToFit="1"/>
    </xf>
    <xf numFmtId="0" fontId="54" fillId="0" borderId="138" xfId="7" applyFont="1" applyBorder="1" applyAlignment="1">
      <alignment shrinkToFit="1"/>
    </xf>
    <xf numFmtId="0" fontId="56" fillId="0" borderId="171" xfId="7" applyFont="1" applyBorder="1" applyAlignment="1">
      <alignment horizontal="center" vertical="center"/>
    </xf>
    <xf numFmtId="0" fontId="56" fillId="0" borderId="163" xfId="7" applyFont="1" applyBorder="1" applyAlignment="1">
      <alignment horizontal="center" vertical="center"/>
    </xf>
    <xf numFmtId="0" fontId="56" fillId="0" borderId="164" xfId="7" applyFont="1" applyBorder="1" applyAlignment="1">
      <alignment horizontal="center" vertical="center"/>
    </xf>
    <xf numFmtId="182" fontId="61" fillId="0" borderId="165" xfId="7" quotePrefix="1" applyNumberFormat="1" applyFont="1" applyBorder="1" applyAlignment="1" applyProtection="1">
      <alignment horizontal="right" shrinkToFit="1"/>
      <protection locked="0"/>
    </xf>
    <xf numFmtId="182" fontId="61" fillId="0" borderId="125" xfId="7" applyNumberFormat="1" applyFont="1" applyBorder="1" applyAlignment="1" applyProtection="1">
      <alignment horizontal="right" shrinkToFit="1"/>
      <protection locked="0"/>
    </xf>
    <xf numFmtId="182" fontId="61" fillId="0" borderId="152" xfId="7" applyNumberFormat="1" applyFont="1" applyBorder="1" applyAlignment="1" applyProtection="1">
      <alignment horizontal="right" shrinkToFit="1"/>
      <protection locked="0"/>
    </xf>
    <xf numFmtId="182" fontId="61" fillId="0" borderId="158" xfId="7" applyNumberFormat="1" applyFont="1" applyBorder="1" applyAlignment="1" applyProtection="1">
      <alignment horizontal="right" shrinkToFit="1"/>
      <protection locked="0"/>
    </xf>
    <xf numFmtId="182" fontId="61" fillId="0" borderId="159" xfId="7" applyNumberFormat="1" applyFont="1" applyBorder="1" applyAlignment="1" applyProtection="1">
      <alignment horizontal="right" shrinkToFit="1"/>
      <protection locked="0"/>
    </xf>
    <xf numFmtId="182" fontId="61" fillId="0" borderId="160" xfId="7" applyNumberFormat="1" applyFont="1" applyBorder="1" applyAlignment="1" applyProtection="1">
      <alignment horizontal="right" shrinkToFit="1"/>
      <protection locked="0"/>
    </xf>
    <xf numFmtId="0" fontId="56" fillId="0" borderId="159" xfId="7" applyFont="1" applyBorder="1" applyAlignment="1">
      <alignment vertical="top" shrinkToFit="1"/>
    </xf>
    <xf numFmtId="0" fontId="54" fillId="0" borderId="159" xfId="7" applyFont="1" applyBorder="1" applyAlignment="1">
      <alignment shrinkToFit="1"/>
    </xf>
    <xf numFmtId="0" fontId="54" fillId="0" borderId="159" xfId="7" applyFont="1" applyBorder="1" applyAlignment="1">
      <alignment vertical="top" shrinkToFit="1"/>
    </xf>
    <xf numFmtId="0" fontId="54" fillId="0" borderId="160" xfId="7" applyFont="1" applyBorder="1" applyAlignment="1">
      <alignment vertical="top" shrinkToFit="1"/>
    </xf>
    <xf numFmtId="0" fontId="56" fillId="0" borderId="130" xfId="7" applyFont="1" applyBorder="1" applyAlignment="1">
      <alignment horizontal="left" vertical="center"/>
    </xf>
    <xf numFmtId="0" fontId="56" fillId="0" borderId="116" xfId="7" applyFont="1" applyBorder="1" applyAlignment="1">
      <alignment horizontal="left" vertical="center"/>
    </xf>
    <xf numFmtId="0" fontId="56" fillId="0" borderId="131" xfId="7" applyFont="1" applyBorder="1" applyAlignment="1">
      <alignment horizontal="left" vertical="center"/>
    </xf>
    <xf numFmtId="182" fontId="61" fillId="0" borderId="117" xfId="7" applyNumberFormat="1" applyFont="1" applyBorder="1" applyAlignment="1" applyProtection="1">
      <alignment horizontal="right" shrinkToFit="1"/>
      <protection locked="0"/>
    </xf>
    <xf numFmtId="182" fontId="61" fillId="0" borderId="118" xfId="7" applyNumberFormat="1" applyFont="1" applyBorder="1" applyAlignment="1" applyProtection="1">
      <alignment horizontal="right" shrinkToFit="1"/>
      <protection locked="0"/>
    </xf>
    <xf numFmtId="182" fontId="61" fillId="0" borderId="119" xfId="7" applyNumberFormat="1" applyFont="1" applyBorder="1" applyAlignment="1" applyProtection="1">
      <alignment horizontal="right" shrinkToFit="1"/>
      <protection locked="0"/>
    </xf>
    <xf numFmtId="0" fontId="60" fillId="0" borderId="0" xfId="7" applyFont="1" applyAlignment="1">
      <alignment horizontal="left" vertical="center"/>
    </xf>
    <xf numFmtId="0" fontId="62" fillId="0" borderId="0" xfId="7" applyFont="1" applyAlignment="1">
      <alignment horizontal="left" vertical="center"/>
    </xf>
    <xf numFmtId="0" fontId="56" fillId="0" borderId="0" xfId="7" applyFont="1" applyAlignment="1">
      <alignment horizontal="left" vertical="center"/>
    </xf>
    <xf numFmtId="0" fontId="54" fillId="0" borderId="0" xfId="7" applyFont="1" applyAlignment="1"/>
    <xf numFmtId="0" fontId="56" fillId="0" borderId="168" xfId="7" applyFont="1" applyBorder="1" applyAlignment="1">
      <alignment horizontal="left" vertical="center"/>
    </xf>
    <xf numFmtId="0" fontId="56" fillId="0" borderId="169" xfId="7" applyFont="1" applyBorder="1" applyAlignment="1">
      <alignment horizontal="left" vertical="center"/>
    </xf>
    <xf numFmtId="0" fontId="56" fillId="0" borderId="170" xfId="7" applyFont="1" applyBorder="1" applyAlignment="1">
      <alignment horizontal="left" vertical="center"/>
    </xf>
    <xf numFmtId="182" fontId="61" fillId="0" borderId="168" xfId="7" applyNumberFormat="1" applyFont="1" applyBorder="1" applyAlignment="1" applyProtection="1">
      <alignment horizontal="right" shrinkToFit="1"/>
      <protection locked="0"/>
    </xf>
    <xf numFmtId="182" fontId="61" fillId="0" borderId="169" xfId="7" applyNumberFormat="1" applyFont="1" applyBorder="1" applyAlignment="1" applyProtection="1">
      <alignment horizontal="right" shrinkToFit="1"/>
      <protection locked="0"/>
    </xf>
    <xf numFmtId="182" fontId="61" fillId="0" borderId="170" xfId="7" applyNumberFormat="1" applyFont="1" applyBorder="1" applyAlignment="1" applyProtection="1">
      <alignment horizontal="right" shrinkToFit="1"/>
      <protection locked="0"/>
    </xf>
    <xf numFmtId="0" fontId="56" fillId="0" borderId="117" xfId="7" applyFont="1" applyBorder="1" applyAlignment="1">
      <alignment horizontal="left" vertical="center"/>
    </xf>
    <xf numFmtId="0" fontId="56" fillId="0" borderId="118" xfId="7" applyFont="1" applyBorder="1" applyAlignment="1">
      <alignment horizontal="left" vertical="center"/>
    </xf>
    <xf numFmtId="0" fontId="56" fillId="0" borderId="119" xfId="7" applyFont="1" applyBorder="1" applyAlignment="1">
      <alignment horizontal="left" vertical="center"/>
    </xf>
    <xf numFmtId="0" fontId="56" fillId="0" borderId="153" xfId="7" applyFont="1" applyBorder="1" applyAlignment="1">
      <alignment horizontal="center" vertical="center"/>
    </xf>
    <xf numFmtId="182" fontId="61" fillId="0" borderId="124" xfId="7" applyNumberFormat="1" applyFont="1" applyBorder="1" applyAlignment="1" applyProtection="1">
      <alignment horizontal="right" shrinkToFit="1"/>
      <protection locked="0"/>
    </xf>
    <xf numFmtId="182" fontId="61" fillId="0" borderId="167" xfId="7" applyNumberFormat="1" applyFont="1" applyBorder="1" applyAlignment="1" applyProtection="1">
      <alignment horizontal="right" shrinkToFit="1"/>
      <protection locked="0"/>
    </xf>
    <xf numFmtId="0" fontId="66" fillId="0" borderId="165" xfId="7" applyFont="1" applyBorder="1" applyAlignment="1">
      <alignment horizontal="center"/>
    </xf>
    <xf numFmtId="0" fontId="66" fillId="0" borderId="125" xfId="7" applyFont="1" applyBorder="1" applyAlignment="1">
      <alignment horizontal="center"/>
    </xf>
    <xf numFmtId="0" fontId="66" fillId="0" borderId="152" xfId="7" applyFont="1" applyBorder="1" applyAlignment="1">
      <alignment horizontal="center"/>
    </xf>
    <xf numFmtId="182" fontId="61" fillId="0" borderId="165" xfId="7" applyNumberFormat="1" applyFont="1" applyBorder="1" applyAlignment="1" applyProtection="1">
      <alignment horizontal="right" shrinkToFit="1"/>
      <protection locked="0"/>
    </xf>
    <xf numFmtId="182" fontId="61" fillId="0" borderId="126" xfId="7" applyNumberFormat="1" applyFont="1" applyBorder="1" applyAlignment="1" applyProtection="1">
      <alignment horizontal="right" shrinkToFit="1"/>
      <protection locked="0"/>
    </xf>
    <xf numFmtId="182" fontId="61" fillId="0" borderId="144" xfId="7" applyNumberFormat="1" applyFont="1" applyBorder="1" applyAlignment="1" applyProtection="1">
      <alignment horizontal="right" shrinkToFit="1"/>
      <protection locked="0"/>
    </xf>
    <xf numFmtId="182" fontId="61" fillId="0" borderId="116" xfId="7" applyNumberFormat="1" applyFont="1" applyBorder="1" applyAlignment="1" applyProtection="1">
      <alignment horizontal="right" shrinkToFit="1"/>
      <protection locked="0"/>
    </xf>
    <xf numFmtId="182" fontId="61" fillId="0" borderId="131" xfId="7" applyNumberFormat="1" applyFont="1" applyBorder="1" applyAlignment="1" applyProtection="1">
      <alignment horizontal="right" shrinkToFit="1"/>
      <protection locked="0"/>
    </xf>
    <xf numFmtId="3" fontId="66" fillId="0" borderId="158" xfId="7" applyNumberFormat="1" applyFont="1" applyBorder="1" applyAlignment="1">
      <alignment horizontal="center"/>
    </xf>
    <xf numFmtId="0" fontId="66" fillId="0" borderId="159" xfId="7" applyFont="1" applyBorder="1" applyAlignment="1">
      <alignment horizontal="center"/>
    </xf>
    <xf numFmtId="0" fontId="66" fillId="0" borderId="160" xfId="7" applyFont="1" applyBorder="1" applyAlignment="1">
      <alignment horizontal="center"/>
    </xf>
    <xf numFmtId="0" fontId="56" fillId="0" borderId="117" xfId="7" applyFont="1" applyBorder="1" applyAlignment="1">
      <alignment horizontal="center" vertical="center"/>
    </xf>
    <xf numFmtId="0" fontId="56" fillId="0" borderId="118" xfId="7" applyFont="1" applyBorder="1" applyAlignment="1">
      <alignment horizontal="center" vertical="center"/>
    </xf>
    <xf numFmtId="182" fontId="61" fillId="0" borderId="117" xfId="7" quotePrefix="1" applyNumberFormat="1" applyFont="1" applyBorder="1" applyAlignment="1" applyProtection="1">
      <alignment horizontal="right" shrinkToFit="1"/>
      <protection locked="0"/>
    </xf>
    <xf numFmtId="182" fontId="61" fillId="0" borderId="141" xfId="7" applyNumberFormat="1" applyFont="1" applyBorder="1" applyAlignment="1" applyProtection="1">
      <alignment horizontal="right" shrinkToFit="1"/>
      <protection locked="0"/>
    </xf>
    <xf numFmtId="49" fontId="52" fillId="0" borderId="139" xfId="7" applyNumberFormat="1" applyFont="1" applyBorder="1" applyAlignment="1">
      <alignment horizontal="center" vertical="center"/>
    </xf>
    <xf numFmtId="49" fontId="52" fillId="0" borderId="118" xfId="7" applyNumberFormat="1" applyFont="1" applyBorder="1" applyAlignment="1">
      <alignment horizontal="center" vertical="center"/>
    </xf>
    <xf numFmtId="49" fontId="52" fillId="0" borderId="141" xfId="7" applyNumberFormat="1" applyFont="1" applyBorder="1" applyAlignment="1">
      <alignment horizontal="center" vertical="center"/>
    </xf>
    <xf numFmtId="182" fontId="61" fillId="0" borderId="139" xfId="7" quotePrefix="1" applyNumberFormat="1" applyFont="1" applyBorder="1" applyAlignment="1" applyProtection="1">
      <alignment horizontal="right" shrinkToFit="1"/>
      <protection locked="0"/>
    </xf>
    <xf numFmtId="0" fontId="52" fillId="0" borderId="149" xfId="7" applyFont="1" applyBorder="1" applyAlignment="1">
      <alignment horizontal="center" vertical="center"/>
    </xf>
    <xf numFmtId="0" fontId="52" fillId="0" borderId="150" xfId="7" applyFont="1" applyBorder="1" applyAlignment="1">
      <alignment horizontal="center" vertical="center"/>
    </xf>
    <xf numFmtId="0" fontId="52" fillId="0" borderId="151" xfId="7" applyFont="1" applyBorder="1" applyAlignment="1">
      <alignment horizontal="center" vertical="center"/>
    </xf>
    <xf numFmtId="0" fontId="52" fillId="0" borderId="155" xfId="7" applyFont="1" applyBorder="1" applyAlignment="1">
      <alignment horizontal="center" vertical="center"/>
    </xf>
    <xf numFmtId="0" fontId="52" fillId="0" borderId="156" xfId="7" applyFont="1" applyBorder="1" applyAlignment="1">
      <alignment horizontal="center" vertical="center"/>
    </xf>
    <xf numFmtId="0" fontId="52" fillId="0" borderId="157" xfId="7" applyFont="1" applyBorder="1" applyAlignment="1">
      <alignment horizontal="center" vertical="center"/>
    </xf>
    <xf numFmtId="182" fontId="61" fillId="0" borderId="124" xfId="7" quotePrefix="1" applyNumberFormat="1" applyFont="1" applyBorder="1" applyAlignment="1" applyProtection="1">
      <alignment horizontal="right" shrinkToFit="1"/>
      <protection locked="0"/>
    </xf>
    <xf numFmtId="182" fontId="61" fillId="0" borderId="130" xfId="7" applyNumberFormat="1" applyFont="1" applyBorder="1" applyAlignment="1" applyProtection="1">
      <alignment horizontal="right" shrinkToFit="1"/>
      <protection locked="0"/>
    </xf>
    <xf numFmtId="182" fontId="61" fillId="0" borderId="145" xfId="7" applyNumberFormat="1" applyFont="1" applyBorder="1" applyAlignment="1" applyProtection="1">
      <alignment horizontal="right" shrinkToFit="1"/>
      <protection locked="0"/>
    </xf>
    <xf numFmtId="49" fontId="52" fillId="0" borderId="153" xfId="7" applyNumberFormat="1" applyFont="1" applyBorder="1" applyAlignment="1">
      <alignment horizontal="center" vertical="center"/>
    </xf>
    <xf numFmtId="49" fontId="52" fillId="0" borderId="0" xfId="7" applyNumberFormat="1" applyFont="1" applyAlignment="1">
      <alignment horizontal="center" vertical="center"/>
    </xf>
    <xf numFmtId="49" fontId="52" fillId="0" borderId="154" xfId="7" applyNumberFormat="1" applyFont="1" applyBorder="1" applyAlignment="1">
      <alignment horizontal="center" vertical="center"/>
    </xf>
    <xf numFmtId="49" fontId="52" fillId="0" borderId="158" xfId="7" applyNumberFormat="1" applyFont="1" applyBorder="1" applyAlignment="1">
      <alignment horizontal="center" vertical="center"/>
    </xf>
    <xf numFmtId="49" fontId="52" fillId="0" borderId="159" xfId="7" applyNumberFormat="1" applyFont="1" applyBorder="1" applyAlignment="1">
      <alignment horizontal="center" vertical="center"/>
    </xf>
    <xf numFmtId="49" fontId="52" fillId="0" borderId="160" xfId="7" applyNumberFormat="1" applyFont="1" applyBorder="1" applyAlignment="1">
      <alignment horizontal="center" vertical="center"/>
    </xf>
    <xf numFmtId="182" fontId="61" fillId="0" borderId="136" xfId="7" quotePrefix="1" applyNumberFormat="1" applyFont="1" applyBorder="1" applyAlignment="1" applyProtection="1">
      <alignment horizontal="right" shrinkToFit="1"/>
      <protection locked="0"/>
    </xf>
    <xf numFmtId="182" fontId="61" fillId="0" borderId="137" xfId="7" applyNumberFormat="1" applyFont="1" applyBorder="1" applyAlignment="1" applyProtection="1">
      <alignment horizontal="right" shrinkToFit="1"/>
      <protection locked="0"/>
    </xf>
    <xf numFmtId="182" fontId="61" fillId="0" borderId="138" xfId="7" applyNumberFormat="1" applyFont="1" applyBorder="1" applyAlignment="1" applyProtection="1">
      <alignment horizontal="right" shrinkToFit="1"/>
      <protection locked="0"/>
    </xf>
    <xf numFmtId="0" fontId="56" fillId="0" borderId="0" xfId="7" applyFont="1" applyAlignment="1">
      <alignment horizontal="left"/>
    </xf>
    <xf numFmtId="0" fontId="54" fillId="0" borderId="0" xfId="7" applyFont="1" applyAlignment="1">
      <alignment horizontal="left"/>
    </xf>
    <xf numFmtId="0" fontId="52" fillId="0" borderId="162" xfId="7" applyFont="1" applyBorder="1" applyAlignment="1">
      <alignment horizontal="center"/>
    </xf>
    <xf numFmtId="0" fontId="52" fillId="0" borderId="163" xfId="7" applyFont="1" applyBorder="1" applyAlignment="1">
      <alignment horizontal="center"/>
    </xf>
    <xf numFmtId="0" fontId="52" fillId="0" borderId="164" xfId="7" applyFont="1" applyBorder="1" applyAlignment="1">
      <alignment horizontal="center"/>
    </xf>
    <xf numFmtId="0" fontId="63" fillId="0" borderId="136" xfId="7" applyFont="1" applyBorder="1" applyAlignment="1">
      <alignment horizontal="center" vertical="top" wrapText="1"/>
    </xf>
    <xf numFmtId="0" fontId="65" fillId="0" borderId="137" xfId="7" applyFont="1" applyBorder="1" applyAlignment="1">
      <alignment vertical="top" wrapText="1"/>
    </xf>
    <xf numFmtId="0" fontId="65" fillId="0" borderId="138" xfId="7" applyFont="1" applyBorder="1" applyAlignment="1">
      <alignment vertical="top" wrapText="1"/>
    </xf>
    <xf numFmtId="0" fontId="54" fillId="0" borderId="139" xfId="7" applyFont="1" applyBorder="1" applyAlignment="1">
      <alignment horizontal="center" wrapText="1"/>
    </xf>
    <xf numFmtId="0" fontId="54" fillId="0" borderId="118" xfId="7" applyFont="1" applyBorder="1" applyAlignment="1">
      <alignment horizontal="center"/>
    </xf>
    <xf numFmtId="0" fontId="54" fillId="0" borderId="119" xfId="7" applyFont="1" applyBorder="1" applyAlignment="1">
      <alignment horizontal="center"/>
    </xf>
    <xf numFmtId="0" fontId="63" fillId="0" borderId="142" xfId="7" applyFont="1" applyBorder="1" applyAlignment="1">
      <alignment vertical="center" textRotation="255" wrapText="1"/>
    </xf>
    <xf numFmtId="0" fontId="63" fillId="0" borderId="143" xfId="7" applyFont="1" applyBorder="1" applyAlignment="1">
      <alignment vertical="center" textRotation="255" wrapText="1"/>
    </xf>
    <xf numFmtId="0" fontId="62" fillId="0" borderId="118" xfId="7" applyFont="1" applyBorder="1" applyAlignment="1">
      <alignment horizontal="center" vertical="center" wrapText="1"/>
    </xf>
    <xf numFmtId="0" fontId="62" fillId="0" borderId="119" xfId="7" applyFont="1" applyBorder="1" applyAlignment="1">
      <alignment horizontal="center" vertical="center" wrapText="1"/>
    </xf>
    <xf numFmtId="0" fontId="64" fillId="0" borderId="116" xfId="7" applyFont="1" applyBorder="1" applyAlignment="1">
      <alignment horizontal="center" vertical="center" wrapText="1"/>
    </xf>
    <xf numFmtId="0" fontId="64" fillId="0" borderId="131" xfId="7" applyFont="1" applyBorder="1" applyAlignment="1">
      <alignment horizontal="center" vertical="center" wrapText="1"/>
    </xf>
    <xf numFmtId="49" fontId="52" fillId="0" borderId="144" xfId="7" applyNumberFormat="1" applyFont="1" applyBorder="1" applyAlignment="1">
      <alignment horizontal="center" vertical="center"/>
    </xf>
    <xf numFmtId="49" fontId="52" fillId="0" borderId="116" xfId="7" applyNumberFormat="1" applyFont="1" applyBorder="1" applyAlignment="1">
      <alignment horizontal="center" vertical="center"/>
    </xf>
    <xf numFmtId="49" fontId="52" fillId="0" borderId="145" xfId="7" applyNumberFormat="1" applyFont="1" applyBorder="1" applyAlignment="1">
      <alignment horizontal="center" vertical="center"/>
    </xf>
    <xf numFmtId="182" fontId="61" fillId="0" borderId="146" xfId="7" quotePrefix="1" applyNumberFormat="1" applyFont="1" applyBorder="1" applyAlignment="1" applyProtection="1">
      <alignment horizontal="right" shrinkToFit="1"/>
      <protection locked="0"/>
    </xf>
    <xf numFmtId="182" fontId="61" fillId="0" borderId="147" xfId="7" applyNumberFormat="1" applyFont="1" applyBorder="1" applyAlignment="1" applyProtection="1">
      <alignment horizontal="right" shrinkToFit="1"/>
      <protection locked="0"/>
    </xf>
    <xf numFmtId="182" fontId="61" fillId="0" borderId="148" xfId="7" applyNumberFormat="1" applyFont="1" applyBorder="1" applyAlignment="1" applyProtection="1">
      <alignment horizontal="right" shrinkToFit="1"/>
      <protection locked="0"/>
    </xf>
    <xf numFmtId="0" fontId="62" fillId="0" borderId="117" xfId="7" applyFont="1" applyBorder="1" applyAlignment="1">
      <alignment horizontal="center" vertical="distributed"/>
    </xf>
    <xf numFmtId="0" fontId="62" fillId="0" borderId="118" xfId="7" applyFont="1" applyBorder="1" applyAlignment="1">
      <alignment horizontal="center" vertical="distributed"/>
    </xf>
    <xf numFmtId="0" fontId="62" fillId="0" borderId="119" xfId="7" applyFont="1" applyBorder="1" applyAlignment="1">
      <alignment horizontal="center" vertical="distributed"/>
    </xf>
    <xf numFmtId="0" fontId="60" fillId="0" borderId="116" xfId="7" applyFont="1" applyBorder="1" applyAlignment="1">
      <alignment horizontal="center" vertical="center" shrinkToFit="1"/>
    </xf>
    <xf numFmtId="0" fontId="60" fillId="0" borderId="131" xfId="7" applyFont="1" applyBorder="1" applyAlignment="1">
      <alignment horizontal="center" vertical="center" shrinkToFit="1"/>
    </xf>
    <xf numFmtId="0" fontId="60" fillId="0" borderId="133" xfId="7" applyFont="1" applyBorder="1" applyAlignment="1">
      <alignment horizontal="center" vertical="center" shrinkToFit="1"/>
    </xf>
    <xf numFmtId="0" fontId="60" fillId="0" borderId="134" xfId="7" applyFont="1" applyBorder="1" applyAlignment="1">
      <alignment horizontal="center" vertical="center" shrinkToFit="1"/>
    </xf>
    <xf numFmtId="0" fontId="60" fillId="0" borderId="135" xfId="7" applyFont="1" applyBorder="1" applyAlignment="1">
      <alignment horizontal="center" vertical="center" shrinkToFit="1"/>
    </xf>
    <xf numFmtId="0" fontId="56" fillId="0" borderId="137" xfId="7" applyFont="1" applyBorder="1" applyAlignment="1">
      <alignment horizontal="center" vertical="center"/>
    </xf>
    <xf numFmtId="0" fontId="56" fillId="0" borderId="138" xfId="7" applyFont="1" applyBorder="1" applyAlignment="1">
      <alignment horizontal="center" vertical="center"/>
    </xf>
    <xf numFmtId="0" fontId="56" fillId="0" borderId="139" xfId="7" applyFont="1" applyBorder="1" applyAlignment="1">
      <alignment horizontal="center" vertical="center"/>
    </xf>
    <xf numFmtId="0" fontId="56" fillId="0" borderId="119" xfId="7" applyFont="1" applyBorder="1" applyAlignment="1">
      <alignment horizontal="center" vertical="center"/>
    </xf>
    <xf numFmtId="0" fontId="60" fillId="0" borderId="140" xfId="7" applyFont="1" applyBorder="1" applyAlignment="1">
      <alignment vertical="center" textRotation="255" shrinkToFit="1"/>
    </xf>
    <xf numFmtId="0" fontId="60" fillId="0" borderId="142" xfId="7" applyFont="1" applyBorder="1" applyAlignment="1">
      <alignment vertical="center" textRotation="255" shrinkToFit="1"/>
    </xf>
    <xf numFmtId="0" fontId="60" fillId="0" borderId="143" xfId="7" applyFont="1" applyBorder="1" applyAlignment="1">
      <alignment vertical="center" textRotation="255" shrinkToFit="1"/>
    </xf>
    <xf numFmtId="0" fontId="60" fillId="0" borderId="118" xfId="7" applyFont="1" applyBorder="1" applyAlignment="1">
      <alignment horizontal="left" vertical="center" shrinkToFit="1"/>
    </xf>
    <xf numFmtId="0" fontId="60" fillId="0" borderId="119" xfId="7" applyFont="1" applyBorder="1" applyAlignment="1">
      <alignment horizontal="left" vertical="center" shrinkToFit="1"/>
    </xf>
    <xf numFmtId="0" fontId="62" fillId="0" borderId="124" xfId="7" applyFont="1" applyBorder="1" applyAlignment="1">
      <alignment horizontal="center" vertical="distributed"/>
    </xf>
    <xf numFmtId="0" fontId="62" fillId="0" borderId="125" xfId="7" applyFont="1" applyBorder="1" applyAlignment="1">
      <alignment horizontal="center" vertical="distributed"/>
    </xf>
    <xf numFmtId="0" fontId="62" fillId="0" borderId="126" xfId="7" applyFont="1" applyBorder="1" applyAlignment="1">
      <alignment horizontal="center" vertical="distributed"/>
    </xf>
    <xf numFmtId="0" fontId="62" fillId="0" borderId="130" xfId="7" applyFont="1" applyBorder="1" applyAlignment="1">
      <alignment horizontal="center" vertical="distributed"/>
    </xf>
    <xf numFmtId="0" fontId="62" fillId="0" borderId="116" xfId="7" applyFont="1" applyBorder="1" applyAlignment="1">
      <alignment horizontal="center" vertical="distributed"/>
    </xf>
    <xf numFmtId="0" fontId="62" fillId="0" borderId="131" xfId="7" applyFont="1" applyBorder="1" applyAlignment="1">
      <alignment horizontal="center" vertical="distributed"/>
    </xf>
    <xf numFmtId="0" fontId="62" fillId="0" borderId="120" xfId="7" applyFont="1" applyBorder="1" applyAlignment="1">
      <alignment horizontal="center" vertical="distributed" wrapText="1"/>
    </xf>
    <xf numFmtId="0" fontId="62" fillId="0" borderId="0" xfId="7" applyFont="1" applyAlignment="1">
      <alignment horizontal="center" vertical="distributed" wrapText="1"/>
    </xf>
    <xf numFmtId="0" fontId="62" fillId="0" borderId="132" xfId="7" applyFont="1" applyBorder="1" applyAlignment="1">
      <alignment horizontal="center" vertical="distributed" wrapText="1"/>
    </xf>
    <xf numFmtId="0" fontId="62" fillId="0" borderId="130" xfId="7" applyFont="1" applyBorder="1" applyAlignment="1">
      <alignment horizontal="center" vertical="distributed" wrapText="1"/>
    </xf>
    <xf numFmtId="0" fontId="62" fillId="0" borderId="116" xfId="7" applyFont="1" applyBorder="1" applyAlignment="1">
      <alignment horizontal="center" vertical="distributed" wrapText="1"/>
    </xf>
    <xf numFmtId="0" fontId="62" fillId="0" borderId="131" xfId="7" applyFont="1" applyBorder="1" applyAlignment="1">
      <alignment horizontal="center" vertical="distributed" wrapText="1"/>
    </xf>
    <xf numFmtId="0" fontId="60" fillId="0" borderId="120" xfId="7" applyFont="1" applyBorder="1" applyAlignment="1">
      <alignment horizontal="center" vertical="center"/>
    </xf>
    <xf numFmtId="0" fontId="60" fillId="0" borderId="0" xfId="7" applyFont="1" applyAlignment="1">
      <alignment horizontal="center" vertical="center"/>
    </xf>
    <xf numFmtId="0" fontId="52" fillId="0" borderId="117" xfId="7" applyFont="1" applyBorder="1" applyAlignment="1" applyProtection="1">
      <alignment horizontal="left" vertical="center"/>
      <protection locked="0"/>
    </xf>
    <xf numFmtId="0" fontId="52" fillId="0" borderId="118" xfId="7" applyFont="1" applyBorder="1" applyAlignment="1" applyProtection="1">
      <alignment horizontal="left" vertical="center"/>
      <protection locked="0"/>
    </xf>
    <xf numFmtId="0" fontId="52" fillId="0" borderId="119" xfId="7" applyFont="1" applyBorder="1" applyAlignment="1" applyProtection="1">
      <alignment horizontal="left" vertical="center"/>
      <protection locked="0"/>
    </xf>
    <xf numFmtId="0" fontId="52" fillId="0" borderId="120" xfId="7" applyFont="1" applyBorder="1" applyAlignment="1">
      <alignment horizontal="left" vertical="center"/>
    </xf>
    <xf numFmtId="0" fontId="52" fillId="0" borderId="0" xfId="7" applyFont="1" applyAlignment="1">
      <alignment horizontal="left" vertical="center"/>
    </xf>
    <xf numFmtId="0" fontId="52" fillId="0" borderId="130" xfId="7" applyFont="1" applyBorder="1" applyAlignment="1">
      <alignment horizontal="left" vertical="center"/>
    </xf>
    <xf numFmtId="0" fontId="52" fillId="0" borderId="116" xfId="7" applyFont="1" applyBorder="1" applyAlignment="1">
      <alignment horizontal="left" vertical="center"/>
    </xf>
    <xf numFmtId="0" fontId="52" fillId="0" borderId="120" xfId="7" applyFont="1" applyBorder="1" applyAlignment="1" applyProtection="1">
      <alignment horizontal="left" vertical="center"/>
      <protection locked="0"/>
    </xf>
    <xf numFmtId="0" fontId="52" fillId="0" borderId="0" xfId="7" applyFont="1" applyAlignment="1" applyProtection="1">
      <alignment horizontal="left" vertical="center"/>
      <protection locked="0"/>
    </xf>
    <xf numFmtId="0" fontId="52" fillId="0" borderId="130" xfId="7" applyFont="1" applyBorder="1" applyAlignment="1" applyProtection="1">
      <alignment horizontal="left" vertical="center"/>
      <protection locked="0"/>
    </xf>
    <xf numFmtId="0" fontId="52" fillId="0" borderId="116" xfId="7" applyFont="1" applyBorder="1" applyAlignment="1" applyProtection="1">
      <alignment horizontal="left" vertical="center"/>
      <protection locked="0"/>
    </xf>
    <xf numFmtId="0" fontId="52" fillId="0" borderId="0" xfId="7" applyFont="1" applyAlignment="1">
      <alignment vertical="center"/>
    </xf>
    <xf numFmtId="0" fontId="54" fillId="0" borderId="132" xfId="7" applyFont="1" applyBorder="1" applyAlignment="1">
      <alignment vertical="center"/>
    </xf>
    <xf numFmtId="0" fontId="54" fillId="0" borderId="0" xfId="7" applyFont="1" applyAlignment="1">
      <alignment vertical="center"/>
    </xf>
    <xf numFmtId="0" fontId="54" fillId="0" borderId="116" xfId="7" applyFont="1" applyBorder="1" applyAlignment="1">
      <alignment vertical="center"/>
    </xf>
    <xf numFmtId="0" fontId="54" fillId="0" borderId="131" xfId="7" applyFont="1" applyBorder="1" applyAlignment="1">
      <alignment vertical="center"/>
    </xf>
    <xf numFmtId="0" fontId="54" fillId="0" borderId="116" xfId="7" applyFont="1" applyBorder="1" applyAlignment="1"/>
    <xf numFmtId="0" fontId="60" fillId="0" borderId="124" xfId="7" applyFont="1" applyBorder="1" applyAlignment="1" applyProtection="1">
      <alignment horizontal="left" vertical="center"/>
      <protection locked="0"/>
    </xf>
    <xf numFmtId="0" fontId="60" fillId="0" borderId="125" xfId="7" applyFont="1" applyBorder="1" applyAlignment="1" applyProtection="1">
      <alignment horizontal="left" vertical="center"/>
      <protection locked="0"/>
    </xf>
    <xf numFmtId="0" fontId="60" fillId="0" borderId="126" xfId="7" applyFont="1" applyBorder="1" applyAlignment="1" applyProtection="1">
      <alignment horizontal="left" vertical="center"/>
      <protection locked="0"/>
    </xf>
    <xf numFmtId="0" fontId="52" fillId="0" borderId="124" xfId="7" applyFont="1" applyBorder="1" applyAlignment="1" applyProtection="1">
      <alignment horizontal="left" vertical="center"/>
      <protection locked="0"/>
    </xf>
    <xf numFmtId="0" fontId="52" fillId="0" borderId="125" xfId="7" applyFont="1" applyBorder="1" applyAlignment="1" applyProtection="1">
      <alignment horizontal="left" vertical="center"/>
      <protection locked="0"/>
    </xf>
    <xf numFmtId="0" fontId="52" fillId="0" borderId="125" xfId="7" applyFont="1" applyBorder="1" applyAlignment="1">
      <alignment horizontal="left" vertical="center"/>
    </xf>
    <xf numFmtId="0" fontId="52" fillId="0" borderId="126" xfId="7" applyFont="1" applyBorder="1" applyAlignment="1">
      <alignment horizontal="left" vertical="center"/>
    </xf>
    <xf numFmtId="0" fontId="52" fillId="0" borderId="131" xfId="7" applyFont="1" applyBorder="1" applyAlignment="1">
      <alignment horizontal="left" vertical="center"/>
    </xf>
    <xf numFmtId="0" fontId="56" fillId="0" borderId="130" xfId="7" applyFont="1" applyBorder="1" applyAlignment="1" applyProtection="1">
      <alignment horizontal="left" vertical="center"/>
      <protection locked="0"/>
    </xf>
    <xf numFmtId="0" fontId="56" fillId="0" borderId="116" xfId="7" applyFont="1" applyBorder="1" applyAlignment="1" applyProtection="1">
      <alignment horizontal="left" vertical="center"/>
      <protection locked="0"/>
    </xf>
    <xf numFmtId="0" fontId="56" fillId="0" borderId="131" xfId="7" applyFont="1" applyBorder="1" applyAlignment="1" applyProtection="1">
      <alignment horizontal="left" vertical="center"/>
      <protection locked="0"/>
    </xf>
    <xf numFmtId="0" fontId="60" fillId="0" borderId="124" xfId="7" applyFont="1" applyBorder="1" applyAlignment="1">
      <alignment horizontal="center" vertical="center"/>
    </xf>
    <xf numFmtId="0" fontId="60" fillId="0" borderId="125" xfId="7" applyFont="1" applyBorder="1" applyAlignment="1">
      <alignment horizontal="center" vertical="center"/>
    </xf>
    <xf numFmtId="0" fontId="60" fillId="0" borderId="117" xfId="7" applyFont="1" applyBorder="1" applyAlignment="1" applyProtection="1">
      <alignment horizontal="left" vertical="center"/>
      <protection locked="0"/>
    </xf>
    <xf numFmtId="0" fontId="60" fillId="0" borderId="118" xfId="7" applyFont="1" applyBorder="1" applyAlignment="1" applyProtection="1">
      <alignment horizontal="left" vertical="center"/>
      <protection locked="0"/>
    </xf>
    <xf numFmtId="0" fontId="60" fillId="0" borderId="119" xfId="7" applyFont="1" applyBorder="1" applyAlignment="1" applyProtection="1">
      <alignment horizontal="left" vertical="center"/>
      <protection locked="0"/>
    </xf>
    <xf numFmtId="0" fontId="52" fillId="0" borderId="132" xfId="7" applyFont="1" applyBorder="1" applyAlignment="1" applyProtection="1">
      <alignment horizontal="left" vertical="center"/>
      <protection locked="0"/>
    </xf>
    <xf numFmtId="0" fontId="53" fillId="0" borderId="0" xfId="7" applyFont="1" applyAlignment="1">
      <alignment horizontal="center" shrinkToFit="1"/>
    </xf>
    <xf numFmtId="0" fontId="54" fillId="0" borderId="0" xfId="7" applyFont="1" applyAlignment="1">
      <alignment shrinkToFit="1"/>
    </xf>
    <xf numFmtId="0" fontId="55" fillId="0" borderId="117" xfId="7" applyFont="1" applyBorder="1" applyAlignment="1">
      <alignment horizontal="center" vertical="center"/>
    </xf>
    <xf numFmtId="0" fontId="55" fillId="0" borderId="118" xfId="7" applyFont="1" applyBorder="1" applyAlignment="1">
      <alignment horizontal="center" vertical="center"/>
    </xf>
    <xf numFmtId="0" fontId="55" fillId="0" borderId="119" xfId="7" applyFont="1" applyBorder="1" applyAlignment="1">
      <alignment horizontal="center" vertical="center"/>
    </xf>
    <xf numFmtId="0" fontId="52" fillId="0" borderId="0" xfId="7" applyFont="1" applyAlignment="1" applyProtection="1">
      <alignment horizontal="right"/>
      <protection locked="0"/>
    </xf>
    <xf numFmtId="0" fontId="57" fillId="0" borderId="0" xfId="7" applyFont="1" applyAlignment="1">
      <alignment horizontal="center"/>
    </xf>
    <xf numFmtId="0" fontId="56" fillId="0" borderId="121" xfId="7" applyFont="1" applyBorder="1" applyAlignment="1">
      <alignment horizontal="center" vertical="center"/>
    </xf>
    <xf numFmtId="0" fontId="56" fillId="0" borderId="122" xfId="7" applyFont="1" applyBorder="1" applyAlignment="1">
      <alignment horizontal="center" vertical="center"/>
    </xf>
    <xf numFmtId="0" fontId="56" fillId="0" borderId="123" xfId="7" applyFont="1" applyBorder="1" applyAlignment="1">
      <alignment horizontal="center" vertical="center"/>
    </xf>
    <xf numFmtId="0" fontId="52" fillId="0" borderId="127" xfId="7" applyFont="1" applyBorder="1" applyAlignment="1" applyProtection="1">
      <alignment horizontal="center"/>
      <protection locked="0"/>
    </xf>
    <xf numFmtId="0" fontId="52" fillId="0" borderId="128" xfId="7" applyFont="1" applyBorder="1" applyAlignment="1" applyProtection="1">
      <alignment horizontal="center"/>
      <protection locked="0"/>
    </xf>
    <xf numFmtId="0" fontId="52" fillId="0" borderId="129" xfId="7" applyFont="1" applyBorder="1" applyAlignment="1" applyProtection="1">
      <alignment horizontal="center"/>
      <protection locked="0"/>
    </xf>
    <xf numFmtId="0" fontId="72" fillId="0" borderId="176" xfId="7" applyFont="1" applyBorder="1" applyAlignment="1">
      <alignment horizontal="right" vertical="center"/>
    </xf>
    <xf numFmtId="0" fontId="72" fillId="0" borderId="198" xfId="7" applyFont="1" applyBorder="1" applyAlignment="1">
      <alignment horizontal="right" vertical="center"/>
    </xf>
    <xf numFmtId="0" fontId="72" fillId="0" borderId="233" xfId="7" applyFont="1" applyBorder="1" applyAlignment="1">
      <alignment horizontal="center" vertical="center"/>
    </xf>
    <xf numFmtId="0" fontId="72" fillId="0" borderId="184" xfId="7" applyFont="1" applyBorder="1" applyAlignment="1">
      <alignment horizontal="center" vertical="center"/>
    </xf>
    <xf numFmtId="0" fontId="71" fillId="0" borderId="184" xfId="7" applyFont="1" applyBorder="1" applyAlignment="1">
      <alignment horizontal="right" vertical="center"/>
    </xf>
    <xf numFmtId="0" fontId="71" fillId="0" borderId="194" xfId="7" applyFont="1" applyBorder="1" applyAlignment="1">
      <alignment horizontal="right" vertical="center"/>
    </xf>
    <xf numFmtId="0" fontId="72" fillId="0" borderId="185" xfId="7" applyFont="1" applyBorder="1" applyAlignment="1">
      <alignment horizontal="center" vertical="center" wrapText="1"/>
    </xf>
    <xf numFmtId="0" fontId="72" fillId="0" borderId="186" xfId="7" applyFont="1" applyBorder="1" applyAlignment="1">
      <alignment horizontal="center" vertical="center" wrapText="1"/>
    </xf>
    <xf numFmtId="0" fontId="72" fillId="0" borderId="191" xfId="7" applyFont="1" applyBorder="1" applyAlignment="1">
      <alignment horizontal="center" vertical="center" wrapText="1"/>
    </xf>
    <xf numFmtId="0" fontId="72" fillId="0" borderId="192" xfId="7" applyFont="1" applyBorder="1" applyAlignment="1">
      <alignment horizontal="center" vertical="center" wrapText="1"/>
    </xf>
    <xf numFmtId="0" fontId="72" fillId="0" borderId="186" xfId="7" applyFont="1" applyBorder="1" applyAlignment="1">
      <alignment horizontal="left" vertical="center" wrapText="1"/>
    </xf>
    <xf numFmtId="0" fontId="72" fillId="0" borderId="186" xfId="7" applyFont="1" applyBorder="1" applyAlignment="1">
      <alignment horizontal="left" vertical="center"/>
    </xf>
    <xf numFmtId="0" fontId="72" fillId="0" borderId="187" xfId="7" applyFont="1" applyBorder="1" applyAlignment="1">
      <alignment horizontal="left" vertical="center"/>
    </xf>
    <xf numFmtId="0" fontId="72" fillId="0" borderId="192" xfId="7" applyFont="1" applyBorder="1" applyAlignment="1">
      <alignment horizontal="left" vertical="center"/>
    </xf>
    <xf numFmtId="0" fontId="72" fillId="0" borderId="193" xfId="7" applyFont="1" applyBorder="1" applyAlignment="1">
      <alignment horizontal="left" vertical="center"/>
    </xf>
    <xf numFmtId="0" fontId="74" fillId="0" borderId="217" xfId="7" applyFont="1" applyBorder="1" applyAlignment="1">
      <alignment horizontal="center" vertical="center"/>
    </xf>
    <xf numFmtId="0" fontId="74" fillId="0" borderId="218" xfId="7" applyFont="1" applyBorder="1" applyAlignment="1">
      <alignment horizontal="center" vertical="center"/>
    </xf>
    <xf numFmtId="0" fontId="74" fillId="0" borderId="219" xfId="7" applyFont="1" applyBorder="1" applyAlignment="1">
      <alignment horizontal="center" vertical="center"/>
    </xf>
    <xf numFmtId="182" fontId="76" fillId="0" borderId="217" xfId="7" quotePrefix="1" applyNumberFormat="1" applyFont="1" applyBorder="1" applyAlignment="1">
      <alignment horizontal="right" vertical="center" shrinkToFit="1"/>
    </xf>
    <xf numFmtId="182" fontId="76" fillId="0" borderId="218" xfId="7" applyNumberFormat="1" applyFont="1" applyBorder="1" applyAlignment="1">
      <alignment horizontal="right" vertical="center" shrinkToFit="1"/>
    </xf>
    <xf numFmtId="182" fontId="76" fillId="0" borderId="219" xfId="7" applyNumberFormat="1" applyFont="1" applyBorder="1" applyAlignment="1">
      <alignment horizontal="right" vertical="center" shrinkToFit="1"/>
    </xf>
    <xf numFmtId="0" fontId="72" fillId="0" borderId="204" xfId="7" applyFont="1" applyBorder="1" applyAlignment="1">
      <alignment horizontal="center" vertical="center" wrapText="1"/>
    </xf>
    <xf numFmtId="0" fontId="72" fillId="0" borderId="227" xfId="7" applyFont="1" applyBorder="1" applyAlignment="1">
      <alignment horizontal="center" vertical="center"/>
    </xf>
    <xf numFmtId="0" fontId="72" fillId="0" borderId="209" xfId="7" applyFont="1" applyBorder="1" applyAlignment="1">
      <alignment horizontal="center" vertical="center"/>
    </xf>
    <xf numFmtId="0" fontId="72" fillId="0" borderId="212" xfId="7" applyFont="1" applyBorder="1" applyAlignment="1">
      <alignment horizontal="center" vertical="center"/>
    </xf>
    <xf numFmtId="0" fontId="72" fillId="0" borderId="229" xfId="7" applyFont="1" applyBorder="1" applyAlignment="1">
      <alignment horizontal="center" vertical="center"/>
    </xf>
    <xf numFmtId="0" fontId="72" fillId="0" borderId="230" xfId="7" applyFont="1" applyBorder="1" applyAlignment="1">
      <alignment horizontal="center" vertical="center"/>
    </xf>
    <xf numFmtId="0" fontId="72" fillId="0" borderId="231" xfId="7" applyFont="1" applyBorder="1" applyAlignment="1">
      <alignment horizontal="center" vertical="center"/>
    </xf>
    <xf numFmtId="0" fontId="72" fillId="0" borderId="232" xfId="7" applyFont="1" applyBorder="1" applyAlignment="1">
      <alignment horizontal="center" vertical="center"/>
    </xf>
    <xf numFmtId="0" fontId="72" fillId="0" borderId="228" xfId="7" applyFont="1" applyBorder="1" applyAlignment="1">
      <alignment horizontal="center" vertical="center"/>
    </xf>
    <xf numFmtId="0" fontId="72" fillId="0" borderId="189" xfId="7" applyFont="1" applyBorder="1" applyAlignment="1">
      <alignment horizontal="center" vertical="center"/>
    </xf>
    <xf numFmtId="0" fontId="72" fillId="0" borderId="189" xfId="7" applyFont="1" applyBorder="1" applyAlignment="1">
      <alignment horizontal="right" vertical="center"/>
    </xf>
    <xf numFmtId="0" fontId="72" fillId="0" borderId="190" xfId="7" applyFont="1" applyBorder="1" applyAlignment="1">
      <alignment horizontal="right" vertical="center"/>
    </xf>
    <xf numFmtId="0" fontId="72" fillId="0" borderId="175" xfId="7" applyFont="1" applyBorder="1" applyAlignment="1">
      <alignment horizontal="center" vertical="center"/>
    </xf>
    <xf numFmtId="0" fontId="72" fillId="0" borderId="176" xfId="7" applyFont="1" applyBorder="1" applyAlignment="1">
      <alignment horizontal="center" vertical="center"/>
    </xf>
    <xf numFmtId="49" fontId="72" fillId="0" borderId="176" xfId="7" applyNumberFormat="1" applyFont="1" applyBorder="1" applyAlignment="1">
      <alignment horizontal="right" vertical="center"/>
    </xf>
    <xf numFmtId="49" fontId="72" fillId="0" borderId="198" xfId="7" applyNumberFormat="1" applyFont="1" applyBorder="1" applyAlignment="1">
      <alignment horizontal="right" vertical="center"/>
    </xf>
    <xf numFmtId="0" fontId="37" fillId="0" borderId="175" xfId="7" applyFont="1" applyBorder="1" applyAlignment="1">
      <alignment horizontal="center" vertical="center"/>
    </xf>
    <xf numFmtId="0" fontId="37" fillId="0" borderId="176" xfId="7" applyFont="1" applyBorder="1" applyAlignment="1">
      <alignment horizontal="center" vertical="center"/>
    </xf>
    <xf numFmtId="182" fontId="76" fillId="0" borderId="185" xfId="7" quotePrefix="1" applyNumberFormat="1" applyFont="1" applyBorder="1" applyAlignment="1">
      <alignment horizontal="right" vertical="center" shrinkToFit="1"/>
    </xf>
    <xf numFmtId="182" fontId="76" fillId="0" borderId="186" xfId="7" applyNumberFormat="1" applyFont="1" applyBorder="1" applyAlignment="1">
      <alignment horizontal="right" vertical="center" shrinkToFit="1"/>
    </xf>
    <xf numFmtId="182" fontId="76" fillId="0" borderId="187" xfId="7" applyNumberFormat="1" applyFont="1" applyBorder="1" applyAlignment="1">
      <alignment horizontal="right" vertical="center" shrinkToFit="1"/>
    </xf>
    <xf numFmtId="182" fontId="76" fillId="0" borderId="191" xfId="7" applyNumberFormat="1" applyFont="1" applyBorder="1" applyAlignment="1">
      <alignment horizontal="right" vertical="center" shrinkToFit="1"/>
    </xf>
    <xf numFmtId="182" fontId="76" fillId="0" borderId="192" xfId="7" applyNumberFormat="1" applyFont="1" applyBorder="1" applyAlignment="1">
      <alignment horizontal="right" vertical="center" shrinkToFit="1"/>
    </xf>
    <xf numFmtId="182" fontId="76" fillId="0" borderId="193" xfId="7" applyNumberFormat="1" applyFont="1" applyBorder="1" applyAlignment="1">
      <alignment horizontal="right" vertical="center" shrinkToFit="1"/>
    </xf>
    <xf numFmtId="0" fontId="79" fillId="0" borderId="185" xfId="7" applyFont="1" applyBorder="1" applyAlignment="1">
      <alignment horizontal="center" vertical="center" wrapText="1"/>
    </xf>
    <xf numFmtId="0" fontId="79" fillId="0" borderId="186" xfId="7" applyFont="1" applyBorder="1" applyAlignment="1">
      <alignment horizontal="center" vertical="center"/>
    </xf>
    <xf numFmtId="0" fontId="79" fillId="0" borderId="187" xfId="7" applyFont="1" applyBorder="1" applyAlignment="1">
      <alignment horizontal="center" vertical="center"/>
    </xf>
    <xf numFmtId="182" fontId="76" fillId="0" borderId="185" xfId="7" applyNumberFormat="1" applyFont="1" applyBorder="1" applyAlignment="1">
      <alignment horizontal="right" vertical="center" shrinkToFit="1"/>
    </xf>
    <xf numFmtId="0" fontId="79" fillId="0" borderId="192" xfId="7" applyFont="1" applyBorder="1" applyAlignment="1">
      <alignment horizontal="center" vertical="center" wrapText="1"/>
    </xf>
    <xf numFmtId="0" fontId="79" fillId="0" borderId="192" xfId="7" applyFont="1" applyBorder="1" applyAlignment="1">
      <alignment horizontal="center" vertical="center"/>
    </xf>
    <xf numFmtId="0" fontId="79" fillId="0" borderId="193" xfId="7" applyFont="1" applyBorder="1" applyAlignment="1">
      <alignment horizontal="center" vertical="center"/>
    </xf>
    <xf numFmtId="0" fontId="71" fillId="0" borderId="200" xfId="7" applyFont="1" applyBorder="1" applyAlignment="1">
      <alignment horizontal="center" vertical="center"/>
    </xf>
    <xf numFmtId="0" fontId="71" fillId="0" borderId="201" xfId="7" applyFont="1" applyBorder="1" applyAlignment="1">
      <alignment horizontal="center" vertical="center"/>
    </xf>
    <xf numFmtId="0" fontId="71" fillId="0" borderId="202" xfId="7" applyFont="1" applyBorder="1" applyAlignment="1">
      <alignment horizontal="center" vertical="center"/>
    </xf>
    <xf numFmtId="182" fontId="76" fillId="0" borderId="217" xfId="7" applyNumberFormat="1" applyFont="1" applyBorder="1" applyAlignment="1">
      <alignment horizontal="right" vertical="center" shrinkToFit="1"/>
    </xf>
    <xf numFmtId="0" fontId="71" fillId="0" borderId="216" xfId="7" applyFont="1" applyBorder="1" applyAlignment="1">
      <alignment horizontal="center" vertical="center"/>
    </xf>
    <xf numFmtId="0" fontId="71" fillId="0" borderId="214" xfId="7" applyFont="1" applyBorder="1" applyAlignment="1">
      <alignment horizontal="center" vertical="center"/>
    </xf>
    <xf numFmtId="0" fontId="71" fillId="0" borderId="215" xfId="7" applyFont="1" applyBorder="1" applyAlignment="1">
      <alignment horizontal="center" vertical="center"/>
    </xf>
    <xf numFmtId="186" fontId="77" fillId="0" borderId="213" xfId="7" applyNumberFormat="1" applyFont="1" applyBorder="1" applyAlignment="1">
      <alignment horizontal="center" vertical="center"/>
    </xf>
    <xf numFmtId="186" fontId="77" fillId="0" borderId="214" xfId="7" applyNumberFormat="1" applyFont="1" applyBorder="1" applyAlignment="1">
      <alignment horizontal="center" vertical="center"/>
    </xf>
    <xf numFmtId="186" fontId="77" fillId="0" borderId="215" xfId="7" applyNumberFormat="1" applyFont="1" applyBorder="1" applyAlignment="1">
      <alignment horizontal="center" vertical="center"/>
    </xf>
    <xf numFmtId="0" fontId="72" fillId="0" borderId="225" xfId="7" applyFont="1" applyBorder="1" applyAlignment="1">
      <alignment horizontal="left" vertical="center"/>
    </xf>
    <xf numFmtId="0" fontId="72" fillId="0" borderId="179" xfId="7" applyFont="1" applyBorder="1" applyAlignment="1">
      <alignment horizontal="left" vertical="center"/>
    </xf>
    <xf numFmtId="0" fontId="72" fillId="0" borderId="180" xfId="7" applyFont="1" applyBorder="1" applyAlignment="1">
      <alignment horizontal="left" vertical="center"/>
    </xf>
    <xf numFmtId="182" fontId="76" fillId="0" borderId="188" xfId="7" quotePrefix="1" applyNumberFormat="1" applyFont="1" applyBorder="1" applyAlignment="1">
      <alignment horizontal="right" vertical="center" shrinkToFit="1"/>
    </xf>
    <xf numFmtId="182" fontId="76" fillId="0" borderId="189" xfId="7" applyNumberFormat="1" applyFont="1" applyBorder="1" applyAlignment="1">
      <alignment horizontal="right" vertical="center" shrinkToFit="1"/>
    </xf>
    <xf numFmtId="182" fontId="76" fillId="0" borderId="190" xfId="7" applyNumberFormat="1" applyFont="1" applyBorder="1" applyAlignment="1">
      <alignment horizontal="right" vertical="center" shrinkToFit="1"/>
    </xf>
    <xf numFmtId="185" fontId="77" fillId="0" borderId="225" xfId="7" applyNumberFormat="1" applyFont="1" applyBorder="1" applyAlignment="1">
      <alignment horizontal="center" vertical="center"/>
    </xf>
    <xf numFmtId="185" fontId="77" fillId="0" borderId="179" xfId="7" applyNumberFormat="1" applyFont="1" applyBorder="1" applyAlignment="1">
      <alignment horizontal="center" vertical="center"/>
    </xf>
    <xf numFmtId="185" fontId="77" fillId="0" borderId="180" xfId="7" applyNumberFormat="1" applyFont="1" applyBorder="1" applyAlignment="1">
      <alignment horizontal="center" vertical="center"/>
    </xf>
    <xf numFmtId="0" fontId="72" fillId="0" borderId="213" xfId="7" applyFont="1" applyBorder="1" applyAlignment="1">
      <alignment horizontal="left" vertical="center"/>
    </xf>
    <xf numFmtId="0" fontId="72" fillId="0" borderId="214" xfId="7" applyFont="1" applyBorder="1" applyAlignment="1">
      <alignment horizontal="left" vertical="center"/>
    </xf>
    <xf numFmtId="0" fontId="72" fillId="0" borderId="215" xfId="7" applyFont="1" applyBorder="1" applyAlignment="1">
      <alignment horizontal="left" vertical="center"/>
    </xf>
    <xf numFmtId="182" fontId="76" fillId="0" borderId="199" xfId="7" quotePrefix="1" applyNumberFormat="1" applyFont="1" applyBorder="1" applyAlignment="1">
      <alignment horizontal="right" vertical="center" shrinkToFit="1"/>
    </xf>
    <xf numFmtId="182" fontId="76" fillId="0" borderId="184" xfId="7" applyNumberFormat="1" applyFont="1" applyBorder="1" applyAlignment="1">
      <alignment horizontal="right" vertical="center" shrinkToFit="1"/>
    </xf>
    <xf numFmtId="182" fontId="76" fillId="0" borderId="194" xfId="7" applyNumberFormat="1" applyFont="1" applyBorder="1" applyAlignment="1">
      <alignment horizontal="right" vertical="center" shrinkToFit="1"/>
    </xf>
    <xf numFmtId="185" fontId="77" fillId="0" borderId="213" xfId="7" applyNumberFormat="1" applyFont="1" applyBorder="1" applyAlignment="1">
      <alignment horizontal="center" vertical="center"/>
    </xf>
    <xf numFmtId="185" fontId="77" fillId="0" borderId="214" xfId="7" applyNumberFormat="1" applyFont="1" applyBorder="1" applyAlignment="1">
      <alignment horizontal="center" vertical="center"/>
    </xf>
    <xf numFmtId="185" fontId="77" fillId="0" borderId="215" xfId="7" applyNumberFormat="1" applyFont="1" applyBorder="1" applyAlignment="1">
      <alignment horizontal="center" vertical="center"/>
    </xf>
    <xf numFmtId="0" fontId="79" fillId="0" borderId="0" xfId="7" applyFont="1" applyAlignment="1">
      <alignment horizontal="center" vertical="center" wrapText="1"/>
    </xf>
    <xf numFmtId="0" fontId="79" fillId="0" borderId="0" xfId="7" applyFont="1" applyAlignment="1">
      <alignment horizontal="center" vertical="center"/>
    </xf>
    <xf numFmtId="0" fontId="79" fillId="0" borderId="196" xfId="7" applyFont="1" applyBorder="1" applyAlignment="1">
      <alignment horizontal="center" vertical="center"/>
    </xf>
    <xf numFmtId="0" fontId="79" fillId="0" borderId="191" xfId="7" applyFont="1" applyBorder="1" applyAlignment="1">
      <alignment horizontal="center" vertical="center" wrapText="1"/>
    </xf>
    <xf numFmtId="0" fontId="74" fillId="0" borderId="220" xfId="7" applyFont="1" applyBorder="1" applyAlignment="1">
      <alignment horizontal="center" vertical="center"/>
    </xf>
    <xf numFmtId="0" fontId="74" fillId="0" borderId="221" xfId="7" applyFont="1" applyBorder="1" applyAlignment="1">
      <alignment horizontal="center" vertical="center"/>
    </xf>
    <xf numFmtId="0" fontId="74" fillId="0" borderId="222" xfId="7" applyFont="1" applyBorder="1" applyAlignment="1">
      <alignment horizontal="center" vertical="center"/>
    </xf>
    <xf numFmtId="0" fontId="74" fillId="0" borderId="223" xfId="7" applyFont="1" applyBorder="1" applyAlignment="1">
      <alignment horizontal="center" vertical="center"/>
    </xf>
    <xf numFmtId="0" fontId="74" fillId="0" borderId="223" xfId="7" applyFont="1" applyBorder="1" applyAlignment="1">
      <alignment horizontal="center" vertical="center" shrinkToFit="1"/>
    </xf>
    <xf numFmtId="0" fontId="74" fillId="0" borderId="221" xfId="7" applyFont="1" applyBorder="1" applyAlignment="1">
      <alignment horizontal="center" vertical="center" shrinkToFit="1"/>
    </xf>
    <xf numFmtId="0" fontId="74" fillId="0" borderId="222" xfId="7" applyFont="1" applyBorder="1" applyAlignment="1">
      <alignment horizontal="center" vertical="center" shrinkToFit="1"/>
    </xf>
    <xf numFmtId="0" fontId="71" fillId="0" borderId="197" xfId="7" applyFont="1" applyBorder="1" applyAlignment="1">
      <alignment horizontal="center" vertical="center"/>
    </xf>
    <xf numFmtId="0" fontId="71" fillId="0" borderId="176" xfId="7" applyFont="1" applyBorder="1" applyAlignment="1">
      <alignment horizontal="center" vertical="center"/>
    </xf>
    <xf numFmtId="0" fontId="71" fillId="0" borderId="198" xfId="7" applyFont="1" applyBorder="1" applyAlignment="1">
      <alignment horizontal="center" vertical="center"/>
    </xf>
    <xf numFmtId="182" fontId="76" fillId="0" borderId="197" xfId="7" quotePrefix="1" applyNumberFormat="1" applyFont="1" applyBorder="1" applyAlignment="1">
      <alignment horizontal="right" vertical="center" shrinkToFit="1"/>
    </xf>
    <xf numFmtId="182" fontId="76" fillId="0" borderId="176" xfId="7" applyNumberFormat="1" applyFont="1" applyBorder="1" applyAlignment="1">
      <alignment horizontal="right" vertical="center" shrinkToFit="1"/>
    </xf>
    <xf numFmtId="182" fontId="76" fillId="0" borderId="198" xfId="7" applyNumberFormat="1" applyFont="1" applyBorder="1" applyAlignment="1">
      <alignment horizontal="right" vertical="center" shrinkToFit="1"/>
    </xf>
    <xf numFmtId="185" fontId="77" fillId="0" borderId="206" xfId="7" applyNumberFormat="1" applyFont="1" applyBorder="1" applyAlignment="1">
      <alignment horizontal="center" vertical="center"/>
    </xf>
    <xf numFmtId="185" fontId="77" fillId="0" borderId="207" xfId="7" applyNumberFormat="1" applyFont="1" applyBorder="1" applyAlignment="1">
      <alignment horizontal="center" vertical="center"/>
    </xf>
    <xf numFmtId="185" fontId="77" fillId="0" borderId="208" xfId="7" applyNumberFormat="1" applyFont="1" applyBorder="1" applyAlignment="1">
      <alignment horizontal="center" vertical="center"/>
    </xf>
    <xf numFmtId="0" fontId="71" fillId="0" borderId="199" xfId="7" applyFont="1" applyBorder="1" applyAlignment="1">
      <alignment horizontal="center" vertical="center"/>
    </xf>
    <xf numFmtId="0" fontId="71" fillId="0" borderId="184" xfId="7" applyFont="1" applyBorder="1" applyAlignment="1">
      <alignment horizontal="center" vertical="center"/>
    </xf>
    <xf numFmtId="0" fontId="71" fillId="0" borderId="194" xfId="7" applyFont="1" applyBorder="1" applyAlignment="1">
      <alignment horizontal="center" vertical="center"/>
    </xf>
    <xf numFmtId="0" fontId="71" fillId="0" borderId="188" xfId="7" applyFont="1" applyBorder="1" applyAlignment="1">
      <alignment horizontal="center" vertical="center"/>
    </xf>
    <xf numFmtId="0" fontId="71" fillId="0" borderId="189" xfId="7" applyFont="1" applyBorder="1" applyAlignment="1">
      <alignment horizontal="center" vertical="center"/>
    </xf>
    <xf numFmtId="0" fontId="71" fillId="0" borderId="190" xfId="7" applyFont="1" applyBorder="1" applyAlignment="1">
      <alignment horizontal="center" vertical="center"/>
    </xf>
    <xf numFmtId="49" fontId="79" fillId="0" borderId="185" xfId="7" applyNumberFormat="1" applyFont="1" applyBorder="1" applyAlignment="1">
      <alignment horizontal="center" vertical="center" wrapText="1"/>
    </xf>
    <xf numFmtId="49" fontId="79" fillId="0" borderId="186" xfId="7" applyNumberFormat="1" applyFont="1" applyBorder="1" applyAlignment="1">
      <alignment horizontal="center" vertical="center" wrapText="1"/>
    </xf>
    <xf numFmtId="49" fontId="79" fillId="0" borderId="187" xfId="7" applyNumberFormat="1" applyFont="1" applyBorder="1" applyAlignment="1">
      <alignment horizontal="center" vertical="center" wrapText="1"/>
    </xf>
    <xf numFmtId="49" fontId="79" fillId="0" borderId="191" xfId="7" applyNumberFormat="1" applyFont="1" applyBorder="1" applyAlignment="1">
      <alignment horizontal="center" vertical="center" wrapText="1"/>
    </xf>
    <xf numFmtId="49" fontId="79" fillId="0" borderId="192" xfId="7" applyNumberFormat="1" applyFont="1" applyBorder="1" applyAlignment="1">
      <alignment horizontal="center" vertical="center" wrapText="1"/>
    </xf>
    <xf numFmtId="49" fontId="79" fillId="0" borderId="193" xfId="7" applyNumberFormat="1" applyFont="1" applyBorder="1" applyAlignment="1">
      <alignment horizontal="center" vertical="center" wrapText="1"/>
    </xf>
    <xf numFmtId="0" fontId="74" fillId="0" borderId="200" xfId="7" applyFont="1" applyBorder="1" applyAlignment="1">
      <alignment horizontal="center" vertical="center"/>
    </xf>
    <xf numFmtId="0" fontId="74" fillId="0" borderId="201" xfId="7" applyFont="1" applyBorder="1" applyAlignment="1">
      <alignment horizontal="center" vertical="center"/>
    </xf>
    <xf numFmtId="0" fontId="74" fillId="0" borderId="202" xfId="7" applyFont="1" applyBorder="1" applyAlignment="1">
      <alignment horizontal="center" vertical="center"/>
    </xf>
    <xf numFmtId="0" fontId="74" fillId="0" borderId="203" xfId="7" applyFont="1" applyBorder="1" applyAlignment="1">
      <alignment horizontal="center" vertical="center"/>
    </xf>
    <xf numFmtId="0" fontId="74" fillId="0" borderId="203" xfId="7" applyFont="1" applyBorder="1" applyAlignment="1">
      <alignment horizontal="center" vertical="center" shrinkToFit="1"/>
    </xf>
    <xf numFmtId="0" fontId="74" fillId="0" borderId="201" xfId="7" applyFont="1" applyBorder="1" applyAlignment="1">
      <alignment horizontal="center" vertical="center" shrinkToFit="1"/>
    </xf>
    <xf numFmtId="0" fontId="74" fillId="0" borderId="202" xfId="7" applyFont="1" applyBorder="1" applyAlignment="1">
      <alignment horizontal="center" vertical="center" shrinkToFit="1"/>
    </xf>
    <xf numFmtId="49" fontId="79" fillId="0" borderId="192" xfId="7" applyNumberFormat="1" applyFont="1" applyBorder="1" applyAlignment="1">
      <alignment horizontal="center" vertical="center"/>
    </xf>
    <xf numFmtId="49" fontId="79" fillId="0" borderId="193" xfId="7" applyNumberFormat="1" applyFont="1" applyBorder="1" applyAlignment="1">
      <alignment horizontal="center" vertical="center"/>
    </xf>
    <xf numFmtId="186" fontId="37" fillId="0" borderId="213" xfId="7" applyNumberFormat="1" applyFont="1" applyBorder="1" applyAlignment="1">
      <alignment horizontal="center" vertical="center"/>
    </xf>
    <xf numFmtId="186" fontId="37" fillId="0" borderId="214" xfId="7" applyNumberFormat="1" applyFont="1" applyBorder="1" applyAlignment="1">
      <alignment horizontal="center" vertical="center"/>
    </xf>
    <xf numFmtId="186" fontId="37" fillId="0" borderId="215" xfId="7" applyNumberFormat="1" applyFont="1" applyBorder="1" applyAlignment="1">
      <alignment horizontal="center" vertical="center"/>
    </xf>
    <xf numFmtId="0" fontId="71" fillId="0" borderId="211" xfId="7" applyFont="1" applyBorder="1" applyAlignment="1">
      <alignment horizontal="left" vertical="center"/>
    </xf>
    <xf numFmtId="0" fontId="71" fillId="0" borderId="207" xfId="7" applyFont="1" applyBorder="1" applyAlignment="1">
      <alignment horizontal="left" vertical="center"/>
    </xf>
    <xf numFmtId="0" fontId="71" fillId="0" borderId="208" xfId="7" applyFont="1" applyBorder="1" applyAlignment="1">
      <alignment horizontal="left" vertical="center"/>
    </xf>
    <xf numFmtId="182" fontId="76" fillId="0" borderId="197" xfId="7" applyNumberFormat="1" applyFont="1" applyBorder="1" applyAlignment="1">
      <alignment horizontal="right" vertical="center" shrinkToFit="1"/>
    </xf>
    <xf numFmtId="0" fontId="71" fillId="0" borderId="213" xfId="7" applyFont="1" applyBorder="1" applyAlignment="1">
      <alignment horizontal="left" vertical="center"/>
    </xf>
    <xf numFmtId="0" fontId="71" fillId="0" borderId="214" xfId="7" applyFont="1" applyBorder="1" applyAlignment="1">
      <alignment horizontal="left" vertical="center"/>
    </xf>
    <xf numFmtId="0" fontId="71" fillId="0" borderId="215" xfId="7" applyFont="1" applyBorder="1" applyAlignment="1">
      <alignment horizontal="left" vertical="center"/>
    </xf>
    <xf numFmtId="182" fontId="76" fillId="0" borderId="199" xfId="7" applyNumberFormat="1" applyFont="1" applyBorder="1" applyAlignment="1">
      <alignment horizontal="right" vertical="center" shrinkToFit="1"/>
    </xf>
    <xf numFmtId="0" fontId="75" fillId="0" borderId="204" xfId="7" applyFont="1" applyBorder="1" applyAlignment="1">
      <alignment horizontal="center" vertical="top" textRotation="255"/>
    </xf>
    <xf numFmtId="0" fontId="75" fillId="0" borderId="209" xfId="7" applyFont="1" applyBorder="1" applyAlignment="1">
      <alignment horizontal="center" vertical="top" textRotation="255"/>
    </xf>
    <xf numFmtId="0" fontId="71" fillId="0" borderId="205" xfId="7" applyFont="1" applyBorder="1" applyAlignment="1">
      <alignment horizontal="left" vertical="center"/>
    </xf>
    <xf numFmtId="0" fontId="71" fillId="0" borderId="179" xfId="7" applyFont="1" applyBorder="1" applyAlignment="1">
      <alignment horizontal="left" vertical="center"/>
    </xf>
    <xf numFmtId="0" fontId="71" fillId="0" borderId="180" xfId="7" applyFont="1" applyBorder="1" applyAlignment="1">
      <alignment horizontal="left" vertical="center"/>
    </xf>
    <xf numFmtId="182" fontId="76" fillId="0" borderId="188" xfId="7" applyNumberFormat="1" applyFont="1" applyBorder="1" applyAlignment="1">
      <alignment horizontal="right" vertical="center" shrinkToFit="1"/>
    </xf>
    <xf numFmtId="0" fontId="75" fillId="0" borderId="210" xfId="7" applyFont="1" applyBorder="1" applyAlignment="1">
      <alignment horizontal="center" vertical="center" textRotation="255"/>
    </xf>
    <xf numFmtId="0" fontId="75" fillId="0" borderId="212" xfId="7" applyFont="1" applyBorder="1" applyAlignment="1">
      <alignment horizontal="center" vertical="center" textRotation="255"/>
    </xf>
    <xf numFmtId="0" fontId="78" fillId="0" borderId="211" xfId="7" applyFont="1" applyBorder="1" applyAlignment="1">
      <alignment horizontal="left" vertical="center" wrapText="1"/>
    </xf>
    <xf numFmtId="0" fontId="78" fillId="0" borderId="207" xfId="7" applyFont="1" applyBorder="1" applyAlignment="1">
      <alignment horizontal="left" vertical="center" wrapText="1"/>
    </xf>
    <xf numFmtId="0" fontId="78" fillId="0" borderId="208" xfId="7" applyFont="1" applyBorder="1" applyAlignment="1">
      <alignment horizontal="left" vertical="center" wrapText="1"/>
    </xf>
    <xf numFmtId="0" fontId="74" fillId="0" borderId="195" xfId="7" applyFont="1" applyBorder="1" applyAlignment="1">
      <alignment horizontal="center" vertical="center"/>
    </xf>
    <xf numFmtId="0" fontId="74" fillId="0" borderId="0" xfId="7" applyFont="1" applyAlignment="1">
      <alignment horizontal="center" vertical="center"/>
    </xf>
    <xf numFmtId="0" fontId="74" fillId="0" borderId="196" xfId="7" applyFont="1" applyBorder="1" applyAlignment="1">
      <alignment horizontal="center" vertical="center"/>
    </xf>
    <xf numFmtId="0" fontId="37" fillId="0" borderId="188" xfId="7" applyFont="1" applyBorder="1" applyAlignment="1">
      <alignment horizontal="left" vertical="center"/>
    </xf>
    <xf numFmtId="0" fontId="37" fillId="0" borderId="189" xfId="7" applyFont="1" applyBorder="1" applyAlignment="1">
      <alignment horizontal="left" vertical="center"/>
    </xf>
    <xf numFmtId="0" fontId="37" fillId="0" borderId="190" xfId="7" applyFont="1" applyBorder="1" applyAlignment="1">
      <alignment horizontal="left" vertical="center"/>
    </xf>
    <xf numFmtId="0" fontId="74" fillId="0" borderId="191" xfId="7" applyFont="1" applyBorder="1" applyAlignment="1">
      <alignment horizontal="left" vertical="center"/>
    </xf>
    <xf numFmtId="0" fontId="74" fillId="0" borderId="192" xfId="7" applyFont="1" applyBorder="1" applyAlignment="1">
      <alignment horizontal="left" vertical="center"/>
    </xf>
    <xf numFmtId="0" fontId="74" fillId="0" borderId="193" xfId="7" applyFont="1" applyBorder="1" applyAlignment="1">
      <alignment horizontal="left" vertical="center"/>
    </xf>
    <xf numFmtId="0" fontId="37" fillId="0" borderId="199" xfId="7" applyFont="1" applyBorder="1" applyAlignment="1">
      <alignment horizontal="left" vertical="center"/>
    </xf>
    <xf numFmtId="0" fontId="37" fillId="0" borderId="184" xfId="7" applyFont="1" applyBorder="1" applyAlignment="1">
      <alignment horizontal="left" vertical="center"/>
    </xf>
    <xf numFmtId="0" fontId="37" fillId="0" borderId="194" xfId="7" applyFont="1" applyBorder="1" applyAlignment="1">
      <alignment horizontal="left" vertical="center"/>
    </xf>
    <xf numFmtId="0" fontId="74" fillId="0" borderId="195" xfId="7" applyFont="1" applyBorder="1" applyAlignment="1">
      <alignment horizontal="left" vertical="center"/>
    </xf>
    <xf numFmtId="0" fontId="74" fillId="0" borderId="0" xfId="7" applyFont="1" applyAlignment="1">
      <alignment horizontal="left" vertical="center"/>
    </xf>
    <xf numFmtId="0" fontId="74" fillId="0" borderId="196" xfId="7" applyFont="1" applyBorder="1" applyAlignment="1">
      <alignment horizontal="left" vertical="center"/>
    </xf>
    <xf numFmtId="0" fontId="37" fillId="0" borderId="197" xfId="7" applyFont="1" applyBorder="1" applyAlignment="1">
      <alignment horizontal="left" vertical="center"/>
    </xf>
    <xf numFmtId="0" fontId="37" fillId="0" borderId="176" xfId="7" applyFont="1" applyBorder="1" applyAlignment="1">
      <alignment horizontal="left" vertical="center"/>
    </xf>
    <xf numFmtId="0" fontId="37" fillId="0" borderId="198" xfId="7" applyFont="1" applyBorder="1" applyAlignment="1">
      <alignment horizontal="left" vertical="center"/>
    </xf>
    <xf numFmtId="0" fontId="68" fillId="0" borderId="175" xfId="7" applyFont="1" applyBorder="1" applyAlignment="1">
      <alignment horizontal="center" vertical="center"/>
    </xf>
    <xf numFmtId="0" fontId="68" fillId="0" borderId="176" xfId="7" applyFont="1" applyBorder="1" applyAlignment="1">
      <alignment horizontal="center" vertical="center"/>
    </xf>
    <xf numFmtId="0" fontId="68" fillId="0" borderId="177" xfId="7" applyFont="1" applyBorder="1" applyAlignment="1">
      <alignment horizontal="center" vertical="center"/>
    </xf>
    <xf numFmtId="0" fontId="73" fillId="0" borderId="0" xfId="7" applyFont="1" applyAlignment="1">
      <alignment horizontal="left" vertical="center"/>
    </xf>
    <xf numFmtId="0" fontId="72" fillId="0" borderId="178" xfId="7" applyFont="1" applyBorder="1" applyAlignment="1">
      <alignment horizontal="center" vertical="center"/>
    </xf>
    <xf numFmtId="0" fontId="72" fillId="0" borderId="179" xfId="7" applyFont="1" applyBorder="1" applyAlignment="1">
      <alignment horizontal="center" vertical="center"/>
    </xf>
    <xf numFmtId="0" fontId="72" fillId="0" borderId="180" xfId="7" applyFont="1" applyBorder="1" applyAlignment="1">
      <alignment horizontal="center" vertical="center"/>
    </xf>
    <xf numFmtId="0" fontId="37" fillId="0" borderId="181" xfId="7" applyFont="1" applyBorder="1" applyAlignment="1">
      <alignment horizontal="center" vertical="center"/>
    </xf>
    <xf numFmtId="0" fontId="37" fillId="0" borderId="182" xfId="7" applyFont="1" applyBorder="1" applyAlignment="1">
      <alignment horizontal="center" vertical="center"/>
    </xf>
    <xf numFmtId="0" fontId="37" fillId="0" borderId="183" xfId="7" applyFont="1" applyBorder="1" applyAlignment="1">
      <alignment horizontal="center" vertical="center"/>
    </xf>
    <xf numFmtId="0" fontId="74" fillId="0" borderId="185" xfId="7" applyFont="1" applyBorder="1" applyAlignment="1">
      <alignment horizontal="center" vertical="center"/>
    </xf>
    <xf numFmtId="0" fontId="74" fillId="0" borderId="186" xfId="7" applyFont="1" applyBorder="1" applyAlignment="1">
      <alignment horizontal="center" vertical="center"/>
    </xf>
    <xf numFmtId="0" fontId="74" fillId="0" borderId="187" xfId="7" applyFont="1" applyBorder="1" applyAlignment="1">
      <alignment horizontal="center" vertical="center"/>
    </xf>
    <xf numFmtId="0" fontId="87" fillId="11" borderId="0" xfId="0" applyFont="1" applyFill="1" applyAlignment="1">
      <alignment horizontal="center" vertical="center" textRotation="255"/>
    </xf>
  </cellXfs>
  <cellStyles count="9">
    <cellStyle name="20% - アクセント 1" xfId="4" builtinId="30"/>
    <cellStyle name="40% - アクセント 1" xfId="5" builtinId="31"/>
    <cellStyle name="チェック セル" xfId="3" builtinId="23"/>
    <cellStyle name="ハイパーリンク" xfId="6" builtinId="8"/>
    <cellStyle name="桁区切り" xfId="1" builtinId="6"/>
    <cellStyle name="桁区切り 2" xfId="8" xr:uid="{00000000-0005-0000-0000-000005000000}"/>
    <cellStyle name="標準" xfId="0" builtinId="0"/>
    <cellStyle name="標準 2" xfId="7" xr:uid="{00000000-0005-0000-0000-000007000000}"/>
    <cellStyle name="良い" xfId="2" builtinId="26"/>
  </cellStyles>
  <dxfs count="0"/>
  <tableStyles count="0" defaultTableStyle="TableStyleMedium2" defaultPivotStyle="PivotStyleLight16"/>
  <colors>
    <mruColors>
      <color rgb="FF99CCFF"/>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xdr:col>
      <xdr:colOff>276225</xdr:colOff>
      <xdr:row>36</xdr:row>
      <xdr:rowOff>145912</xdr:rowOff>
    </xdr:from>
    <xdr:to>
      <xdr:col>4</xdr:col>
      <xdr:colOff>345573</xdr:colOff>
      <xdr:row>36</xdr:row>
      <xdr:rowOff>145912</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4534460" y="5603177"/>
          <a:ext cx="34949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200866</xdr:colOff>
      <xdr:row>35</xdr:row>
      <xdr:rowOff>26850</xdr:rowOff>
    </xdr:from>
    <xdr:to>
      <xdr:col>5</xdr:col>
      <xdr:colOff>241767</xdr:colOff>
      <xdr:row>38</xdr:row>
      <xdr:rowOff>141711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739248" y="5293615"/>
          <a:ext cx="2752725" cy="619125"/>
        </a:xfrm>
        <a:prstGeom prst="rect">
          <a:avLst/>
        </a:prstGeom>
        <a:solidFill>
          <a:schemeClr val="bg1"/>
        </a:solid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納付義務適用除外者の場合は</a:t>
          </a:r>
          <a:endParaRPr kumimoji="1" lang="en-US" altLang="ja-JP"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左表にチェックをしたうえで</a:t>
          </a:r>
          <a:endParaRPr kumimoji="1" lang="en-US" altLang="ja-JP"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該当する番号を右表でチェックしてください</a:t>
          </a:r>
        </a:p>
      </xdr:txBody>
    </xdr:sp>
    <xdr:clientData/>
  </xdr:twoCellAnchor>
  <xdr:twoCellAnchor>
    <xdr:from>
      <xdr:col>5</xdr:col>
      <xdr:colOff>241767</xdr:colOff>
      <xdr:row>0</xdr:row>
      <xdr:rowOff>85117</xdr:rowOff>
    </xdr:from>
    <xdr:to>
      <xdr:col>5</xdr:col>
      <xdr:colOff>1041671</xdr:colOff>
      <xdr:row>36</xdr:row>
      <xdr:rowOff>147105</xdr:rowOff>
    </xdr:to>
    <xdr:cxnSp macro="">
      <xdr:nvCxnSpPr>
        <xdr:cNvPr id="16" name="カギ線コネクタ 15">
          <a:extLst>
            <a:ext uri="{FF2B5EF4-FFF2-40B4-BE49-F238E27FC236}">
              <a16:creationId xmlns:a16="http://schemas.microsoft.com/office/drawing/2014/main" id="{00000000-0008-0000-0100-000010000000}"/>
            </a:ext>
          </a:extLst>
        </xdr:cNvPr>
        <xdr:cNvCxnSpPr>
          <a:stCxn id="5" idx="3"/>
        </xdr:cNvCxnSpPr>
      </xdr:nvCxnSpPr>
      <xdr:spPr>
        <a:xfrm flipV="1">
          <a:off x="7488873" y="85117"/>
          <a:ext cx="799904" cy="5387882"/>
        </a:xfrm>
        <a:prstGeom prst="bentConnector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1025458</xdr:colOff>
      <xdr:row>0</xdr:row>
      <xdr:rowOff>101203</xdr:rowOff>
    </xdr:from>
    <xdr:to>
      <xdr:col>6</xdr:col>
      <xdr:colOff>4990</xdr:colOff>
      <xdr:row>0</xdr:row>
      <xdr:rowOff>101203</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8272564" y="101203"/>
          <a:ext cx="321139"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1025458</xdr:colOff>
      <xdr:row>0</xdr:row>
      <xdr:rowOff>101203</xdr:rowOff>
    </xdr:from>
    <xdr:to>
      <xdr:col>6</xdr:col>
      <xdr:colOff>4990</xdr:colOff>
      <xdr:row>0</xdr:row>
      <xdr:rowOff>101203</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8264458" y="101203"/>
          <a:ext cx="320652"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38100</xdr:colOff>
          <xdr:row>35</xdr:row>
          <xdr:rowOff>171450</xdr:rowOff>
        </xdr:from>
        <xdr:to>
          <xdr:col>3</xdr:col>
          <xdr:colOff>257175</xdr:colOff>
          <xdr:row>37</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133350</xdr:rowOff>
        </xdr:from>
        <xdr:to>
          <xdr:col>3</xdr:col>
          <xdr:colOff>257175</xdr:colOff>
          <xdr:row>38</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133350</xdr:rowOff>
        </xdr:from>
        <xdr:to>
          <xdr:col>7</xdr:col>
          <xdr:colOff>247650</xdr:colOff>
          <xdr:row>5</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xdr:row>
          <xdr:rowOff>133350</xdr:rowOff>
        </xdr:from>
        <xdr:to>
          <xdr:col>7</xdr:col>
          <xdr:colOff>247650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xdr:row>
          <xdr:rowOff>133350</xdr:rowOff>
        </xdr:from>
        <xdr:to>
          <xdr:col>7</xdr:col>
          <xdr:colOff>247650</xdr:colOff>
          <xdr:row>7</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133350</xdr:rowOff>
        </xdr:from>
        <xdr:to>
          <xdr:col>7</xdr:col>
          <xdr:colOff>247650</xdr:colOff>
          <xdr:row>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133350</xdr:rowOff>
        </xdr:from>
        <xdr:to>
          <xdr:col>7</xdr:col>
          <xdr:colOff>247650</xdr:colOff>
          <xdr:row>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133350</xdr:rowOff>
        </xdr:from>
        <xdr:to>
          <xdr:col>7</xdr:col>
          <xdr:colOff>247650</xdr:colOff>
          <xdr:row>10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133350</xdr:rowOff>
        </xdr:from>
        <xdr:to>
          <xdr:col>7</xdr:col>
          <xdr:colOff>247650</xdr:colOff>
          <xdr:row>11</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133350</xdr:rowOff>
        </xdr:from>
        <xdr:to>
          <xdr:col>7</xdr:col>
          <xdr:colOff>247650</xdr:colOff>
          <xdr:row>12</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133350</xdr:rowOff>
        </xdr:from>
        <xdr:to>
          <xdr:col>7</xdr:col>
          <xdr:colOff>247650</xdr:colOff>
          <xdr:row>13</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133350</xdr:rowOff>
        </xdr:from>
        <xdr:to>
          <xdr:col>7</xdr:col>
          <xdr:colOff>247650</xdr:colOff>
          <xdr:row>14</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133350</xdr:rowOff>
        </xdr:from>
        <xdr:to>
          <xdr:col>7</xdr:col>
          <xdr:colOff>247650</xdr:colOff>
          <xdr:row>15</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xdr:row>
          <xdr:rowOff>133350</xdr:rowOff>
        </xdr:from>
        <xdr:to>
          <xdr:col>7</xdr:col>
          <xdr:colOff>247650</xdr:colOff>
          <xdr:row>16</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133350</xdr:rowOff>
        </xdr:from>
        <xdr:to>
          <xdr:col>7</xdr:col>
          <xdr:colOff>247650</xdr:colOff>
          <xdr:row>17</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133350</xdr:rowOff>
        </xdr:from>
        <xdr:to>
          <xdr:col>7</xdr:col>
          <xdr:colOff>247650</xdr:colOff>
          <xdr:row>18</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133350</xdr:rowOff>
        </xdr:from>
        <xdr:to>
          <xdr:col>7</xdr:col>
          <xdr:colOff>247650</xdr:colOff>
          <xdr:row>19</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133350</xdr:rowOff>
        </xdr:from>
        <xdr:to>
          <xdr:col>7</xdr:col>
          <xdr:colOff>247650</xdr:colOff>
          <xdr:row>20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133350</xdr:rowOff>
        </xdr:from>
        <xdr:to>
          <xdr:col>7</xdr:col>
          <xdr:colOff>247650</xdr:colOff>
          <xdr:row>21</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133350</xdr:rowOff>
        </xdr:from>
        <xdr:to>
          <xdr:col>7</xdr:col>
          <xdr:colOff>247650</xdr:colOff>
          <xdr:row>22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133350</xdr:rowOff>
        </xdr:from>
        <xdr:to>
          <xdr:col>7</xdr:col>
          <xdr:colOff>247650</xdr:colOff>
          <xdr:row>23</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133350</xdr:rowOff>
        </xdr:from>
        <xdr:to>
          <xdr:col>7</xdr:col>
          <xdr:colOff>247650</xdr:colOff>
          <xdr:row>24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133350</xdr:rowOff>
        </xdr:from>
        <xdr:to>
          <xdr:col>7</xdr:col>
          <xdr:colOff>247650</xdr:colOff>
          <xdr:row>25</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133350</xdr:rowOff>
        </xdr:from>
        <xdr:to>
          <xdr:col>7</xdr:col>
          <xdr:colOff>247650</xdr:colOff>
          <xdr:row>26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133350</xdr:rowOff>
        </xdr:from>
        <xdr:to>
          <xdr:col>7</xdr:col>
          <xdr:colOff>247650</xdr:colOff>
          <xdr:row>27</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133350</xdr:rowOff>
        </xdr:from>
        <xdr:to>
          <xdr:col>7</xdr:col>
          <xdr:colOff>247650</xdr:colOff>
          <xdr:row>28</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133350</xdr:rowOff>
        </xdr:from>
        <xdr:to>
          <xdr:col>7</xdr:col>
          <xdr:colOff>247650</xdr:colOff>
          <xdr:row>29</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133350</xdr:rowOff>
        </xdr:from>
        <xdr:to>
          <xdr:col>7</xdr:col>
          <xdr:colOff>247650</xdr:colOff>
          <xdr:row>30</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133350</xdr:rowOff>
        </xdr:from>
        <xdr:to>
          <xdr:col>7</xdr:col>
          <xdr:colOff>247650</xdr:colOff>
          <xdr:row>31</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133350</xdr:rowOff>
        </xdr:from>
        <xdr:to>
          <xdr:col>7</xdr:col>
          <xdr:colOff>247650</xdr:colOff>
          <xdr:row>32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133350</xdr:rowOff>
        </xdr:from>
        <xdr:to>
          <xdr:col>7</xdr:col>
          <xdr:colOff>247650</xdr:colOff>
          <xdr:row>33</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133350</xdr:rowOff>
        </xdr:from>
        <xdr:to>
          <xdr:col>7</xdr:col>
          <xdr:colOff>247650</xdr:colOff>
          <xdr:row>34</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133350</xdr:rowOff>
        </xdr:from>
        <xdr:to>
          <xdr:col>7</xdr:col>
          <xdr:colOff>247650</xdr:colOff>
          <xdr:row>34</xdr:row>
          <xdr:rowOff>152400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133350</xdr:rowOff>
        </xdr:from>
        <xdr:to>
          <xdr:col>7</xdr:col>
          <xdr:colOff>247650</xdr:colOff>
          <xdr:row>35</xdr:row>
          <xdr:rowOff>142875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133350</xdr:rowOff>
        </xdr:from>
        <xdr:to>
          <xdr:col>7</xdr:col>
          <xdr:colOff>247650</xdr:colOff>
          <xdr:row>36</xdr:row>
          <xdr:rowOff>133350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133350</xdr:rowOff>
        </xdr:from>
        <xdr:to>
          <xdr:col>7</xdr:col>
          <xdr:colOff>247650</xdr:colOff>
          <xdr:row>38</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247650</xdr:colOff>
          <xdr:row>39</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133350</xdr:rowOff>
        </xdr:from>
        <xdr:to>
          <xdr:col>7</xdr:col>
          <xdr:colOff>247650</xdr:colOff>
          <xdr:row>39</xdr:row>
          <xdr:rowOff>171450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133350</xdr:rowOff>
        </xdr:from>
        <xdr:to>
          <xdr:col>7</xdr:col>
          <xdr:colOff>247650</xdr:colOff>
          <xdr:row>40</xdr:row>
          <xdr:rowOff>133350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133350</xdr:rowOff>
        </xdr:from>
        <xdr:to>
          <xdr:col>7</xdr:col>
          <xdr:colOff>247650</xdr:colOff>
          <xdr:row>42</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133350</xdr:rowOff>
        </xdr:from>
        <xdr:to>
          <xdr:col>7</xdr:col>
          <xdr:colOff>247650</xdr:colOff>
          <xdr:row>43</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133350</xdr:rowOff>
        </xdr:from>
        <xdr:to>
          <xdr:col>7</xdr:col>
          <xdr:colOff>247650</xdr:colOff>
          <xdr:row>44</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133350</xdr:rowOff>
        </xdr:from>
        <xdr:to>
          <xdr:col>7</xdr:col>
          <xdr:colOff>247650</xdr:colOff>
          <xdr:row>45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44</xdr:row>
          <xdr:rowOff>133350</xdr:rowOff>
        </xdr:from>
        <xdr:to>
          <xdr:col>7</xdr:col>
          <xdr:colOff>247650</xdr:colOff>
          <xdr:row>46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133350</xdr:rowOff>
        </xdr:from>
        <xdr:to>
          <xdr:col>7</xdr:col>
          <xdr:colOff>247650</xdr:colOff>
          <xdr:row>47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46</xdr:row>
          <xdr:rowOff>133350</xdr:rowOff>
        </xdr:from>
        <xdr:to>
          <xdr:col>7</xdr:col>
          <xdr:colOff>247650</xdr:colOff>
          <xdr:row>47</xdr:row>
          <xdr:rowOff>161925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47</xdr:row>
          <xdr:rowOff>133350</xdr:rowOff>
        </xdr:from>
        <xdr:to>
          <xdr:col>7</xdr:col>
          <xdr:colOff>247650</xdr:colOff>
          <xdr:row>48</xdr:row>
          <xdr:rowOff>133350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48</xdr:row>
          <xdr:rowOff>133350</xdr:rowOff>
        </xdr:from>
        <xdr:to>
          <xdr:col>7</xdr:col>
          <xdr:colOff>247650</xdr:colOff>
          <xdr:row>50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49</xdr:row>
          <xdr:rowOff>133350</xdr:rowOff>
        </xdr:from>
        <xdr:to>
          <xdr:col>7</xdr:col>
          <xdr:colOff>247650</xdr:colOff>
          <xdr:row>51</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133350</xdr:rowOff>
        </xdr:from>
        <xdr:to>
          <xdr:col>7</xdr:col>
          <xdr:colOff>247650</xdr:colOff>
          <xdr:row>52</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51</xdr:row>
          <xdr:rowOff>133350</xdr:rowOff>
        </xdr:from>
        <xdr:to>
          <xdr:col>7</xdr:col>
          <xdr:colOff>247650</xdr:colOff>
          <xdr:row>53</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52</xdr:row>
          <xdr:rowOff>133350</xdr:rowOff>
        </xdr:from>
        <xdr:to>
          <xdr:col>7</xdr:col>
          <xdr:colOff>247650</xdr:colOff>
          <xdr:row>54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53</xdr:row>
          <xdr:rowOff>133350</xdr:rowOff>
        </xdr:from>
        <xdr:to>
          <xdr:col>7</xdr:col>
          <xdr:colOff>247650</xdr:colOff>
          <xdr:row>55</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133350</xdr:rowOff>
        </xdr:from>
        <xdr:to>
          <xdr:col>7</xdr:col>
          <xdr:colOff>247650</xdr:colOff>
          <xdr:row>56</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55</xdr:row>
          <xdr:rowOff>133350</xdr:rowOff>
        </xdr:from>
        <xdr:to>
          <xdr:col>7</xdr:col>
          <xdr:colOff>247650</xdr:colOff>
          <xdr:row>57</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56</xdr:row>
          <xdr:rowOff>133350</xdr:rowOff>
        </xdr:from>
        <xdr:to>
          <xdr:col>7</xdr:col>
          <xdr:colOff>247650</xdr:colOff>
          <xdr:row>58</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57</xdr:row>
          <xdr:rowOff>133350</xdr:rowOff>
        </xdr:from>
        <xdr:to>
          <xdr:col>7</xdr:col>
          <xdr:colOff>247650</xdr:colOff>
          <xdr:row>59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133350</xdr:rowOff>
        </xdr:from>
        <xdr:to>
          <xdr:col>7</xdr:col>
          <xdr:colOff>247650</xdr:colOff>
          <xdr:row>60</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59</xdr:row>
          <xdr:rowOff>133350</xdr:rowOff>
        </xdr:from>
        <xdr:to>
          <xdr:col>7</xdr:col>
          <xdr:colOff>247650</xdr:colOff>
          <xdr:row>61</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60</xdr:row>
          <xdr:rowOff>133350</xdr:rowOff>
        </xdr:from>
        <xdr:to>
          <xdr:col>7</xdr:col>
          <xdr:colOff>247650</xdr:colOff>
          <xdr:row>62</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61</xdr:row>
          <xdr:rowOff>133350</xdr:rowOff>
        </xdr:from>
        <xdr:to>
          <xdr:col>7</xdr:col>
          <xdr:colOff>247650</xdr:colOff>
          <xdr:row>63</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62</xdr:row>
          <xdr:rowOff>133350</xdr:rowOff>
        </xdr:from>
        <xdr:to>
          <xdr:col>7</xdr:col>
          <xdr:colOff>247650</xdr:colOff>
          <xdr:row>64</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63</xdr:row>
          <xdr:rowOff>133350</xdr:rowOff>
        </xdr:from>
        <xdr:to>
          <xdr:col>7</xdr:col>
          <xdr:colOff>247650</xdr:colOff>
          <xdr:row>65</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64</xdr:row>
          <xdr:rowOff>133350</xdr:rowOff>
        </xdr:from>
        <xdr:to>
          <xdr:col>7</xdr:col>
          <xdr:colOff>247650</xdr:colOff>
          <xdr:row>66</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65</xdr:row>
          <xdr:rowOff>133350</xdr:rowOff>
        </xdr:from>
        <xdr:to>
          <xdr:col>7</xdr:col>
          <xdr:colOff>247650</xdr:colOff>
          <xdr:row>67</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133350</xdr:rowOff>
        </xdr:from>
        <xdr:to>
          <xdr:col>7</xdr:col>
          <xdr:colOff>247650</xdr:colOff>
          <xdr:row>68</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133350</xdr:rowOff>
        </xdr:from>
        <xdr:to>
          <xdr:col>7</xdr:col>
          <xdr:colOff>247650</xdr:colOff>
          <xdr:row>69</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68</xdr:row>
          <xdr:rowOff>133350</xdr:rowOff>
        </xdr:from>
        <xdr:to>
          <xdr:col>7</xdr:col>
          <xdr:colOff>247650</xdr:colOff>
          <xdr:row>70</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69</xdr:row>
          <xdr:rowOff>133350</xdr:rowOff>
        </xdr:from>
        <xdr:to>
          <xdr:col>7</xdr:col>
          <xdr:colOff>247650</xdr:colOff>
          <xdr:row>71</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70</xdr:row>
          <xdr:rowOff>133350</xdr:rowOff>
        </xdr:from>
        <xdr:to>
          <xdr:col>7</xdr:col>
          <xdr:colOff>247650</xdr:colOff>
          <xdr:row>72</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133350</xdr:rowOff>
        </xdr:from>
        <xdr:to>
          <xdr:col>7</xdr:col>
          <xdr:colOff>247650</xdr:colOff>
          <xdr:row>73</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72</xdr:row>
          <xdr:rowOff>133350</xdr:rowOff>
        </xdr:from>
        <xdr:to>
          <xdr:col>7</xdr:col>
          <xdr:colOff>247650</xdr:colOff>
          <xdr:row>74</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133350</xdr:rowOff>
        </xdr:from>
        <xdr:to>
          <xdr:col>7</xdr:col>
          <xdr:colOff>247650</xdr:colOff>
          <xdr:row>75</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74</xdr:row>
          <xdr:rowOff>133350</xdr:rowOff>
        </xdr:from>
        <xdr:to>
          <xdr:col>7</xdr:col>
          <xdr:colOff>247650</xdr:colOff>
          <xdr:row>76</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133350</xdr:rowOff>
        </xdr:from>
        <xdr:to>
          <xdr:col>7</xdr:col>
          <xdr:colOff>247650</xdr:colOff>
          <xdr:row>77</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133350</xdr:rowOff>
        </xdr:from>
        <xdr:to>
          <xdr:col>7</xdr:col>
          <xdr:colOff>247650</xdr:colOff>
          <xdr:row>78</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133350</xdr:rowOff>
        </xdr:from>
        <xdr:to>
          <xdr:col>7</xdr:col>
          <xdr:colOff>247650</xdr:colOff>
          <xdr:row>79</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78</xdr:row>
          <xdr:rowOff>133350</xdr:rowOff>
        </xdr:from>
        <xdr:to>
          <xdr:col>7</xdr:col>
          <xdr:colOff>247650</xdr:colOff>
          <xdr:row>80</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133350</xdr:rowOff>
        </xdr:from>
        <xdr:to>
          <xdr:col>7</xdr:col>
          <xdr:colOff>247650</xdr:colOff>
          <xdr:row>81</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80</xdr:row>
          <xdr:rowOff>133350</xdr:rowOff>
        </xdr:from>
        <xdr:to>
          <xdr:col>7</xdr:col>
          <xdr:colOff>247650</xdr:colOff>
          <xdr:row>82</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133350</xdr:rowOff>
        </xdr:from>
        <xdr:to>
          <xdr:col>7</xdr:col>
          <xdr:colOff>247650</xdr:colOff>
          <xdr:row>83</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82</xdr:row>
          <xdr:rowOff>133350</xdr:rowOff>
        </xdr:from>
        <xdr:to>
          <xdr:col>7</xdr:col>
          <xdr:colOff>247650</xdr:colOff>
          <xdr:row>84</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133350</xdr:rowOff>
        </xdr:from>
        <xdr:to>
          <xdr:col>7</xdr:col>
          <xdr:colOff>247650</xdr:colOff>
          <xdr:row>85</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133350</xdr:rowOff>
        </xdr:from>
        <xdr:to>
          <xdr:col>7</xdr:col>
          <xdr:colOff>247650</xdr:colOff>
          <xdr:row>86</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85</xdr:row>
          <xdr:rowOff>133350</xdr:rowOff>
        </xdr:from>
        <xdr:to>
          <xdr:col>7</xdr:col>
          <xdr:colOff>247650</xdr:colOff>
          <xdr:row>87</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86</xdr:row>
          <xdr:rowOff>133350</xdr:rowOff>
        </xdr:from>
        <xdr:to>
          <xdr:col>7</xdr:col>
          <xdr:colOff>247650</xdr:colOff>
          <xdr:row>88</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87</xdr:row>
          <xdr:rowOff>133350</xdr:rowOff>
        </xdr:from>
        <xdr:to>
          <xdr:col>7</xdr:col>
          <xdr:colOff>247650</xdr:colOff>
          <xdr:row>89</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88</xdr:row>
          <xdr:rowOff>133350</xdr:rowOff>
        </xdr:from>
        <xdr:to>
          <xdr:col>7</xdr:col>
          <xdr:colOff>247650</xdr:colOff>
          <xdr:row>90</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89</xdr:row>
          <xdr:rowOff>133350</xdr:rowOff>
        </xdr:from>
        <xdr:to>
          <xdr:col>7</xdr:col>
          <xdr:colOff>247650</xdr:colOff>
          <xdr:row>91</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90</xdr:row>
          <xdr:rowOff>133350</xdr:rowOff>
        </xdr:from>
        <xdr:to>
          <xdr:col>7</xdr:col>
          <xdr:colOff>247650</xdr:colOff>
          <xdr:row>92</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133350</xdr:rowOff>
        </xdr:from>
        <xdr:to>
          <xdr:col>7</xdr:col>
          <xdr:colOff>247650</xdr:colOff>
          <xdr:row>93</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92</xdr:row>
          <xdr:rowOff>133350</xdr:rowOff>
        </xdr:from>
        <xdr:to>
          <xdr:col>7</xdr:col>
          <xdr:colOff>247650</xdr:colOff>
          <xdr:row>94</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93</xdr:row>
          <xdr:rowOff>133350</xdr:rowOff>
        </xdr:from>
        <xdr:to>
          <xdr:col>7</xdr:col>
          <xdr:colOff>247650</xdr:colOff>
          <xdr:row>95</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94</xdr:row>
          <xdr:rowOff>133350</xdr:rowOff>
        </xdr:from>
        <xdr:to>
          <xdr:col>7</xdr:col>
          <xdr:colOff>247650</xdr:colOff>
          <xdr:row>96</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95</xdr:row>
          <xdr:rowOff>133350</xdr:rowOff>
        </xdr:from>
        <xdr:to>
          <xdr:col>7</xdr:col>
          <xdr:colOff>247650</xdr:colOff>
          <xdr:row>97</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96</xdr:row>
          <xdr:rowOff>133350</xdr:rowOff>
        </xdr:from>
        <xdr:to>
          <xdr:col>7</xdr:col>
          <xdr:colOff>247650</xdr:colOff>
          <xdr:row>98</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97</xdr:row>
          <xdr:rowOff>133350</xdr:rowOff>
        </xdr:from>
        <xdr:to>
          <xdr:col>7</xdr:col>
          <xdr:colOff>247650</xdr:colOff>
          <xdr:row>99</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98</xdr:row>
          <xdr:rowOff>133350</xdr:rowOff>
        </xdr:from>
        <xdr:to>
          <xdr:col>7</xdr:col>
          <xdr:colOff>247650</xdr:colOff>
          <xdr:row>100</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99</xdr:row>
          <xdr:rowOff>133350</xdr:rowOff>
        </xdr:from>
        <xdr:to>
          <xdr:col>7</xdr:col>
          <xdr:colOff>247650</xdr:colOff>
          <xdr:row>101</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100</xdr:row>
          <xdr:rowOff>133350</xdr:rowOff>
        </xdr:from>
        <xdr:to>
          <xdr:col>7</xdr:col>
          <xdr:colOff>247650</xdr:colOff>
          <xdr:row>102</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101</xdr:row>
          <xdr:rowOff>133350</xdr:rowOff>
        </xdr:from>
        <xdr:to>
          <xdr:col>7</xdr:col>
          <xdr:colOff>247650</xdr:colOff>
          <xdr:row>103</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102</xdr:row>
          <xdr:rowOff>133350</xdr:rowOff>
        </xdr:from>
        <xdr:to>
          <xdr:col>7</xdr:col>
          <xdr:colOff>247650</xdr:colOff>
          <xdr:row>104</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103</xdr:row>
          <xdr:rowOff>133350</xdr:rowOff>
        </xdr:from>
        <xdr:to>
          <xdr:col>7</xdr:col>
          <xdr:colOff>247650</xdr:colOff>
          <xdr:row>105</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104</xdr:row>
          <xdr:rowOff>133350</xdr:rowOff>
        </xdr:from>
        <xdr:to>
          <xdr:col>7</xdr:col>
          <xdr:colOff>247650</xdr:colOff>
          <xdr:row>106</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105</xdr:row>
          <xdr:rowOff>133350</xdr:rowOff>
        </xdr:from>
        <xdr:to>
          <xdr:col>7</xdr:col>
          <xdr:colOff>247650</xdr:colOff>
          <xdr:row>107</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106</xdr:row>
          <xdr:rowOff>133350</xdr:rowOff>
        </xdr:from>
        <xdr:to>
          <xdr:col>7</xdr:col>
          <xdr:colOff>247650</xdr:colOff>
          <xdr:row>108</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107</xdr:row>
          <xdr:rowOff>133350</xdr:rowOff>
        </xdr:from>
        <xdr:to>
          <xdr:col>7</xdr:col>
          <xdr:colOff>247650</xdr:colOff>
          <xdr:row>109</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108</xdr:row>
          <xdr:rowOff>133350</xdr:rowOff>
        </xdr:from>
        <xdr:to>
          <xdr:col>7</xdr:col>
          <xdr:colOff>247650</xdr:colOff>
          <xdr:row>110</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109</xdr:row>
          <xdr:rowOff>133350</xdr:rowOff>
        </xdr:from>
        <xdr:to>
          <xdr:col>7</xdr:col>
          <xdr:colOff>247650</xdr:colOff>
          <xdr:row>111</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110</xdr:row>
          <xdr:rowOff>133350</xdr:rowOff>
        </xdr:from>
        <xdr:to>
          <xdr:col>7</xdr:col>
          <xdr:colOff>247650</xdr:colOff>
          <xdr:row>112</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111</xdr:row>
          <xdr:rowOff>133350</xdr:rowOff>
        </xdr:from>
        <xdr:to>
          <xdr:col>7</xdr:col>
          <xdr:colOff>247650</xdr:colOff>
          <xdr:row>113</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112</xdr:row>
          <xdr:rowOff>133350</xdr:rowOff>
        </xdr:from>
        <xdr:to>
          <xdr:col>7</xdr:col>
          <xdr:colOff>247650</xdr:colOff>
          <xdr:row>114</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113</xdr:row>
          <xdr:rowOff>133350</xdr:rowOff>
        </xdr:from>
        <xdr:to>
          <xdr:col>7</xdr:col>
          <xdr:colOff>247650</xdr:colOff>
          <xdr:row>115</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114</xdr:row>
          <xdr:rowOff>133350</xdr:rowOff>
        </xdr:from>
        <xdr:to>
          <xdr:col>7</xdr:col>
          <xdr:colOff>247650</xdr:colOff>
          <xdr:row>116</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115</xdr:row>
          <xdr:rowOff>133350</xdr:rowOff>
        </xdr:from>
        <xdr:to>
          <xdr:col>7</xdr:col>
          <xdr:colOff>247650</xdr:colOff>
          <xdr:row>117</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116</xdr:row>
          <xdr:rowOff>133350</xdr:rowOff>
        </xdr:from>
        <xdr:to>
          <xdr:col>7</xdr:col>
          <xdr:colOff>247650</xdr:colOff>
          <xdr:row>118</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117</xdr:row>
          <xdr:rowOff>133350</xdr:rowOff>
        </xdr:from>
        <xdr:to>
          <xdr:col>7</xdr:col>
          <xdr:colOff>247650</xdr:colOff>
          <xdr:row>119</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118</xdr:row>
          <xdr:rowOff>133350</xdr:rowOff>
        </xdr:from>
        <xdr:to>
          <xdr:col>7</xdr:col>
          <xdr:colOff>247650</xdr:colOff>
          <xdr:row>120</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119</xdr:row>
          <xdr:rowOff>133350</xdr:rowOff>
        </xdr:from>
        <xdr:to>
          <xdr:col>7</xdr:col>
          <xdr:colOff>247650</xdr:colOff>
          <xdr:row>121</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120</xdr:row>
          <xdr:rowOff>133350</xdr:rowOff>
        </xdr:from>
        <xdr:to>
          <xdr:col>7</xdr:col>
          <xdr:colOff>247650</xdr:colOff>
          <xdr:row>122</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121</xdr:row>
          <xdr:rowOff>133350</xdr:rowOff>
        </xdr:from>
        <xdr:to>
          <xdr:col>7</xdr:col>
          <xdr:colOff>247650</xdr:colOff>
          <xdr:row>123</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122</xdr:row>
          <xdr:rowOff>133350</xdr:rowOff>
        </xdr:from>
        <xdr:to>
          <xdr:col>7</xdr:col>
          <xdr:colOff>247650</xdr:colOff>
          <xdr:row>124</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123</xdr:row>
          <xdr:rowOff>133350</xdr:rowOff>
        </xdr:from>
        <xdr:to>
          <xdr:col>7</xdr:col>
          <xdr:colOff>247650</xdr:colOff>
          <xdr:row>125</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124</xdr:row>
          <xdr:rowOff>133350</xdr:rowOff>
        </xdr:from>
        <xdr:to>
          <xdr:col>7</xdr:col>
          <xdr:colOff>247650</xdr:colOff>
          <xdr:row>126</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125</xdr:row>
          <xdr:rowOff>133350</xdr:rowOff>
        </xdr:from>
        <xdr:to>
          <xdr:col>7</xdr:col>
          <xdr:colOff>247650</xdr:colOff>
          <xdr:row>127</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126</xdr:row>
          <xdr:rowOff>133350</xdr:rowOff>
        </xdr:from>
        <xdr:to>
          <xdr:col>7</xdr:col>
          <xdr:colOff>247650</xdr:colOff>
          <xdr:row>128</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127</xdr:row>
          <xdr:rowOff>133350</xdr:rowOff>
        </xdr:from>
        <xdr:to>
          <xdr:col>7</xdr:col>
          <xdr:colOff>247650</xdr:colOff>
          <xdr:row>129</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128</xdr:row>
          <xdr:rowOff>133350</xdr:rowOff>
        </xdr:from>
        <xdr:to>
          <xdr:col>7</xdr:col>
          <xdr:colOff>247650</xdr:colOff>
          <xdr:row>130</xdr:row>
          <xdr:rowOff>19050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129</xdr:row>
          <xdr:rowOff>133350</xdr:rowOff>
        </xdr:from>
        <xdr:to>
          <xdr:col>7</xdr:col>
          <xdr:colOff>247650</xdr:colOff>
          <xdr:row>131</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130</xdr:row>
          <xdr:rowOff>133350</xdr:rowOff>
        </xdr:from>
        <xdr:to>
          <xdr:col>7</xdr:col>
          <xdr:colOff>247650</xdr:colOff>
          <xdr:row>132</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131</xdr:row>
          <xdr:rowOff>133350</xdr:rowOff>
        </xdr:from>
        <xdr:to>
          <xdr:col>7</xdr:col>
          <xdr:colOff>247650</xdr:colOff>
          <xdr:row>133</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132</xdr:row>
          <xdr:rowOff>133350</xdr:rowOff>
        </xdr:from>
        <xdr:to>
          <xdr:col>7</xdr:col>
          <xdr:colOff>247650</xdr:colOff>
          <xdr:row>134</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133</xdr:row>
          <xdr:rowOff>133350</xdr:rowOff>
        </xdr:from>
        <xdr:to>
          <xdr:col>7</xdr:col>
          <xdr:colOff>247650</xdr:colOff>
          <xdr:row>135</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134</xdr:row>
          <xdr:rowOff>133350</xdr:rowOff>
        </xdr:from>
        <xdr:to>
          <xdr:col>7</xdr:col>
          <xdr:colOff>247650</xdr:colOff>
          <xdr:row>136</xdr:row>
          <xdr:rowOff>19050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135</xdr:row>
          <xdr:rowOff>133350</xdr:rowOff>
        </xdr:from>
        <xdr:to>
          <xdr:col>7</xdr:col>
          <xdr:colOff>247650</xdr:colOff>
          <xdr:row>137</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136</xdr:row>
          <xdr:rowOff>133350</xdr:rowOff>
        </xdr:from>
        <xdr:to>
          <xdr:col>7</xdr:col>
          <xdr:colOff>247650</xdr:colOff>
          <xdr:row>138</xdr:row>
          <xdr:rowOff>19050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137</xdr:row>
          <xdr:rowOff>133350</xdr:rowOff>
        </xdr:from>
        <xdr:to>
          <xdr:col>7</xdr:col>
          <xdr:colOff>247650</xdr:colOff>
          <xdr:row>139</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138</xdr:row>
          <xdr:rowOff>133350</xdr:rowOff>
        </xdr:from>
        <xdr:to>
          <xdr:col>7</xdr:col>
          <xdr:colOff>247650</xdr:colOff>
          <xdr:row>140</xdr:row>
          <xdr:rowOff>19050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139</xdr:row>
          <xdr:rowOff>133350</xdr:rowOff>
        </xdr:from>
        <xdr:to>
          <xdr:col>7</xdr:col>
          <xdr:colOff>247650</xdr:colOff>
          <xdr:row>141</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140</xdr:row>
          <xdr:rowOff>133350</xdr:rowOff>
        </xdr:from>
        <xdr:to>
          <xdr:col>7</xdr:col>
          <xdr:colOff>247650</xdr:colOff>
          <xdr:row>142</xdr:row>
          <xdr:rowOff>19050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141</xdr:row>
          <xdr:rowOff>133350</xdr:rowOff>
        </xdr:from>
        <xdr:to>
          <xdr:col>7</xdr:col>
          <xdr:colOff>247650</xdr:colOff>
          <xdr:row>143</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142</xdr:row>
          <xdr:rowOff>133350</xdr:rowOff>
        </xdr:from>
        <xdr:to>
          <xdr:col>7</xdr:col>
          <xdr:colOff>247650</xdr:colOff>
          <xdr:row>144</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143</xdr:row>
          <xdr:rowOff>133350</xdr:rowOff>
        </xdr:from>
        <xdr:to>
          <xdr:col>7</xdr:col>
          <xdr:colOff>247650</xdr:colOff>
          <xdr:row>145</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144</xdr:row>
          <xdr:rowOff>133350</xdr:rowOff>
        </xdr:from>
        <xdr:to>
          <xdr:col>7</xdr:col>
          <xdr:colOff>247650</xdr:colOff>
          <xdr:row>146</xdr:row>
          <xdr:rowOff>19050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145</xdr:row>
          <xdr:rowOff>133350</xdr:rowOff>
        </xdr:from>
        <xdr:to>
          <xdr:col>7</xdr:col>
          <xdr:colOff>247650</xdr:colOff>
          <xdr:row>147</xdr:row>
          <xdr:rowOff>19050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146</xdr:row>
          <xdr:rowOff>133350</xdr:rowOff>
        </xdr:from>
        <xdr:to>
          <xdr:col>7</xdr:col>
          <xdr:colOff>247650</xdr:colOff>
          <xdr:row>148</xdr:row>
          <xdr:rowOff>19050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147</xdr:row>
          <xdr:rowOff>133350</xdr:rowOff>
        </xdr:from>
        <xdr:to>
          <xdr:col>7</xdr:col>
          <xdr:colOff>247650</xdr:colOff>
          <xdr:row>149</xdr:row>
          <xdr:rowOff>19050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148</xdr:row>
          <xdr:rowOff>133350</xdr:rowOff>
        </xdr:from>
        <xdr:to>
          <xdr:col>7</xdr:col>
          <xdr:colOff>247650</xdr:colOff>
          <xdr:row>150</xdr:row>
          <xdr:rowOff>19050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149</xdr:row>
          <xdr:rowOff>133350</xdr:rowOff>
        </xdr:from>
        <xdr:to>
          <xdr:col>7</xdr:col>
          <xdr:colOff>247650</xdr:colOff>
          <xdr:row>151</xdr:row>
          <xdr:rowOff>19050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150</xdr:row>
          <xdr:rowOff>133350</xdr:rowOff>
        </xdr:from>
        <xdr:to>
          <xdr:col>7</xdr:col>
          <xdr:colOff>247650</xdr:colOff>
          <xdr:row>152</xdr:row>
          <xdr:rowOff>19050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151</xdr:row>
          <xdr:rowOff>133350</xdr:rowOff>
        </xdr:from>
        <xdr:to>
          <xdr:col>7</xdr:col>
          <xdr:colOff>247650</xdr:colOff>
          <xdr:row>153</xdr:row>
          <xdr:rowOff>19050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152</xdr:row>
          <xdr:rowOff>133350</xdr:rowOff>
        </xdr:from>
        <xdr:to>
          <xdr:col>7</xdr:col>
          <xdr:colOff>247650</xdr:colOff>
          <xdr:row>154</xdr:row>
          <xdr:rowOff>19050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153</xdr:row>
          <xdr:rowOff>133350</xdr:rowOff>
        </xdr:from>
        <xdr:to>
          <xdr:col>7</xdr:col>
          <xdr:colOff>247650</xdr:colOff>
          <xdr:row>155</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154</xdr:row>
          <xdr:rowOff>133350</xdr:rowOff>
        </xdr:from>
        <xdr:to>
          <xdr:col>7</xdr:col>
          <xdr:colOff>247650</xdr:colOff>
          <xdr:row>156</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155</xdr:row>
          <xdr:rowOff>133350</xdr:rowOff>
        </xdr:from>
        <xdr:to>
          <xdr:col>7</xdr:col>
          <xdr:colOff>247650</xdr:colOff>
          <xdr:row>157</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156</xdr:row>
          <xdr:rowOff>133350</xdr:rowOff>
        </xdr:from>
        <xdr:to>
          <xdr:col>7</xdr:col>
          <xdr:colOff>247650</xdr:colOff>
          <xdr:row>158</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157</xdr:row>
          <xdr:rowOff>133350</xdr:rowOff>
        </xdr:from>
        <xdr:to>
          <xdr:col>7</xdr:col>
          <xdr:colOff>247650</xdr:colOff>
          <xdr:row>159</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158</xdr:row>
          <xdr:rowOff>133350</xdr:rowOff>
        </xdr:from>
        <xdr:to>
          <xdr:col>7</xdr:col>
          <xdr:colOff>247650</xdr:colOff>
          <xdr:row>160</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159</xdr:row>
          <xdr:rowOff>133350</xdr:rowOff>
        </xdr:from>
        <xdr:to>
          <xdr:col>7</xdr:col>
          <xdr:colOff>247650</xdr:colOff>
          <xdr:row>161</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160</xdr:row>
          <xdr:rowOff>133350</xdr:rowOff>
        </xdr:from>
        <xdr:to>
          <xdr:col>7</xdr:col>
          <xdr:colOff>247650</xdr:colOff>
          <xdr:row>162</xdr:row>
          <xdr:rowOff>19050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161</xdr:row>
          <xdr:rowOff>133350</xdr:rowOff>
        </xdr:from>
        <xdr:to>
          <xdr:col>7</xdr:col>
          <xdr:colOff>247650</xdr:colOff>
          <xdr:row>163</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162</xdr:row>
          <xdr:rowOff>133350</xdr:rowOff>
        </xdr:from>
        <xdr:to>
          <xdr:col>7</xdr:col>
          <xdr:colOff>247650</xdr:colOff>
          <xdr:row>164</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163</xdr:row>
          <xdr:rowOff>133350</xdr:rowOff>
        </xdr:from>
        <xdr:to>
          <xdr:col>7</xdr:col>
          <xdr:colOff>247650</xdr:colOff>
          <xdr:row>165</xdr:row>
          <xdr:rowOff>19050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164</xdr:row>
          <xdr:rowOff>133350</xdr:rowOff>
        </xdr:from>
        <xdr:to>
          <xdr:col>7</xdr:col>
          <xdr:colOff>247650</xdr:colOff>
          <xdr:row>166</xdr:row>
          <xdr:rowOff>19050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165</xdr:row>
          <xdr:rowOff>133350</xdr:rowOff>
        </xdr:from>
        <xdr:to>
          <xdr:col>7</xdr:col>
          <xdr:colOff>247650</xdr:colOff>
          <xdr:row>167</xdr:row>
          <xdr:rowOff>19050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166</xdr:row>
          <xdr:rowOff>133350</xdr:rowOff>
        </xdr:from>
        <xdr:to>
          <xdr:col>7</xdr:col>
          <xdr:colOff>247650</xdr:colOff>
          <xdr:row>168</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167</xdr:row>
          <xdr:rowOff>133350</xdr:rowOff>
        </xdr:from>
        <xdr:to>
          <xdr:col>7</xdr:col>
          <xdr:colOff>247650</xdr:colOff>
          <xdr:row>169</xdr:row>
          <xdr:rowOff>19050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168</xdr:row>
          <xdr:rowOff>133350</xdr:rowOff>
        </xdr:from>
        <xdr:to>
          <xdr:col>7</xdr:col>
          <xdr:colOff>247650</xdr:colOff>
          <xdr:row>170</xdr:row>
          <xdr:rowOff>19050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169</xdr:row>
          <xdr:rowOff>133350</xdr:rowOff>
        </xdr:from>
        <xdr:to>
          <xdr:col>7</xdr:col>
          <xdr:colOff>247650</xdr:colOff>
          <xdr:row>171</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170</xdr:row>
          <xdr:rowOff>133350</xdr:rowOff>
        </xdr:from>
        <xdr:to>
          <xdr:col>7</xdr:col>
          <xdr:colOff>247650</xdr:colOff>
          <xdr:row>172</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171</xdr:row>
          <xdr:rowOff>133350</xdr:rowOff>
        </xdr:from>
        <xdr:to>
          <xdr:col>7</xdr:col>
          <xdr:colOff>247650</xdr:colOff>
          <xdr:row>173</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172</xdr:row>
          <xdr:rowOff>133350</xdr:rowOff>
        </xdr:from>
        <xdr:to>
          <xdr:col>7</xdr:col>
          <xdr:colOff>247650</xdr:colOff>
          <xdr:row>174</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173</xdr:row>
          <xdr:rowOff>133350</xdr:rowOff>
        </xdr:from>
        <xdr:to>
          <xdr:col>7</xdr:col>
          <xdr:colOff>247650</xdr:colOff>
          <xdr:row>175</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174</xdr:row>
          <xdr:rowOff>133350</xdr:rowOff>
        </xdr:from>
        <xdr:to>
          <xdr:col>7</xdr:col>
          <xdr:colOff>247650</xdr:colOff>
          <xdr:row>176</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175</xdr:row>
          <xdr:rowOff>133350</xdr:rowOff>
        </xdr:from>
        <xdr:to>
          <xdr:col>7</xdr:col>
          <xdr:colOff>247650</xdr:colOff>
          <xdr:row>177</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176</xdr:row>
          <xdr:rowOff>133350</xdr:rowOff>
        </xdr:from>
        <xdr:to>
          <xdr:col>7</xdr:col>
          <xdr:colOff>247650</xdr:colOff>
          <xdr:row>178</xdr:row>
          <xdr:rowOff>19050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177</xdr:row>
          <xdr:rowOff>133350</xdr:rowOff>
        </xdr:from>
        <xdr:to>
          <xdr:col>7</xdr:col>
          <xdr:colOff>247650</xdr:colOff>
          <xdr:row>179</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178</xdr:row>
          <xdr:rowOff>133350</xdr:rowOff>
        </xdr:from>
        <xdr:to>
          <xdr:col>7</xdr:col>
          <xdr:colOff>247650</xdr:colOff>
          <xdr:row>180</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179</xdr:row>
          <xdr:rowOff>133350</xdr:rowOff>
        </xdr:from>
        <xdr:to>
          <xdr:col>7</xdr:col>
          <xdr:colOff>247650</xdr:colOff>
          <xdr:row>181</xdr:row>
          <xdr:rowOff>19050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180</xdr:row>
          <xdr:rowOff>133350</xdr:rowOff>
        </xdr:from>
        <xdr:to>
          <xdr:col>7</xdr:col>
          <xdr:colOff>247650</xdr:colOff>
          <xdr:row>182</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181</xdr:row>
          <xdr:rowOff>133350</xdr:rowOff>
        </xdr:from>
        <xdr:to>
          <xdr:col>7</xdr:col>
          <xdr:colOff>247650</xdr:colOff>
          <xdr:row>183</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182</xdr:row>
          <xdr:rowOff>133350</xdr:rowOff>
        </xdr:from>
        <xdr:to>
          <xdr:col>7</xdr:col>
          <xdr:colOff>247650</xdr:colOff>
          <xdr:row>184</xdr:row>
          <xdr:rowOff>19050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183</xdr:row>
          <xdr:rowOff>133350</xdr:rowOff>
        </xdr:from>
        <xdr:to>
          <xdr:col>7</xdr:col>
          <xdr:colOff>247650</xdr:colOff>
          <xdr:row>185</xdr:row>
          <xdr:rowOff>19050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184</xdr:row>
          <xdr:rowOff>133350</xdr:rowOff>
        </xdr:from>
        <xdr:to>
          <xdr:col>7</xdr:col>
          <xdr:colOff>247650</xdr:colOff>
          <xdr:row>186</xdr:row>
          <xdr:rowOff>19050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185</xdr:row>
          <xdr:rowOff>133350</xdr:rowOff>
        </xdr:from>
        <xdr:to>
          <xdr:col>7</xdr:col>
          <xdr:colOff>247650</xdr:colOff>
          <xdr:row>187</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186</xdr:row>
          <xdr:rowOff>133350</xdr:rowOff>
        </xdr:from>
        <xdr:to>
          <xdr:col>7</xdr:col>
          <xdr:colOff>247650</xdr:colOff>
          <xdr:row>188</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187</xdr:row>
          <xdr:rowOff>133350</xdr:rowOff>
        </xdr:from>
        <xdr:to>
          <xdr:col>7</xdr:col>
          <xdr:colOff>247650</xdr:colOff>
          <xdr:row>189</xdr:row>
          <xdr:rowOff>19050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188</xdr:row>
          <xdr:rowOff>133350</xdr:rowOff>
        </xdr:from>
        <xdr:to>
          <xdr:col>7</xdr:col>
          <xdr:colOff>247650</xdr:colOff>
          <xdr:row>190</xdr:row>
          <xdr:rowOff>19050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189</xdr:row>
          <xdr:rowOff>133350</xdr:rowOff>
        </xdr:from>
        <xdr:to>
          <xdr:col>7</xdr:col>
          <xdr:colOff>247650</xdr:colOff>
          <xdr:row>191</xdr:row>
          <xdr:rowOff>19050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190</xdr:row>
          <xdr:rowOff>133350</xdr:rowOff>
        </xdr:from>
        <xdr:to>
          <xdr:col>7</xdr:col>
          <xdr:colOff>247650</xdr:colOff>
          <xdr:row>192</xdr:row>
          <xdr:rowOff>19050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191</xdr:row>
          <xdr:rowOff>133350</xdr:rowOff>
        </xdr:from>
        <xdr:to>
          <xdr:col>7</xdr:col>
          <xdr:colOff>247650</xdr:colOff>
          <xdr:row>193</xdr:row>
          <xdr:rowOff>19050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192</xdr:row>
          <xdr:rowOff>133350</xdr:rowOff>
        </xdr:from>
        <xdr:to>
          <xdr:col>7</xdr:col>
          <xdr:colOff>247650</xdr:colOff>
          <xdr:row>194</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193</xdr:row>
          <xdr:rowOff>133350</xdr:rowOff>
        </xdr:from>
        <xdr:to>
          <xdr:col>7</xdr:col>
          <xdr:colOff>247650</xdr:colOff>
          <xdr:row>195</xdr:row>
          <xdr:rowOff>19050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194</xdr:row>
          <xdr:rowOff>133350</xdr:rowOff>
        </xdr:from>
        <xdr:to>
          <xdr:col>7</xdr:col>
          <xdr:colOff>247650</xdr:colOff>
          <xdr:row>196</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195</xdr:row>
          <xdr:rowOff>133350</xdr:rowOff>
        </xdr:from>
        <xdr:to>
          <xdr:col>7</xdr:col>
          <xdr:colOff>247650</xdr:colOff>
          <xdr:row>197</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196</xdr:row>
          <xdr:rowOff>133350</xdr:rowOff>
        </xdr:from>
        <xdr:to>
          <xdr:col>7</xdr:col>
          <xdr:colOff>247650</xdr:colOff>
          <xdr:row>198</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197</xdr:row>
          <xdr:rowOff>133350</xdr:rowOff>
        </xdr:from>
        <xdr:to>
          <xdr:col>7</xdr:col>
          <xdr:colOff>247650</xdr:colOff>
          <xdr:row>199</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198</xdr:row>
          <xdr:rowOff>133350</xdr:rowOff>
        </xdr:from>
        <xdr:to>
          <xdr:col>7</xdr:col>
          <xdr:colOff>247650</xdr:colOff>
          <xdr:row>200</xdr:row>
          <xdr:rowOff>19050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199</xdr:row>
          <xdr:rowOff>133350</xdr:rowOff>
        </xdr:from>
        <xdr:to>
          <xdr:col>7</xdr:col>
          <xdr:colOff>247650</xdr:colOff>
          <xdr:row>201</xdr:row>
          <xdr:rowOff>19050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200</xdr:row>
          <xdr:rowOff>133350</xdr:rowOff>
        </xdr:from>
        <xdr:to>
          <xdr:col>7</xdr:col>
          <xdr:colOff>247650</xdr:colOff>
          <xdr:row>202</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201</xdr:row>
          <xdr:rowOff>133350</xdr:rowOff>
        </xdr:from>
        <xdr:to>
          <xdr:col>7</xdr:col>
          <xdr:colOff>247650</xdr:colOff>
          <xdr:row>203</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202</xdr:row>
          <xdr:rowOff>133350</xdr:rowOff>
        </xdr:from>
        <xdr:to>
          <xdr:col>7</xdr:col>
          <xdr:colOff>247650</xdr:colOff>
          <xdr:row>204</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203</xdr:row>
          <xdr:rowOff>133350</xdr:rowOff>
        </xdr:from>
        <xdr:to>
          <xdr:col>7</xdr:col>
          <xdr:colOff>247650</xdr:colOff>
          <xdr:row>205</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204</xdr:row>
          <xdr:rowOff>133350</xdr:rowOff>
        </xdr:from>
        <xdr:to>
          <xdr:col>7</xdr:col>
          <xdr:colOff>247650</xdr:colOff>
          <xdr:row>206</xdr:row>
          <xdr:rowOff>19050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205</xdr:row>
          <xdr:rowOff>133350</xdr:rowOff>
        </xdr:from>
        <xdr:to>
          <xdr:col>7</xdr:col>
          <xdr:colOff>247650</xdr:colOff>
          <xdr:row>207</xdr:row>
          <xdr:rowOff>19050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206</xdr:row>
          <xdr:rowOff>133350</xdr:rowOff>
        </xdr:from>
        <xdr:to>
          <xdr:col>7</xdr:col>
          <xdr:colOff>247650</xdr:colOff>
          <xdr:row>208</xdr:row>
          <xdr:rowOff>19050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207</xdr:row>
          <xdr:rowOff>133350</xdr:rowOff>
        </xdr:from>
        <xdr:to>
          <xdr:col>7</xdr:col>
          <xdr:colOff>247650</xdr:colOff>
          <xdr:row>209</xdr:row>
          <xdr:rowOff>19050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208</xdr:row>
          <xdr:rowOff>133350</xdr:rowOff>
        </xdr:from>
        <xdr:to>
          <xdr:col>7</xdr:col>
          <xdr:colOff>247650</xdr:colOff>
          <xdr:row>210</xdr:row>
          <xdr:rowOff>19050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209</xdr:row>
          <xdr:rowOff>133350</xdr:rowOff>
        </xdr:from>
        <xdr:to>
          <xdr:col>7</xdr:col>
          <xdr:colOff>247650</xdr:colOff>
          <xdr:row>211</xdr:row>
          <xdr:rowOff>19050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210</xdr:row>
          <xdr:rowOff>133350</xdr:rowOff>
        </xdr:from>
        <xdr:to>
          <xdr:col>7</xdr:col>
          <xdr:colOff>247650</xdr:colOff>
          <xdr:row>212</xdr:row>
          <xdr:rowOff>19050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211</xdr:row>
          <xdr:rowOff>133350</xdr:rowOff>
        </xdr:from>
        <xdr:to>
          <xdr:col>7</xdr:col>
          <xdr:colOff>247650</xdr:colOff>
          <xdr:row>213</xdr:row>
          <xdr:rowOff>19050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212</xdr:row>
          <xdr:rowOff>133350</xdr:rowOff>
        </xdr:from>
        <xdr:to>
          <xdr:col>7</xdr:col>
          <xdr:colOff>247650</xdr:colOff>
          <xdr:row>214</xdr:row>
          <xdr:rowOff>19050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213</xdr:row>
          <xdr:rowOff>133350</xdr:rowOff>
        </xdr:from>
        <xdr:to>
          <xdr:col>7</xdr:col>
          <xdr:colOff>247650</xdr:colOff>
          <xdr:row>215</xdr:row>
          <xdr:rowOff>19050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214</xdr:row>
          <xdr:rowOff>133350</xdr:rowOff>
        </xdr:from>
        <xdr:to>
          <xdr:col>7</xdr:col>
          <xdr:colOff>247650</xdr:colOff>
          <xdr:row>216</xdr:row>
          <xdr:rowOff>19050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215</xdr:row>
          <xdr:rowOff>133350</xdr:rowOff>
        </xdr:from>
        <xdr:to>
          <xdr:col>7</xdr:col>
          <xdr:colOff>247650</xdr:colOff>
          <xdr:row>217</xdr:row>
          <xdr:rowOff>19050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216</xdr:row>
          <xdr:rowOff>133350</xdr:rowOff>
        </xdr:from>
        <xdr:to>
          <xdr:col>7</xdr:col>
          <xdr:colOff>247650</xdr:colOff>
          <xdr:row>218</xdr:row>
          <xdr:rowOff>19050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217</xdr:row>
          <xdr:rowOff>133350</xdr:rowOff>
        </xdr:from>
        <xdr:to>
          <xdr:col>7</xdr:col>
          <xdr:colOff>247650</xdr:colOff>
          <xdr:row>219</xdr:row>
          <xdr:rowOff>19050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218</xdr:row>
          <xdr:rowOff>133350</xdr:rowOff>
        </xdr:from>
        <xdr:to>
          <xdr:col>7</xdr:col>
          <xdr:colOff>247650</xdr:colOff>
          <xdr:row>220</xdr:row>
          <xdr:rowOff>19050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219</xdr:row>
          <xdr:rowOff>133350</xdr:rowOff>
        </xdr:from>
        <xdr:to>
          <xdr:col>7</xdr:col>
          <xdr:colOff>247650</xdr:colOff>
          <xdr:row>221</xdr:row>
          <xdr:rowOff>19050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220</xdr:row>
          <xdr:rowOff>133350</xdr:rowOff>
        </xdr:from>
        <xdr:to>
          <xdr:col>7</xdr:col>
          <xdr:colOff>247650</xdr:colOff>
          <xdr:row>222</xdr:row>
          <xdr:rowOff>19050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221</xdr:row>
          <xdr:rowOff>133350</xdr:rowOff>
        </xdr:from>
        <xdr:to>
          <xdr:col>7</xdr:col>
          <xdr:colOff>247650</xdr:colOff>
          <xdr:row>223</xdr:row>
          <xdr:rowOff>19050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222</xdr:row>
          <xdr:rowOff>133350</xdr:rowOff>
        </xdr:from>
        <xdr:to>
          <xdr:col>7</xdr:col>
          <xdr:colOff>247650</xdr:colOff>
          <xdr:row>224</xdr:row>
          <xdr:rowOff>19050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223</xdr:row>
          <xdr:rowOff>133350</xdr:rowOff>
        </xdr:from>
        <xdr:to>
          <xdr:col>7</xdr:col>
          <xdr:colOff>247650</xdr:colOff>
          <xdr:row>225</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224</xdr:row>
          <xdr:rowOff>133350</xdr:rowOff>
        </xdr:from>
        <xdr:to>
          <xdr:col>7</xdr:col>
          <xdr:colOff>247650</xdr:colOff>
          <xdr:row>226</xdr:row>
          <xdr:rowOff>19050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225</xdr:row>
          <xdr:rowOff>133350</xdr:rowOff>
        </xdr:from>
        <xdr:to>
          <xdr:col>7</xdr:col>
          <xdr:colOff>247650</xdr:colOff>
          <xdr:row>227</xdr:row>
          <xdr:rowOff>19050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226</xdr:row>
          <xdr:rowOff>133350</xdr:rowOff>
        </xdr:from>
        <xdr:to>
          <xdr:col>7</xdr:col>
          <xdr:colOff>247650</xdr:colOff>
          <xdr:row>228</xdr:row>
          <xdr:rowOff>19050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227</xdr:row>
          <xdr:rowOff>133350</xdr:rowOff>
        </xdr:from>
        <xdr:to>
          <xdr:col>7</xdr:col>
          <xdr:colOff>247650</xdr:colOff>
          <xdr:row>229</xdr:row>
          <xdr:rowOff>19050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228</xdr:row>
          <xdr:rowOff>133350</xdr:rowOff>
        </xdr:from>
        <xdr:to>
          <xdr:col>7</xdr:col>
          <xdr:colOff>247650</xdr:colOff>
          <xdr:row>230</xdr:row>
          <xdr:rowOff>19050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229</xdr:row>
          <xdr:rowOff>133350</xdr:rowOff>
        </xdr:from>
        <xdr:to>
          <xdr:col>7</xdr:col>
          <xdr:colOff>247650</xdr:colOff>
          <xdr:row>231</xdr:row>
          <xdr:rowOff>19050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230</xdr:row>
          <xdr:rowOff>133350</xdr:rowOff>
        </xdr:from>
        <xdr:to>
          <xdr:col>7</xdr:col>
          <xdr:colOff>247650</xdr:colOff>
          <xdr:row>232</xdr:row>
          <xdr:rowOff>19050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231</xdr:row>
          <xdr:rowOff>133350</xdr:rowOff>
        </xdr:from>
        <xdr:to>
          <xdr:col>7</xdr:col>
          <xdr:colOff>247650</xdr:colOff>
          <xdr:row>233</xdr:row>
          <xdr:rowOff>19050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232</xdr:row>
          <xdr:rowOff>133350</xdr:rowOff>
        </xdr:from>
        <xdr:to>
          <xdr:col>7</xdr:col>
          <xdr:colOff>247650</xdr:colOff>
          <xdr:row>234</xdr:row>
          <xdr:rowOff>19050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233</xdr:row>
          <xdr:rowOff>133350</xdr:rowOff>
        </xdr:from>
        <xdr:to>
          <xdr:col>7</xdr:col>
          <xdr:colOff>247650</xdr:colOff>
          <xdr:row>235</xdr:row>
          <xdr:rowOff>19050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234</xdr:row>
          <xdr:rowOff>133350</xdr:rowOff>
        </xdr:from>
        <xdr:to>
          <xdr:col>7</xdr:col>
          <xdr:colOff>247650</xdr:colOff>
          <xdr:row>236</xdr:row>
          <xdr:rowOff>19050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235</xdr:row>
          <xdr:rowOff>133350</xdr:rowOff>
        </xdr:from>
        <xdr:to>
          <xdr:col>7</xdr:col>
          <xdr:colOff>247650</xdr:colOff>
          <xdr:row>237</xdr:row>
          <xdr:rowOff>19050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236</xdr:row>
          <xdr:rowOff>133350</xdr:rowOff>
        </xdr:from>
        <xdr:to>
          <xdr:col>7</xdr:col>
          <xdr:colOff>247650</xdr:colOff>
          <xdr:row>238</xdr:row>
          <xdr:rowOff>19050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237</xdr:row>
          <xdr:rowOff>133350</xdr:rowOff>
        </xdr:from>
        <xdr:to>
          <xdr:col>7</xdr:col>
          <xdr:colOff>247650</xdr:colOff>
          <xdr:row>239</xdr:row>
          <xdr:rowOff>19050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238</xdr:row>
          <xdr:rowOff>133350</xdr:rowOff>
        </xdr:from>
        <xdr:to>
          <xdr:col>7</xdr:col>
          <xdr:colOff>247650</xdr:colOff>
          <xdr:row>240</xdr:row>
          <xdr:rowOff>19050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239</xdr:row>
          <xdr:rowOff>133350</xdr:rowOff>
        </xdr:from>
        <xdr:to>
          <xdr:col>7</xdr:col>
          <xdr:colOff>247650</xdr:colOff>
          <xdr:row>241</xdr:row>
          <xdr:rowOff>19050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240</xdr:row>
          <xdr:rowOff>133350</xdr:rowOff>
        </xdr:from>
        <xdr:to>
          <xdr:col>7</xdr:col>
          <xdr:colOff>247650</xdr:colOff>
          <xdr:row>242</xdr:row>
          <xdr:rowOff>19050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241</xdr:row>
          <xdr:rowOff>133350</xdr:rowOff>
        </xdr:from>
        <xdr:to>
          <xdr:col>7</xdr:col>
          <xdr:colOff>247650</xdr:colOff>
          <xdr:row>243</xdr:row>
          <xdr:rowOff>19050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242</xdr:row>
          <xdr:rowOff>133350</xdr:rowOff>
        </xdr:from>
        <xdr:to>
          <xdr:col>7</xdr:col>
          <xdr:colOff>247650</xdr:colOff>
          <xdr:row>244</xdr:row>
          <xdr:rowOff>19050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243</xdr:row>
          <xdr:rowOff>133350</xdr:rowOff>
        </xdr:from>
        <xdr:to>
          <xdr:col>7</xdr:col>
          <xdr:colOff>247650</xdr:colOff>
          <xdr:row>245</xdr:row>
          <xdr:rowOff>19050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244</xdr:row>
          <xdr:rowOff>133350</xdr:rowOff>
        </xdr:from>
        <xdr:to>
          <xdr:col>7</xdr:col>
          <xdr:colOff>247650</xdr:colOff>
          <xdr:row>246</xdr:row>
          <xdr:rowOff>19050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245</xdr:row>
          <xdr:rowOff>133350</xdr:rowOff>
        </xdr:from>
        <xdr:to>
          <xdr:col>7</xdr:col>
          <xdr:colOff>247650</xdr:colOff>
          <xdr:row>247</xdr:row>
          <xdr:rowOff>19050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246</xdr:row>
          <xdr:rowOff>133350</xdr:rowOff>
        </xdr:from>
        <xdr:to>
          <xdr:col>7</xdr:col>
          <xdr:colOff>247650</xdr:colOff>
          <xdr:row>248</xdr:row>
          <xdr:rowOff>19050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247</xdr:row>
          <xdr:rowOff>133350</xdr:rowOff>
        </xdr:from>
        <xdr:to>
          <xdr:col>7</xdr:col>
          <xdr:colOff>247650</xdr:colOff>
          <xdr:row>249</xdr:row>
          <xdr:rowOff>19050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248</xdr:row>
          <xdr:rowOff>133350</xdr:rowOff>
        </xdr:from>
        <xdr:to>
          <xdr:col>7</xdr:col>
          <xdr:colOff>247650</xdr:colOff>
          <xdr:row>250</xdr:row>
          <xdr:rowOff>19050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249</xdr:row>
          <xdr:rowOff>133350</xdr:rowOff>
        </xdr:from>
        <xdr:to>
          <xdr:col>7</xdr:col>
          <xdr:colOff>247650</xdr:colOff>
          <xdr:row>251</xdr:row>
          <xdr:rowOff>19050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250</xdr:row>
          <xdr:rowOff>133350</xdr:rowOff>
        </xdr:from>
        <xdr:to>
          <xdr:col>7</xdr:col>
          <xdr:colOff>247650</xdr:colOff>
          <xdr:row>252</xdr:row>
          <xdr:rowOff>19050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251</xdr:row>
          <xdr:rowOff>133350</xdr:rowOff>
        </xdr:from>
        <xdr:to>
          <xdr:col>7</xdr:col>
          <xdr:colOff>247650</xdr:colOff>
          <xdr:row>253</xdr:row>
          <xdr:rowOff>19050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252</xdr:row>
          <xdr:rowOff>133350</xdr:rowOff>
        </xdr:from>
        <xdr:to>
          <xdr:col>7</xdr:col>
          <xdr:colOff>247650</xdr:colOff>
          <xdr:row>254</xdr:row>
          <xdr:rowOff>19050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253</xdr:row>
          <xdr:rowOff>133350</xdr:rowOff>
        </xdr:from>
        <xdr:to>
          <xdr:col>7</xdr:col>
          <xdr:colOff>247650</xdr:colOff>
          <xdr:row>255</xdr:row>
          <xdr:rowOff>19050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254</xdr:row>
          <xdr:rowOff>133350</xdr:rowOff>
        </xdr:from>
        <xdr:to>
          <xdr:col>7</xdr:col>
          <xdr:colOff>247650</xdr:colOff>
          <xdr:row>256</xdr:row>
          <xdr:rowOff>19050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255</xdr:row>
          <xdr:rowOff>133350</xdr:rowOff>
        </xdr:from>
        <xdr:to>
          <xdr:col>7</xdr:col>
          <xdr:colOff>247650</xdr:colOff>
          <xdr:row>257</xdr:row>
          <xdr:rowOff>19050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256</xdr:row>
          <xdr:rowOff>133350</xdr:rowOff>
        </xdr:from>
        <xdr:to>
          <xdr:col>7</xdr:col>
          <xdr:colOff>247650</xdr:colOff>
          <xdr:row>258</xdr:row>
          <xdr:rowOff>19050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257</xdr:row>
          <xdr:rowOff>133350</xdr:rowOff>
        </xdr:from>
        <xdr:to>
          <xdr:col>7</xdr:col>
          <xdr:colOff>247650</xdr:colOff>
          <xdr:row>259</xdr:row>
          <xdr:rowOff>19050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258</xdr:row>
          <xdr:rowOff>133350</xdr:rowOff>
        </xdr:from>
        <xdr:to>
          <xdr:col>7</xdr:col>
          <xdr:colOff>247650</xdr:colOff>
          <xdr:row>260</xdr:row>
          <xdr:rowOff>19050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xdr:row>
          <xdr:rowOff>133350</xdr:rowOff>
        </xdr:from>
        <xdr:to>
          <xdr:col>11</xdr:col>
          <xdr:colOff>247650</xdr:colOff>
          <xdr:row>5</xdr:row>
          <xdr:rowOff>19050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xdr:row>
          <xdr:rowOff>133350</xdr:rowOff>
        </xdr:from>
        <xdr:to>
          <xdr:col>11</xdr:col>
          <xdr:colOff>247650</xdr:colOff>
          <xdr:row>6</xdr:row>
          <xdr:rowOff>19050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xdr:row>
          <xdr:rowOff>133350</xdr:rowOff>
        </xdr:from>
        <xdr:to>
          <xdr:col>11</xdr:col>
          <xdr:colOff>247650</xdr:colOff>
          <xdr:row>7</xdr:row>
          <xdr:rowOff>19050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xdr:row>
          <xdr:rowOff>133350</xdr:rowOff>
        </xdr:from>
        <xdr:to>
          <xdr:col>11</xdr:col>
          <xdr:colOff>247650</xdr:colOff>
          <xdr:row>8</xdr:row>
          <xdr:rowOff>19050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xdr:row>
          <xdr:rowOff>133350</xdr:rowOff>
        </xdr:from>
        <xdr:to>
          <xdr:col>11</xdr:col>
          <xdr:colOff>247650</xdr:colOff>
          <xdr:row>9</xdr:row>
          <xdr:rowOff>19050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xdr:row>
          <xdr:rowOff>133350</xdr:rowOff>
        </xdr:from>
        <xdr:to>
          <xdr:col>11</xdr:col>
          <xdr:colOff>247650</xdr:colOff>
          <xdr:row>10</xdr:row>
          <xdr:rowOff>19050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xdr:row>
          <xdr:rowOff>133350</xdr:rowOff>
        </xdr:from>
        <xdr:to>
          <xdr:col>11</xdr:col>
          <xdr:colOff>247650</xdr:colOff>
          <xdr:row>11</xdr:row>
          <xdr:rowOff>19050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xdr:row>
          <xdr:rowOff>133350</xdr:rowOff>
        </xdr:from>
        <xdr:to>
          <xdr:col>11</xdr:col>
          <xdr:colOff>247650</xdr:colOff>
          <xdr:row>12</xdr:row>
          <xdr:rowOff>19050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xdr:row>
          <xdr:rowOff>133350</xdr:rowOff>
        </xdr:from>
        <xdr:to>
          <xdr:col>11</xdr:col>
          <xdr:colOff>247650</xdr:colOff>
          <xdr:row>13</xdr:row>
          <xdr:rowOff>19050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xdr:row>
          <xdr:rowOff>133350</xdr:rowOff>
        </xdr:from>
        <xdr:to>
          <xdr:col>11</xdr:col>
          <xdr:colOff>247650</xdr:colOff>
          <xdr:row>14</xdr:row>
          <xdr:rowOff>19050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133350</xdr:rowOff>
        </xdr:from>
        <xdr:to>
          <xdr:col>11</xdr:col>
          <xdr:colOff>247650</xdr:colOff>
          <xdr:row>15</xdr:row>
          <xdr:rowOff>19050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133350</xdr:rowOff>
        </xdr:from>
        <xdr:to>
          <xdr:col>11</xdr:col>
          <xdr:colOff>247650</xdr:colOff>
          <xdr:row>16</xdr:row>
          <xdr:rowOff>19050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133350</xdr:rowOff>
        </xdr:from>
        <xdr:to>
          <xdr:col>11</xdr:col>
          <xdr:colOff>247650</xdr:colOff>
          <xdr:row>17</xdr:row>
          <xdr:rowOff>19050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xdr:row>
          <xdr:rowOff>133350</xdr:rowOff>
        </xdr:from>
        <xdr:to>
          <xdr:col>11</xdr:col>
          <xdr:colOff>247650</xdr:colOff>
          <xdr:row>18</xdr:row>
          <xdr:rowOff>19050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133350</xdr:rowOff>
        </xdr:from>
        <xdr:to>
          <xdr:col>11</xdr:col>
          <xdr:colOff>247650</xdr:colOff>
          <xdr:row>19</xdr:row>
          <xdr:rowOff>19050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xdr:row>
          <xdr:rowOff>133350</xdr:rowOff>
        </xdr:from>
        <xdr:to>
          <xdr:col>11</xdr:col>
          <xdr:colOff>247650</xdr:colOff>
          <xdr:row>20</xdr:row>
          <xdr:rowOff>19050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133350</xdr:rowOff>
        </xdr:from>
        <xdr:to>
          <xdr:col>11</xdr:col>
          <xdr:colOff>247650</xdr:colOff>
          <xdr:row>21</xdr:row>
          <xdr:rowOff>19050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133350</xdr:rowOff>
        </xdr:from>
        <xdr:to>
          <xdr:col>11</xdr:col>
          <xdr:colOff>247650</xdr:colOff>
          <xdr:row>22</xdr:row>
          <xdr:rowOff>19050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xdr:row>
          <xdr:rowOff>133350</xdr:rowOff>
        </xdr:from>
        <xdr:to>
          <xdr:col>11</xdr:col>
          <xdr:colOff>247650</xdr:colOff>
          <xdr:row>23</xdr:row>
          <xdr:rowOff>19050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133350</xdr:rowOff>
        </xdr:from>
        <xdr:to>
          <xdr:col>11</xdr:col>
          <xdr:colOff>247650</xdr:colOff>
          <xdr:row>24</xdr:row>
          <xdr:rowOff>19050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133350</xdr:rowOff>
        </xdr:from>
        <xdr:to>
          <xdr:col>11</xdr:col>
          <xdr:colOff>247650</xdr:colOff>
          <xdr:row>25</xdr:row>
          <xdr:rowOff>19050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24</xdr:row>
          <xdr:rowOff>133350</xdr:rowOff>
        </xdr:from>
        <xdr:to>
          <xdr:col>11</xdr:col>
          <xdr:colOff>247650</xdr:colOff>
          <xdr:row>26</xdr:row>
          <xdr:rowOff>19050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25</xdr:row>
          <xdr:rowOff>133350</xdr:rowOff>
        </xdr:from>
        <xdr:to>
          <xdr:col>11</xdr:col>
          <xdr:colOff>247650</xdr:colOff>
          <xdr:row>27</xdr:row>
          <xdr:rowOff>19050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26</xdr:row>
          <xdr:rowOff>133350</xdr:rowOff>
        </xdr:from>
        <xdr:to>
          <xdr:col>11</xdr:col>
          <xdr:colOff>247650</xdr:colOff>
          <xdr:row>28</xdr:row>
          <xdr:rowOff>19050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27</xdr:row>
          <xdr:rowOff>133350</xdr:rowOff>
        </xdr:from>
        <xdr:to>
          <xdr:col>11</xdr:col>
          <xdr:colOff>247650</xdr:colOff>
          <xdr:row>29</xdr:row>
          <xdr:rowOff>19050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133350</xdr:rowOff>
        </xdr:from>
        <xdr:to>
          <xdr:col>11</xdr:col>
          <xdr:colOff>247650</xdr:colOff>
          <xdr:row>30</xdr:row>
          <xdr:rowOff>19050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133350</xdr:rowOff>
        </xdr:from>
        <xdr:to>
          <xdr:col>11</xdr:col>
          <xdr:colOff>247650</xdr:colOff>
          <xdr:row>31</xdr:row>
          <xdr:rowOff>19050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133350</xdr:rowOff>
        </xdr:from>
        <xdr:to>
          <xdr:col>11</xdr:col>
          <xdr:colOff>247650</xdr:colOff>
          <xdr:row>32</xdr:row>
          <xdr:rowOff>19050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133350</xdr:rowOff>
        </xdr:from>
        <xdr:to>
          <xdr:col>11</xdr:col>
          <xdr:colOff>247650</xdr:colOff>
          <xdr:row>33</xdr:row>
          <xdr:rowOff>9525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133350</xdr:rowOff>
        </xdr:from>
        <xdr:to>
          <xdr:col>11</xdr:col>
          <xdr:colOff>247650</xdr:colOff>
          <xdr:row>34</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133350</xdr:rowOff>
        </xdr:from>
        <xdr:to>
          <xdr:col>11</xdr:col>
          <xdr:colOff>247650</xdr:colOff>
          <xdr:row>34</xdr:row>
          <xdr:rowOff>152400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34</xdr:row>
          <xdr:rowOff>133350</xdr:rowOff>
        </xdr:from>
        <xdr:to>
          <xdr:col>11</xdr:col>
          <xdr:colOff>247650</xdr:colOff>
          <xdr:row>35</xdr:row>
          <xdr:rowOff>142875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133350</xdr:rowOff>
        </xdr:from>
        <xdr:to>
          <xdr:col>11</xdr:col>
          <xdr:colOff>247650</xdr:colOff>
          <xdr:row>36</xdr:row>
          <xdr:rowOff>133350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36</xdr:row>
          <xdr:rowOff>133350</xdr:rowOff>
        </xdr:from>
        <xdr:to>
          <xdr:col>11</xdr:col>
          <xdr:colOff>247650</xdr:colOff>
          <xdr:row>38</xdr:row>
          <xdr:rowOff>19050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37</xdr:row>
          <xdr:rowOff>133350</xdr:rowOff>
        </xdr:from>
        <xdr:to>
          <xdr:col>11</xdr:col>
          <xdr:colOff>247650</xdr:colOff>
          <xdr:row>39</xdr:row>
          <xdr:rowOff>19050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38</xdr:row>
          <xdr:rowOff>133350</xdr:rowOff>
        </xdr:from>
        <xdr:to>
          <xdr:col>11</xdr:col>
          <xdr:colOff>247650</xdr:colOff>
          <xdr:row>39</xdr:row>
          <xdr:rowOff>171450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39</xdr:row>
          <xdr:rowOff>133350</xdr:rowOff>
        </xdr:from>
        <xdr:to>
          <xdr:col>11</xdr:col>
          <xdr:colOff>247650</xdr:colOff>
          <xdr:row>40</xdr:row>
          <xdr:rowOff>133350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40</xdr:row>
          <xdr:rowOff>133350</xdr:rowOff>
        </xdr:from>
        <xdr:to>
          <xdr:col>11</xdr:col>
          <xdr:colOff>247650</xdr:colOff>
          <xdr:row>42</xdr:row>
          <xdr:rowOff>19050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41</xdr:row>
          <xdr:rowOff>133350</xdr:rowOff>
        </xdr:from>
        <xdr:to>
          <xdr:col>11</xdr:col>
          <xdr:colOff>247650</xdr:colOff>
          <xdr:row>43</xdr:row>
          <xdr:rowOff>19050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133350</xdr:rowOff>
        </xdr:from>
        <xdr:to>
          <xdr:col>11</xdr:col>
          <xdr:colOff>247650</xdr:colOff>
          <xdr:row>44</xdr:row>
          <xdr:rowOff>9525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43</xdr:row>
          <xdr:rowOff>133350</xdr:rowOff>
        </xdr:from>
        <xdr:to>
          <xdr:col>11</xdr:col>
          <xdr:colOff>247650</xdr:colOff>
          <xdr:row>45</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44</xdr:row>
          <xdr:rowOff>133350</xdr:rowOff>
        </xdr:from>
        <xdr:to>
          <xdr:col>11</xdr:col>
          <xdr:colOff>247650</xdr:colOff>
          <xdr:row>46</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45</xdr:row>
          <xdr:rowOff>133350</xdr:rowOff>
        </xdr:from>
        <xdr:to>
          <xdr:col>11</xdr:col>
          <xdr:colOff>247650</xdr:colOff>
          <xdr:row>47</xdr:row>
          <xdr:rowOff>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133350</xdr:rowOff>
        </xdr:from>
        <xdr:to>
          <xdr:col>11</xdr:col>
          <xdr:colOff>247650</xdr:colOff>
          <xdr:row>47</xdr:row>
          <xdr:rowOff>161925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133350</xdr:rowOff>
        </xdr:from>
        <xdr:to>
          <xdr:col>11</xdr:col>
          <xdr:colOff>247650</xdr:colOff>
          <xdr:row>48</xdr:row>
          <xdr:rowOff>133350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133350</xdr:rowOff>
        </xdr:from>
        <xdr:to>
          <xdr:col>11</xdr:col>
          <xdr:colOff>247650</xdr:colOff>
          <xdr:row>50</xdr:row>
          <xdr:rowOff>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133350</xdr:rowOff>
        </xdr:from>
        <xdr:to>
          <xdr:col>11</xdr:col>
          <xdr:colOff>247650</xdr:colOff>
          <xdr:row>51</xdr:row>
          <xdr:rowOff>9525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133350</xdr:rowOff>
        </xdr:from>
        <xdr:to>
          <xdr:col>11</xdr:col>
          <xdr:colOff>247650</xdr:colOff>
          <xdr:row>52</xdr:row>
          <xdr:rowOff>19050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133350</xdr:rowOff>
        </xdr:from>
        <xdr:to>
          <xdr:col>11</xdr:col>
          <xdr:colOff>247650</xdr:colOff>
          <xdr:row>53</xdr:row>
          <xdr:rowOff>19050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133350</xdr:rowOff>
        </xdr:from>
        <xdr:to>
          <xdr:col>11</xdr:col>
          <xdr:colOff>247650</xdr:colOff>
          <xdr:row>54</xdr:row>
          <xdr:rowOff>19050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133350</xdr:rowOff>
        </xdr:from>
        <xdr:to>
          <xdr:col>11</xdr:col>
          <xdr:colOff>247650</xdr:colOff>
          <xdr:row>55</xdr:row>
          <xdr:rowOff>19050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133350</xdr:rowOff>
        </xdr:from>
        <xdr:to>
          <xdr:col>11</xdr:col>
          <xdr:colOff>247650</xdr:colOff>
          <xdr:row>56</xdr:row>
          <xdr:rowOff>19050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133350</xdr:rowOff>
        </xdr:from>
        <xdr:to>
          <xdr:col>11</xdr:col>
          <xdr:colOff>247650</xdr:colOff>
          <xdr:row>57</xdr:row>
          <xdr:rowOff>19050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xdr:row>
          <xdr:rowOff>133350</xdr:rowOff>
        </xdr:from>
        <xdr:to>
          <xdr:col>11</xdr:col>
          <xdr:colOff>247650</xdr:colOff>
          <xdr:row>58</xdr:row>
          <xdr:rowOff>19050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133350</xdr:rowOff>
        </xdr:from>
        <xdr:to>
          <xdr:col>11</xdr:col>
          <xdr:colOff>247650</xdr:colOff>
          <xdr:row>59</xdr:row>
          <xdr:rowOff>19050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133350</xdr:rowOff>
        </xdr:from>
        <xdr:to>
          <xdr:col>11</xdr:col>
          <xdr:colOff>247650</xdr:colOff>
          <xdr:row>60</xdr:row>
          <xdr:rowOff>19050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59</xdr:row>
          <xdr:rowOff>133350</xdr:rowOff>
        </xdr:from>
        <xdr:to>
          <xdr:col>11</xdr:col>
          <xdr:colOff>247650</xdr:colOff>
          <xdr:row>61</xdr:row>
          <xdr:rowOff>19050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60</xdr:row>
          <xdr:rowOff>133350</xdr:rowOff>
        </xdr:from>
        <xdr:to>
          <xdr:col>11</xdr:col>
          <xdr:colOff>247650</xdr:colOff>
          <xdr:row>62</xdr:row>
          <xdr:rowOff>19050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61</xdr:row>
          <xdr:rowOff>133350</xdr:rowOff>
        </xdr:from>
        <xdr:to>
          <xdr:col>11</xdr:col>
          <xdr:colOff>247650</xdr:colOff>
          <xdr:row>63</xdr:row>
          <xdr:rowOff>19050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62</xdr:row>
          <xdr:rowOff>133350</xdr:rowOff>
        </xdr:from>
        <xdr:to>
          <xdr:col>11</xdr:col>
          <xdr:colOff>247650</xdr:colOff>
          <xdr:row>64</xdr:row>
          <xdr:rowOff>19050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63</xdr:row>
          <xdr:rowOff>133350</xdr:rowOff>
        </xdr:from>
        <xdr:to>
          <xdr:col>11</xdr:col>
          <xdr:colOff>247650</xdr:colOff>
          <xdr:row>65</xdr:row>
          <xdr:rowOff>19050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133350</xdr:rowOff>
        </xdr:from>
        <xdr:to>
          <xdr:col>11</xdr:col>
          <xdr:colOff>247650</xdr:colOff>
          <xdr:row>66</xdr:row>
          <xdr:rowOff>19050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133350</xdr:rowOff>
        </xdr:from>
        <xdr:to>
          <xdr:col>11</xdr:col>
          <xdr:colOff>247650</xdr:colOff>
          <xdr:row>67</xdr:row>
          <xdr:rowOff>19050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133350</xdr:rowOff>
        </xdr:from>
        <xdr:to>
          <xdr:col>11</xdr:col>
          <xdr:colOff>247650</xdr:colOff>
          <xdr:row>68</xdr:row>
          <xdr:rowOff>19050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133350</xdr:rowOff>
        </xdr:from>
        <xdr:to>
          <xdr:col>11</xdr:col>
          <xdr:colOff>247650</xdr:colOff>
          <xdr:row>69</xdr:row>
          <xdr:rowOff>19050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133350</xdr:rowOff>
        </xdr:from>
        <xdr:to>
          <xdr:col>11</xdr:col>
          <xdr:colOff>247650</xdr:colOff>
          <xdr:row>70</xdr:row>
          <xdr:rowOff>19050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69</xdr:row>
          <xdr:rowOff>133350</xdr:rowOff>
        </xdr:from>
        <xdr:to>
          <xdr:col>11</xdr:col>
          <xdr:colOff>247650</xdr:colOff>
          <xdr:row>71</xdr:row>
          <xdr:rowOff>19050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70</xdr:row>
          <xdr:rowOff>133350</xdr:rowOff>
        </xdr:from>
        <xdr:to>
          <xdr:col>11</xdr:col>
          <xdr:colOff>247650</xdr:colOff>
          <xdr:row>72</xdr:row>
          <xdr:rowOff>19050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133350</xdr:rowOff>
        </xdr:from>
        <xdr:to>
          <xdr:col>11</xdr:col>
          <xdr:colOff>247650</xdr:colOff>
          <xdr:row>73</xdr:row>
          <xdr:rowOff>19050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133350</xdr:rowOff>
        </xdr:from>
        <xdr:to>
          <xdr:col>11</xdr:col>
          <xdr:colOff>247650</xdr:colOff>
          <xdr:row>74</xdr:row>
          <xdr:rowOff>19050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133350</xdr:rowOff>
        </xdr:from>
        <xdr:to>
          <xdr:col>11</xdr:col>
          <xdr:colOff>247650</xdr:colOff>
          <xdr:row>75</xdr:row>
          <xdr:rowOff>19050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74</xdr:row>
          <xdr:rowOff>133350</xdr:rowOff>
        </xdr:from>
        <xdr:to>
          <xdr:col>11</xdr:col>
          <xdr:colOff>247650</xdr:colOff>
          <xdr:row>76</xdr:row>
          <xdr:rowOff>19050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75</xdr:row>
          <xdr:rowOff>133350</xdr:rowOff>
        </xdr:from>
        <xdr:to>
          <xdr:col>11</xdr:col>
          <xdr:colOff>247650</xdr:colOff>
          <xdr:row>77</xdr:row>
          <xdr:rowOff>19050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76</xdr:row>
          <xdr:rowOff>133350</xdr:rowOff>
        </xdr:from>
        <xdr:to>
          <xdr:col>11</xdr:col>
          <xdr:colOff>247650</xdr:colOff>
          <xdr:row>78</xdr:row>
          <xdr:rowOff>19050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77</xdr:row>
          <xdr:rowOff>133350</xdr:rowOff>
        </xdr:from>
        <xdr:to>
          <xdr:col>11</xdr:col>
          <xdr:colOff>247650</xdr:colOff>
          <xdr:row>79</xdr:row>
          <xdr:rowOff>19050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78</xdr:row>
          <xdr:rowOff>133350</xdr:rowOff>
        </xdr:from>
        <xdr:to>
          <xdr:col>11</xdr:col>
          <xdr:colOff>247650</xdr:colOff>
          <xdr:row>80</xdr:row>
          <xdr:rowOff>19050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79</xdr:row>
          <xdr:rowOff>133350</xdr:rowOff>
        </xdr:from>
        <xdr:to>
          <xdr:col>11</xdr:col>
          <xdr:colOff>247650</xdr:colOff>
          <xdr:row>81</xdr:row>
          <xdr:rowOff>19050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80</xdr:row>
          <xdr:rowOff>133350</xdr:rowOff>
        </xdr:from>
        <xdr:to>
          <xdr:col>11</xdr:col>
          <xdr:colOff>247650</xdr:colOff>
          <xdr:row>82</xdr:row>
          <xdr:rowOff>19050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81</xdr:row>
          <xdr:rowOff>133350</xdr:rowOff>
        </xdr:from>
        <xdr:to>
          <xdr:col>11</xdr:col>
          <xdr:colOff>247650</xdr:colOff>
          <xdr:row>83</xdr:row>
          <xdr:rowOff>19050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82</xdr:row>
          <xdr:rowOff>133350</xdr:rowOff>
        </xdr:from>
        <xdr:to>
          <xdr:col>11</xdr:col>
          <xdr:colOff>247650</xdr:colOff>
          <xdr:row>84</xdr:row>
          <xdr:rowOff>19050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83</xdr:row>
          <xdr:rowOff>133350</xdr:rowOff>
        </xdr:from>
        <xdr:to>
          <xdr:col>11</xdr:col>
          <xdr:colOff>247650</xdr:colOff>
          <xdr:row>85</xdr:row>
          <xdr:rowOff>19050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84</xdr:row>
          <xdr:rowOff>133350</xdr:rowOff>
        </xdr:from>
        <xdr:to>
          <xdr:col>11</xdr:col>
          <xdr:colOff>247650</xdr:colOff>
          <xdr:row>86</xdr:row>
          <xdr:rowOff>19050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85</xdr:row>
          <xdr:rowOff>133350</xdr:rowOff>
        </xdr:from>
        <xdr:to>
          <xdr:col>11</xdr:col>
          <xdr:colOff>247650</xdr:colOff>
          <xdr:row>87</xdr:row>
          <xdr:rowOff>19050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86</xdr:row>
          <xdr:rowOff>133350</xdr:rowOff>
        </xdr:from>
        <xdr:to>
          <xdr:col>11</xdr:col>
          <xdr:colOff>247650</xdr:colOff>
          <xdr:row>88</xdr:row>
          <xdr:rowOff>19050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87</xdr:row>
          <xdr:rowOff>133350</xdr:rowOff>
        </xdr:from>
        <xdr:to>
          <xdr:col>11</xdr:col>
          <xdr:colOff>247650</xdr:colOff>
          <xdr:row>89</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88</xdr:row>
          <xdr:rowOff>133350</xdr:rowOff>
        </xdr:from>
        <xdr:to>
          <xdr:col>11</xdr:col>
          <xdr:colOff>247650</xdr:colOff>
          <xdr:row>90</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89</xdr:row>
          <xdr:rowOff>133350</xdr:rowOff>
        </xdr:from>
        <xdr:to>
          <xdr:col>11</xdr:col>
          <xdr:colOff>247650</xdr:colOff>
          <xdr:row>91</xdr:row>
          <xdr:rowOff>19050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90</xdr:row>
          <xdr:rowOff>133350</xdr:rowOff>
        </xdr:from>
        <xdr:to>
          <xdr:col>11</xdr:col>
          <xdr:colOff>247650</xdr:colOff>
          <xdr:row>92</xdr:row>
          <xdr:rowOff>19050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91</xdr:row>
          <xdr:rowOff>133350</xdr:rowOff>
        </xdr:from>
        <xdr:to>
          <xdr:col>11</xdr:col>
          <xdr:colOff>247650</xdr:colOff>
          <xdr:row>93</xdr:row>
          <xdr:rowOff>19050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92</xdr:row>
          <xdr:rowOff>133350</xdr:rowOff>
        </xdr:from>
        <xdr:to>
          <xdr:col>11</xdr:col>
          <xdr:colOff>247650</xdr:colOff>
          <xdr:row>94</xdr:row>
          <xdr:rowOff>19050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93</xdr:row>
          <xdr:rowOff>133350</xdr:rowOff>
        </xdr:from>
        <xdr:to>
          <xdr:col>11</xdr:col>
          <xdr:colOff>247650</xdr:colOff>
          <xdr:row>95</xdr:row>
          <xdr:rowOff>19050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94</xdr:row>
          <xdr:rowOff>133350</xdr:rowOff>
        </xdr:from>
        <xdr:to>
          <xdr:col>11</xdr:col>
          <xdr:colOff>247650</xdr:colOff>
          <xdr:row>96</xdr:row>
          <xdr:rowOff>19050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95</xdr:row>
          <xdr:rowOff>133350</xdr:rowOff>
        </xdr:from>
        <xdr:to>
          <xdr:col>11</xdr:col>
          <xdr:colOff>247650</xdr:colOff>
          <xdr:row>97</xdr:row>
          <xdr:rowOff>19050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96</xdr:row>
          <xdr:rowOff>133350</xdr:rowOff>
        </xdr:from>
        <xdr:to>
          <xdr:col>11</xdr:col>
          <xdr:colOff>247650</xdr:colOff>
          <xdr:row>98</xdr:row>
          <xdr:rowOff>19050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97</xdr:row>
          <xdr:rowOff>133350</xdr:rowOff>
        </xdr:from>
        <xdr:to>
          <xdr:col>11</xdr:col>
          <xdr:colOff>247650</xdr:colOff>
          <xdr:row>99</xdr:row>
          <xdr:rowOff>19050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98</xdr:row>
          <xdr:rowOff>133350</xdr:rowOff>
        </xdr:from>
        <xdr:to>
          <xdr:col>11</xdr:col>
          <xdr:colOff>247650</xdr:colOff>
          <xdr:row>100</xdr:row>
          <xdr:rowOff>19050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99</xdr:row>
          <xdr:rowOff>133350</xdr:rowOff>
        </xdr:from>
        <xdr:to>
          <xdr:col>11</xdr:col>
          <xdr:colOff>247650</xdr:colOff>
          <xdr:row>101</xdr:row>
          <xdr:rowOff>19050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100</xdr:row>
          <xdr:rowOff>133350</xdr:rowOff>
        </xdr:from>
        <xdr:to>
          <xdr:col>11</xdr:col>
          <xdr:colOff>247650</xdr:colOff>
          <xdr:row>102</xdr:row>
          <xdr:rowOff>19050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101</xdr:row>
          <xdr:rowOff>133350</xdr:rowOff>
        </xdr:from>
        <xdr:to>
          <xdr:col>11</xdr:col>
          <xdr:colOff>247650</xdr:colOff>
          <xdr:row>103</xdr:row>
          <xdr:rowOff>19050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102</xdr:row>
          <xdr:rowOff>133350</xdr:rowOff>
        </xdr:from>
        <xdr:to>
          <xdr:col>11</xdr:col>
          <xdr:colOff>247650</xdr:colOff>
          <xdr:row>104</xdr:row>
          <xdr:rowOff>19050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103</xdr:row>
          <xdr:rowOff>133350</xdr:rowOff>
        </xdr:from>
        <xdr:to>
          <xdr:col>11</xdr:col>
          <xdr:colOff>247650</xdr:colOff>
          <xdr:row>105</xdr:row>
          <xdr:rowOff>19050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104</xdr:row>
          <xdr:rowOff>133350</xdr:rowOff>
        </xdr:from>
        <xdr:to>
          <xdr:col>11</xdr:col>
          <xdr:colOff>247650</xdr:colOff>
          <xdr:row>106</xdr:row>
          <xdr:rowOff>19050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105</xdr:row>
          <xdr:rowOff>133350</xdr:rowOff>
        </xdr:from>
        <xdr:to>
          <xdr:col>11</xdr:col>
          <xdr:colOff>247650</xdr:colOff>
          <xdr:row>107</xdr:row>
          <xdr:rowOff>19050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133350</xdr:rowOff>
        </xdr:from>
        <xdr:to>
          <xdr:col>11</xdr:col>
          <xdr:colOff>247650</xdr:colOff>
          <xdr:row>108</xdr:row>
          <xdr:rowOff>19050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2362199</xdr:colOff>
      <xdr:row>6</xdr:row>
      <xdr:rowOff>76200</xdr:rowOff>
    </xdr:from>
    <xdr:to>
      <xdr:col>4</xdr:col>
      <xdr:colOff>2714624</xdr:colOff>
      <xdr:row>11</xdr:row>
      <xdr:rowOff>104775</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4133849" y="1038225"/>
          <a:ext cx="3114675" cy="790575"/>
        </a:xfrm>
        <a:prstGeom prst="wedgeRoundRectCallout">
          <a:avLst>
            <a:gd name="adj1" fmla="val -20291"/>
            <a:gd name="adj2" fmla="val -37322"/>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申告者情報等概要</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既に入力されている情報に誤りがないか確認し、誤りがあれば修正してください。</a:t>
          </a:r>
        </a:p>
      </xdr:txBody>
    </xdr:sp>
    <xdr:clientData/>
  </xdr:twoCellAnchor>
  <xdr:twoCellAnchor>
    <xdr:from>
      <xdr:col>2</xdr:col>
      <xdr:colOff>2352675</xdr:colOff>
      <xdr:row>12</xdr:row>
      <xdr:rowOff>152399</xdr:rowOff>
    </xdr:from>
    <xdr:to>
      <xdr:col>4</xdr:col>
      <xdr:colOff>2705100</xdr:colOff>
      <xdr:row>18</xdr:row>
      <xdr:rowOff>28574</xdr:rowOff>
    </xdr:to>
    <xdr:sp macro="" textlink="">
      <xdr:nvSpPr>
        <xdr:cNvPr id="371" name="吹き出し: 角を丸めた四角形 370">
          <a:extLst>
            <a:ext uri="{FF2B5EF4-FFF2-40B4-BE49-F238E27FC236}">
              <a16:creationId xmlns:a16="http://schemas.microsoft.com/office/drawing/2014/main" id="{00000000-0008-0000-0100-000073010000}"/>
            </a:ext>
          </a:extLst>
        </xdr:cNvPr>
        <xdr:cNvSpPr/>
      </xdr:nvSpPr>
      <xdr:spPr>
        <a:xfrm>
          <a:off x="4124325" y="2028824"/>
          <a:ext cx="3114675" cy="790575"/>
        </a:xfrm>
        <a:prstGeom prst="wedgeRoundRectCallout">
          <a:avLst>
            <a:gd name="adj1" fmla="val -69827"/>
            <a:gd name="adj2" fmla="val 14693"/>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申告者情報等概要－作成担当者</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該当する全ての拠出金区分の作成担当者欄を記入してください。</a:t>
          </a:r>
        </a:p>
      </xdr:txBody>
    </xdr:sp>
    <xdr:clientData/>
  </xdr:twoCellAnchor>
  <xdr:twoCellAnchor>
    <xdr:from>
      <xdr:col>2</xdr:col>
      <xdr:colOff>2362200</xdr:colOff>
      <xdr:row>20</xdr:row>
      <xdr:rowOff>28574</xdr:rowOff>
    </xdr:from>
    <xdr:to>
      <xdr:col>5</xdr:col>
      <xdr:colOff>0</xdr:colOff>
      <xdr:row>25</xdr:row>
      <xdr:rowOff>57149</xdr:rowOff>
    </xdr:to>
    <xdr:sp macro="" textlink="">
      <xdr:nvSpPr>
        <xdr:cNvPr id="376" name="吹き出し: 角を丸めた四角形 375">
          <a:extLst>
            <a:ext uri="{FF2B5EF4-FFF2-40B4-BE49-F238E27FC236}">
              <a16:creationId xmlns:a16="http://schemas.microsoft.com/office/drawing/2014/main" id="{00000000-0008-0000-0100-000078010000}"/>
            </a:ext>
          </a:extLst>
        </xdr:cNvPr>
        <xdr:cNvSpPr/>
      </xdr:nvSpPr>
      <xdr:spPr>
        <a:xfrm>
          <a:off x="4133850" y="3124199"/>
          <a:ext cx="3114675" cy="790575"/>
        </a:xfrm>
        <a:prstGeom prst="wedgeRoundRectCallout">
          <a:avLst>
            <a:gd name="adj1" fmla="val -62487"/>
            <a:gd name="adj2" fmla="val 16127"/>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申告者情報等概要－</a:t>
          </a:r>
          <a:r>
            <a:rPr kumimoji="1" lang="ja-JP" altLang="en-US" sz="1100">
              <a:solidFill>
                <a:sysClr val="windowText" lastClr="000000"/>
              </a:solidFill>
              <a:effectLst/>
              <a:latin typeface="BIZ UDPゴシック" panose="020B0400000000000000" pitchFamily="50" charset="-128"/>
              <a:ea typeface="BIZ UDPゴシック" panose="020B0400000000000000" pitchFamily="50" charset="-128"/>
              <a:cs typeface="+mn-cs"/>
            </a:rPr>
            <a:t>作成</a:t>
          </a:r>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担当者</a:t>
          </a:r>
          <a:r>
            <a:rPr kumimoji="1" lang="en-US"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該当する全ての拠出金区分の作成担当者欄を記入してください。</a:t>
          </a:r>
        </a:p>
      </xdr:txBody>
    </xdr:sp>
    <xdr:clientData/>
  </xdr:twoCellAnchor>
  <xdr:twoCellAnchor>
    <xdr:from>
      <xdr:col>2</xdr:col>
      <xdr:colOff>2381250</xdr:colOff>
      <xdr:row>27</xdr:row>
      <xdr:rowOff>0</xdr:rowOff>
    </xdr:from>
    <xdr:to>
      <xdr:col>5</xdr:col>
      <xdr:colOff>19050</xdr:colOff>
      <xdr:row>31</xdr:row>
      <xdr:rowOff>104775</xdr:rowOff>
    </xdr:to>
    <xdr:sp macro="" textlink="">
      <xdr:nvSpPr>
        <xdr:cNvPr id="377" name="吹き出し: 角を丸めた四角形 376">
          <a:extLst>
            <a:ext uri="{FF2B5EF4-FFF2-40B4-BE49-F238E27FC236}">
              <a16:creationId xmlns:a16="http://schemas.microsoft.com/office/drawing/2014/main" id="{00000000-0008-0000-0100-000079010000}"/>
            </a:ext>
          </a:extLst>
        </xdr:cNvPr>
        <xdr:cNvSpPr/>
      </xdr:nvSpPr>
      <xdr:spPr>
        <a:xfrm>
          <a:off x="4152900" y="4162425"/>
          <a:ext cx="3114675" cy="714375"/>
        </a:xfrm>
        <a:prstGeom prst="wedgeRoundRectCallout">
          <a:avLst>
            <a:gd name="adj1" fmla="val -66463"/>
            <a:gd name="adj2" fmla="val 5851"/>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申告者情報等概要－作成担当者</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該当する全ての拠出金区分の作成担当者欄を記入してください。</a:t>
          </a:r>
        </a:p>
      </xdr:txBody>
    </xdr:sp>
    <xdr:clientData/>
  </xdr:twoCellAnchor>
  <xdr:twoCellAnchor>
    <xdr:from>
      <xdr:col>4</xdr:col>
      <xdr:colOff>628650</xdr:colOff>
      <xdr:row>0</xdr:row>
      <xdr:rowOff>38100</xdr:rowOff>
    </xdr:from>
    <xdr:to>
      <xdr:col>5</xdr:col>
      <xdr:colOff>450040</xdr:colOff>
      <xdr:row>6</xdr:row>
      <xdr:rowOff>13704</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5162550" y="38100"/>
          <a:ext cx="2536015" cy="937629"/>
        </a:xfrm>
        <a:prstGeom prst="rect">
          <a:avLst/>
        </a:prstGeom>
        <a:noFill/>
      </xdr:spPr>
      <xdr:txBody>
        <a:bodyPr wrap="none" lIns="91440" tIns="45720" rIns="91440" bIns="45720">
          <a:noAutofit/>
        </a:bodyPr>
        <a:lstStyle/>
        <a:p>
          <a:pPr algn="ctr"/>
          <a:endParaRPr lang="ja-JP" altLang="en-US" sz="5400" b="1" cap="none" spc="0">
            <a:ln w="6600">
              <a:solidFill>
                <a:schemeClr val="accent2"/>
              </a:solidFill>
              <a:prstDash val="solid"/>
            </a:ln>
            <a:solidFill>
              <a:srgbClr val="FFFFFF"/>
            </a:solidFill>
            <a:effectLst>
              <a:outerShdw dist="38100" dir="2700000" algn="tl" rotWithShape="0">
                <a:schemeClr val="accent2"/>
              </a:outerShdw>
            </a:effectLst>
          </a:endParaRPr>
        </a:p>
      </xdr:txBody>
    </xdr:sp>
    <xdr:clientData/>
  </xdr:twoCellAnchor>
  <xdr:twoCellAnchor>
    <xdr:from>
      <xdr:col>4</xdr:col>
      <xdr:colOff>114300</xdr:colOff>
      <xdr:row>1</xdr:row>
      <xdr:rowOff>57150</xdr:rowOff>
    </xdr:from>
    <xdr:to>
      <xdr:col>5</xdr:col>
      <xdr:colOff>9525</xdr:colOff>
      <xdr:row>6</xdr:row>
      <xdr:rowOff>38101</xdr:rowOff>
    </xdr:to>
    <xdr:sp macro="" textlink="">
      <xdr:nvSpPr>
        <xdr:cNvPr id="385" name="四角形: 角を丸くする 384">
          <a:extLst>
            <a:ext uri="{FF2B5EF4-FFF2-40B4-BE49-F238E27FC236}">
              <a16:creationId xmlns:a16="http://schemas.microsoft.com/office/drawing/2014/main" id="{00000000-0008-0000-0100-000081010000}"/>
            </a:ext>
          </a:extLst>
        </xdr:cNvPr>
        <xdr:cNvSpPr/>
      </xdr:nvSpPr>
      <xdr:spPr>
        <a:xfrm>
          <a:off x="4648200" y="247650"/>
          <a:ext cx="2609850" cy="75247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800" baseline="0">
              <a:solidFill>
                <a:srgbClr val="FF0000"/>
              </a:solidFill>
            </a:rPr>
            <a:t>SAMPLE</a:t>
          </a:r>
          <a:endParaRPr kumimoji="1" lang="ja-JP" altLang="en-US" sz="4800" baseline="0">
            <a:solidFill>
              <a:srgbClr val="FF0000"/>
            </a:solidFill>
          </a:endParaRPr>
        </a:p>
      </xdr:txBody>
    </xdr:sp>
    <xdr:clientData/>
  </xdr:twoCellAnchor>
  <xdr:twoCellAnchor>
    <xdr:from>
      <xdr:col>2</xdr:col>
      <xdr:colOff>400051</xdr:colOff>
      <xdr:row>33</xdr:row>
      <xdr:rowOff>9524</xdr:rowOff>
    </xdr:from>
    <xdr:to>
      <xdr:col>4</xdr:col>
      <xdr:colOff>28575</xdr:colOff>
      <xdr:row>35</xdr:row>
      <xdr:rowOff>161925</xdr:rowOff>
    </xdr:to>
    <xdr:sp macro="" textlink="">
      <xdr:nvSpPr>
        <xdr:cNvPr id="386" name="吹き出し: 角を丸めた四角形 385">
          <a:extLst>
            <a:ext uri="{FF2B5EF4-FFF2-40B4-BE49-F238E27FC236}">
              <a16:creationId xmlns:a16="http://schemas.microsoft.com/office/drawing/2014/main" id="{00000000-0008-0000-0100-000082010000}"/>
            </a:ext>
          </a:extLst>
        </xdr:cNvPr>
        <xdr:cNvSpPr/>
      </xdr:nvSpPr>
      <xdr:spPr>
        <a:xfrm>
          <a:off x="2171701" y="5095874"/>
          <a:ext cx="2390774" cy="504826"/>
        </a:xfrm>
        <a:prstGeom prst="wedgeRoundRectCallout">
          <a:avLst>
            <a:gd name="adj1" fmla="val 37849"/>
            <a:gd name="adj2" fmla="val 88858"/>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納付義務適用除外者</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該当する場合のみ✓してください。</a:t>
          </a:r>
        </a:p>
      </xdr:txBody>
    </xdr:sp>
    <xdr:clientData/>
  </xdr:twoCellAnchor>
  <xdr:twoCellAnchor>
    <xdr:from>
      <xdr:col>1</xdr:col>
      <xdr:colOff>419100</xdr:colOff>
      <xdr:row>50</xdr:row>
      <xdr:rowOff>152399</xdr:rowOff>
    </xdr:from>
    <xdr:to>
      <xdr:col>2</xdr:col>
      <xdr:colOff>1962150</xdr:colOff>
      <xdr:row>58</xdr:row>
      <xdr:rowOff>57151</xdr:rowOff>
    </xdr:to>
    <xdr:sp macro="" textlink="">
      <xdr:nvSpPr>
        <xdr:cNvPr id="388" name="吹き出し: 角を丸めた四角形 387">
          <a:extLst>
            <a:ext uri="{FF2B5EF4-FFF2-40B4-BE49-F238E27FC236}">
              <a16:creationId xmlns:a16="http://schemas.microsoft.com/office/drawing/2014/main" id="{00000000-0008-0000-0100-000084010000}"/>
            </a:ext>
          </a:extLst>
        </xdr:cNvPr>
        <xdr:cNvSpPr/>
      </xdr:nvSpPr>
      <xdr:spPr>
        <a:xfrm>
          <a:off x="619125" y="8058149"/>
          <a:ext cx="3114675" cy="1123952"/>
        </a:xfrm>
        <a:prstGeom prst="wedgeRoundRectCallout">
          <a:avLst>
            <a:gd name="adj1" fmla="val 102344"/>
            <a:gd name="adj2" fmla="val -127529"/>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帳票出力</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「入力シート検証状況」のすべてが</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OK</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となっていることを確認し、「帳票出力」ボタンを押下してください。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u="sng">
              <a:solidFill>
                <a:srgbClr val="FF0000"/>
              </a:solidFill>
              <a:latin typeface="BIZ UDPゴシック" panose="020B0400000000000000" pitchFamily="50" charset="-128"/>
              <a:ea typeface="BIZ UDPゴシック" panose="020B0400000000000000" pitchFamily="50" charset="-128"/>
            </a:rPr>
            <a:t>帳票出力後は必ず上書き保存をしてください。</a:t>
          </a:r>
        </a:p>
      </xdr:txBody>
    </xdr:sp>
    <xdr:clientData/>
  </xdr:twoCellAnchor>
  <xdr:twoCellAnchor>
    <xdr:from>
      <xdr:col>1</xdr:col>
      <xdr:colOff>333375</xdr:colOff>
      <xdr:row>59</xdr:row>
      <xdr:rowOff>123825</xdr:rowOff>
    </xdr:from>
    <xdr:to>
      <xdr:col>4</xdr:col>
      <xdr:colOff>2514600</xdr:colOff>
      <xdr:row>74</xdr:row>
      <xdr:rowOff>38101</xdr:rowOff>
    </xdr:to>
    <xdr:sp macro="" textlink="">
      <xdr:nvSpPr>
        <xdr:cNvPr id="389" name="吹き出し: 角を丸めた四角形 388">
          <a:extLst>
            <a:ext uri="{FF2B5EF4-FFF2-40B4-BE49-F238E27FC236}">
              <a16:creationId xmlns:a16="http://schemas.microsoft.com/office/drawing/2014/main" id="{00000000-0008-0000-0100-000085010000}"/>
            </a:ext>
          </a:extLst>
        </xdr:cNvPr>
        <xdr:cNvSpPr/>
      </xdr:nvSpPr>
      <xdr:spPr>
        <a:xfrm>
          <a:off x="533400" y="9401175"/>
          <a:ext cx="6515100" cy="2200276"/>
        </a:xfrm>
        <a:prstGeom prst="wedgeRoundRectCallout">
          <a:avLst>
            <a:gd name="adj1" fmla="val 31861"/>
            <a:gd name="adj2" fmla="val -120139"/>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納付方法選択</a:t>
          </a:r>
          <a:r>
            <a:rPr kumimoji="1" lang="en-US" altLang="ja-JP" sz="1100" u="none">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決済代行サービス</a:t>
          </a:r>
          <a:r>
            <a:rPr kumimoji="1" lang="en-US" altLang="ja-JP" sz="1100" u="none">
              <a:solidFill>
                <a:sysClr val="windowText" lastClr="000000"/>
              </a:solidFill>
              <a:latin typeface="BIZ UDPゴシック" panose="020B0400000000000000" pitchFamily="50" charset="-128"/>
              <a:ea typeface="BIZ UDPゴシック" panose="020B0400000000000000" pitchFamily="50" charset="-128"/>
            </a:rPr>
            <a:t>(Pay-easy</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・コンビニ払い</a:t>
          </a:r>
          <a:r>
            <a:rPr kumimoji="1" lang="en-US" altLang="ja-JP" sz="1100"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を希望する／しないをプルダウンで選択してください。</a:t>
          </a:r>
          <a:endParaRPr kumimoji="1" lang="en-US" altLang="ja-JP" sz="1100"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①</a:t>
          </a:r>
          <a:r>
            <a:rPr kumimoji="1" lang="en-US" altLang="ja-JP" sz="1100" u="none">
              <a:solidFill>
                <a:sysClr val="windowText" lastClr="000000"/>
              </a:solidFill>
              <a:latin typeface="BIZ UDPゴシック" panose="020B0400000000000000" pitchFamily="50" charset="-128"/>
              <a:ea typeface="BIZ UDPゴシック" panose="020B0400000000000000" pitchFamily="50" charset="-128"/>
            </a:rPr>
            <a:t>Pay-easy</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・コンビニ払いを</a:t>
          </a:r>
          <a:r>
            <a:rPr kumimoji="1" lang="ja-JP" altLang="en-US" sz="1100" u="sng">
              <a:solidFill>
                <a:sysClr val="windowText" lastClr="000000"/>
              </a:solidFill>
              <a:latin typeface="BIZ UDPゴシック" panose="020B0400000000000000" pitchFamily="50" charset="-128"/>
              <a:ea typeface="BIZ UDPゴシック" panose="020B0400000000000000" pitchFamily="50" charset="-128"/>
            </a:rPr>
            <a:t>希望しない場合</a:t>
          </a:r>
          <a:endParaRPr kumimoji="1" lang="en-US" altLang="ja-JP" sz="1100" u="sng">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u="none">
              <a:solidFill>
                <a:sysClr val="windowText" lastClr="000000"/>
              </a:solidFill>
              <a:latin typeface="BIZ UDPゴシック" panose="020B0400000000000000" pitchFamily="50" charset="-128"/>
              <a:ea typeface="BIZ UDPゴシック" panose="020B0400000000000000" pitchFamily="50" charset="-128"/>
            </a:rPr>
            <a:t>PMDA</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指定の口座にあらかじめ拠出金を払い込み、振り込みを証明できる書類の写しも入力用</a:t>
          </a:r>
          <a:r>
            <a:rPr kumimoji="1" lang="en-US" altLang="ja-JP" sz="1100" u="none">
              <a:solidFill>
                <a:sysClr val="windowText" lastClr="000000"/>
              </a:solidFill>
              <a:latin typeface="BIZ UDPゴシック" panose="020B0400000000000000" pitchFamily="50" charset="-128"/>
              <a:ea typeface="BIZ UDPゴシック" panose="020B0400000000000000" pitchFamily="50" charset="-128"/>
            </a:rPr>
            <a:t>Excel</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とともに、ファイル共有サービスに格納してください。</a:t>
          </a:r>
          <a:endParaRPr kumimoji="1" lang="en-US" altLang="ja-JP" sz="1100"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複数の拠出金が対象の場合、それぞれの拠出金毎の口座に振込した書類が必要となります。</a:t>
          </a:r>
          <a:endParaRPr kumimoji="1" lang="en-US" altLang="ja-JP" sz="1100"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②</a:t>
          </a:r>
          <a:r>
            <a:rPr kumimoji="1" lang="en-US" altLang="ja-JP" sz="1100" u="none">
              <a:solidFill>
                <a:sysClr val="windowText" lastClr="000000"/>
              </a:solidFill>
              <a:latin typeface="BIZ UDPゴシック" panose="020B0400000000000000" pitchFamily="50" charset="-128"/>
              <a:ea typeface="BIZ UDPゴシック" panose="020B0400000000000000" pitchFamily="50" charset="-128"/>
            </a:rPr>
            <a:t>Pay-easy</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・コンビニ払いを</a:t>
          </a:r>
          <a:r>
            <a:rPr kumimoji="1" lang="ja-JP" altLang="en-US" sz="1100" u="sng">
              <a:solidFill>
                <a:sysClr val="windowText" lastClr="000000"/>
              </a:solidFill>
              <a:latin typeface="BIZ UDPゴシック" panose="020B0400000000000000" pitchFamily="50" charset="-128"/>
              <a:ea typeface="BIZ UDPゴシック" panose="020B0400000000000000" pitchFamily="50" charset="-128"/>
            </a:rPr>
            <a:t>希望する場合</a:t>
          </a:r>
          <a:endParaRPr kumimoji="1" lang="en-US" altLang="ja-JP" sz="1100" u="sng">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入力用</a:t>
          </a:r>
          <a:r>
            <a:rPr kumimoji="1" lang="en-US" altLang="ja-JP" sz="1100" u="none">
              <a:solidFill>
                <a:sysClr val="windowText" lastClr="000000"/>
              </a:solidFill>
              <a:latin typeface="BIZ UDPゴシック" panose="020B0400000000000000" pitchFamily="50" charset="-128"/>
              <a:ea typeface="BIZ UDPゴシック" panose="020B0400000000000000" pitchFamily="50" charset="-128"/>
            </a:rPr>
            <a:t>Excel</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をファイル共有サービスに格納した後に、支払い用の</a:t>
          </a:r>
          <a:r>
            <a:rPr kumimoji="1" lang="en-US" altLang="ja-JP" sz="1100" u="none">
              <a:solidFill>
                <a:sysClr val="windowText" lastClr="000000"/>
              </a:solidFill>
              <a:latin typeface="BIZ UDPゴシック" panose="020B0400000000000000" pitchFamily="50" charset="-128"/>
              <a:ea typeface="BIZ UDPゴシック" panose="020B0400000000000000" pitchFamily="50" charset="-128"/>
            </a:rPr>
            <a:t>URL</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がメールで送付されます。</a:t>
          </a:r>
          <a:endParaRPr kumimoji="1" lang="en-US" altLang="ja-JP" sz="1100"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複数の拠出金が対象の場合、</a:t>
          </a:r>
          <a:r>
            <a:rPr kumimoji="1" lang="en-US" altLang="ja-JP" sz="1100" u="none">
              <a:solidFill>
                <a:sysClr val="windowText" lastClr="000000"/>
              </a:solidFill>
              <a:latin typeface="BIZ UDPゴシック" panose="020B0400000000000000" pitchFamily="50" charset="-128"/>
              <a:ea typeface="BIZ UDPゴシック" panose="020B0400000000000000" pitchFamily="50" charset="-128"/>
            </a:rPr>
            <a:t>URL</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は複数送付されます。</a:t>
          </a:r>
          <a:endParaRPr kumimoji="1" lang="en-US" altLang="ja-JP" sz="1100" u="none">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0</xdr:rowOff>
        </xdr:from>
        <xdr:to>
          <xdr:col>2</xdr:col>
          <xdr:colOff>0</xdr:colOff>
          <xdr:row>2</xdr:row>
          <xdr:rowOff>0</xdr:rowOff>
        </xdr:to>
        <xdr:sp macro="" textlink="">
          <xdr:nvSpPr>
            <xdr:cNvPr id="8194" name="sheetProtect_Unprotect_Button"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解除</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xdr:row>
          <xdr:rowOff>0</xdr:rowOff>
        </xdr:from>
        <xdr:to>
          <xdr:col>2</xdr:col>
          <xdr:colOff>0</xdr:colOff>
          <xdr:row>3</xdr:row>
          <xdr:rowOff>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検証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xdr:row>
          <xdr:rowOff>333375</xdr:rowOff>
        </xdr:from>
        <xdr:to>
          <xdr:col>5</xdr:col>
          <xdr:colOff>304800</xdr:colOff>
          <xdr:row>4</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xdr:row>
          <xdr:rowOff>333375</xdr:rowOff>
        </xdr:from>
        <xdr:to>
          <xdr:col>5</xdr:col>
          <xdr:colOff>304800</xdr:colOff>
          <xdr:row>5</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xdr:row>
          <xdr:rowOff>333375</xdr:rowOff>
        </xdr:from>
        <xdr:to>
          <xdr:col>5</xdr:col>
          <xdr:colOff>304800</xdr:colOff>
          <xdr:row>6</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xdr:row>
          <xdr:rowOff>333375</xdr:rowOff>
        </xdr:from>
        <xdr:to>
          <xdr:col>5</xdr:col>
          <xdr:colOff>304800</xdr:colOff>
          <xdr:row>7</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xdr:row>
          <xdr:rowOff>333375</xdr:rowOff>
        </xdr:from>
        <xdr:to>
          <xdr:col>5</xdr:col>
          <xdr:colOff>304800</xdr:colOff>
          <xdr:row>8</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333375</xdr:rowOff>
        </xdr:from>
        <xdr:to>
          <xdr:col>5</xdr:col>
          <xdr:colOff>304800</xdr:colOff>
          <xdr:row>9</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333375</xdr:rowOff>
        </xdr:from>
        <xdr:to>
          <xdr:col>5</xdr:col>
          <xdr:colOff>304800</xdr:colOff>
          <xdr:row>10</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333375</xdr:rowOff>
        </xdr:from>
        <xdr:to>
          <xdr:col>5</xdr:col>
          <xdr:colOff>304800</xdr:colOff>
          <xdr:row>11</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333375</xdr:rowOff>
        </xdr:from>
        <xdr:to>
          <xdr:col>5</xdr:col>
          <xdr:colOff>304800</xdr:colOff>
          <xdr:row>12</xdr:row>
          <xdr:rowOff>19050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333375</xdr:rowOff>
        </xdr:from>
        <xdr:to>
          <xdr:col>5</xdr:col>
          <xdr:colOff>304800</xdr:colOff>
          <xdr:row>13</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333375</xdr:rowOff>
        </xdr:from>
        <xdr:to>
          <xdr:col>5</xdr:col>
          <xdr:colOff>304800</xdr:colOff>
          <xdr:row>14</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333375</xdr:rowOff>
        </xdr:from>
        <xdr:to>
          <xdr:col>5</xdr:col>
          <xdr:colOff>304800</xdr:colOff>
          <xdr:row>15</xdr:row>
          <xdr:rowOff>19050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333375</xdr:rowOff>
        </xdr:from>
        <xdr:to>
          <xdr:col>5</xdr:col>
          <xdr:colOff>304800</xdr:colOff>
          <xdr:row>16</xdr:row>
          <xdr:rowOff>19050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333375</xdr:rowOff>
        </xdr:from>
        <xdr:to>
          <xdr:col>5</xdr:col>
          <xdr:colOff>304800</xdr:colOff>
          <xdr:row>17</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333375</xdr:rowOff>
        </xdr:from>
        <xdr:to>
          <xdr:col>5</xdr:col>
          <xdr:colOff>304800</xdr:colOff>
          <xdr:row>18</xdr:row>
          <xdr:rowOff>19050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333375</xdr:rowOff>
        </xdr:from>
        <xdr:to>
          <xdr:col>5</xdr:col>
          <xdr:colOff>304800</xdr:colOff>
          <xdr:row>19</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333375</xdr:rowOff>
        </xdr:from>
        <xdr:to>
          <xdr:col>5</xdr:col>
          <xdr:colOff>304800</xdr:colOff>
          <xdr:row>20</xdr:row>
          <xdr:rowOff>19050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333375</xdr:rowOff>
        </xdr:from>
        <xdr:to>
          <xdr:col>5</xdr:col>
          <xdr:colOff>304800</xdr:colOff>
          <xdr:row>21</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333375</xdr:rowOff>
        </xdr:from>
        <xdr:to>
          <xdr:col>5</xdr:col>
          <xdr:colOff>304800</xdr:colOff>
          <xdr:row>22</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333375</xdr:rowOff>
        </xdr:from>
        <xdr:to>
          <xdr:col>5</xdr:col>
          <xdr:colOff>304800</xdr:colOff>
          <xdr:row>23</xdr:row>
          <xdr:rowOff>19050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333375</xdr:rowOff>
        </xdr:from>
        <xdr:to>
          <xdr:col>5</xdr:col>
          <xdr:colOff>304800</xdr:colOff>
          <xdr:row>24</xdr:row>
          <xdr:rowOff>19050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333375</xdr:rowOff>
        </xdr:from>
        <xdr:to>
          <xdr:col>5</xdr:col>
          <xdr:colOff>304800</xdr:colOff>
          <xdr:row>25</xdr:row>
          <xdr:rowOff>19050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333375</xdr:rowOff>
        </xdr:from>
        <xdr:to>
          <xdr:col>5</xdr:col>
          <xdr:colOff>304800</xdr:colOff>
          <xdr:row>26</xdr:row>
          <xdr:rowOff>19050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333375</xdr:rowOff>
        </xdr:from>
        <xdr:to>
          <xdr:col>5</xdr:col>
          <xdr:colOff>304800</xdr:colOff>
          <xdr:row>27</xdr:row>
          <xdr:rowOff>19050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333375</xdr:rowOff>
        </xdr:from>
        <xdr:to>
          <xdr:col>5</xdr:col>
          <xdr:colOff>304800</xdr:colOff>
          <xdr:row>28</xdr:row>
          <xdr:rowOff>19050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333375</xdr:rowOff>
        </xdr:from>
        <xdr:to>
          <xdr:col>5</xdr:col>
          <xdr:colOff>304800</xdr:colOff>
          <xdr:row>29</xdr:row>
          <xdr:rowOff>19050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333375</xdr:rowOff>
        </xdr:from>
        <xdr:to>
          <xdr:col>5</xdr:col>
          <xdr:colOff>304800</xdr:colOff>
          <xdr:row>30</xdr:row>
          <xdr:rowOff>19050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333375</xdr:rowOff>
        </xdr:from>
        <xdr:to>
          <xdr:col>5</xdr:col>
          <xdr:colOff>304800</xdr:colOff>
          <xdr:row>31</xdr:row>
          <xdr:rowOff>19050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333375</xdr:rowOff>
        </xdr:from>
        <xdr:to>
          <xdr:col>5</xdr:col>
          <xdr:colOff>304800</xdr:colOff>
          <xdr:row>32</xdr:row>
          <xdr:rowOff>19050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333375</xdr:rowOff>
        </xdr:from>
        <xdr:to>
          <xdr:col>5</xdr:col>
          <xdr:colOff>304800</xdr:colOff>
          <xdr:row>33</xdr:row>
          <xdr:rowOff>19050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333375</xdr:rowOff>
        </xdr:from>
        <xdr:to>
          <xdr:col>5</xdr:col>
          <xdr:colOff>304800</xdr:colOff>
          <xdr:row>34</xdr:row>
          <xdr:rowOff>19050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333375</xdr:rowOff>
        </xdr:from>
        <xdr:to>
          <xdr:col>5</xdr:col>
          <xdr:colOff>304800</xdr:colOff>
          <xdr:row>35</xdr:row>
          <xdr:rowOff>19050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333375</xdr:rowOff>
        </xdr:from>
        <xdr:to>
          <xdr:col>5</xdr:col>
          <xdr:colOff>304800</xdr:colOff>
          <xdr:row>36</xdr:row>
          <xdr:rowOff>19050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333375</xdr:rowOff>
        </xdr:from>
        <xdr:to>
          <xdr:col>5</xdr:col>
          <xdr:colOff>304800</xdr:colOff>
          <xdr:row>37</xdr:row>
          <xdr:rowOff>19050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333375</xdr:rowOff>
        </xdr:from>
        <xdr:to>
          <xdr:col>5</xdr:col>
          <xdr:colOff>304800</xdr:colOff>
          <xdr:row>38</xdr:row>
          <xdr:rowOff>19050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333375</xdr:rowOff>
        </xdr:from>
        <xdr:to>
          <xdr:col>5</xdr:col>
          <xdr:colOff>304800</xdr:colOff>
          <xdr:row>39</xdr:row>
          <xdr:rowOff>19050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38</xdr:row>
          <xdr:rowOff>333375</xdr:rowOff>
        </xdr:from>
        <xdr:to>
          <xdr:col>5</xdr:col>
          <xdr:colOff>304800</xdr:colOff>
          <xdr:row>40</xdr:row>
          <xdr:rowOff>19050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39</xdr:row>
          <xdr:rowOff>333375</xdr:rowOff>
        </xdr:from>
        <xdr:to>
          <xdr:col>5</xdr:col>
          <xdr:colOff>304800</xdr:colOff>
          <xdr:row>41</xdr:row>
          <xdr:rowOff>19050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333375</xdr:rowOff>
        </xdr:from>
        <xdr:to>
          <xdr:col>5</xdr:col>
          <xdr:colOff>304800</xdr:colOff>
          <xdr:row>42</xdr:row>
          <xdr:rowOff>19050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41</xdr:row>
          <xdr:rowOff>333375</xdr:rowOff>
        </xdr:from>
        <xdr:to>
          <xdr:col>5</xdr:col>
          <xdr:colOff>304800</xdr:colOff>
          <xdr:row>43</xdr:row>
          <xdr:rowOff>19050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42</xdr:row>
          <xdr:rowOff>333375</xdr:rowOff>
        </xdr:from>
        <xdr:to>
          <xdr:col>5</xdr:col>
          <xdr:colOff>304800</xdr:colOff>
          <xdr:row>44</xdr:row>
          <xdr:rowOff>19050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43</xdr:row>
          <xdr:rowOff>333375</xdr:rowOff>
        </xdr:from>
        <xdr:to>
          <xdr:col>5</xdr:col>
          <xdr:colOff>304800</xdr:colOff>
          <xdr:row>45</xdr:row>
          <xdr:rowOff>19050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44</xdr:row>
          <xdr:rowOff>333375</xdr:rowOff>
        </xdr:from>
        <xdr:to>
          <xdr:col>5</xdr:col>
          <xdr:colOff>304800</xdr:colOff>
          <xdr:row>46</xdr:row>
          <xdr:rowOff>19050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45</xdr:row>
          <xdr:rowOff>333375</xdr:rowOff>
        </xdr:from>
        <xdr:to>
          <xdr:col>5</xdr:col>
          <xdr:colOff>304800</xdr:colOff>
          <xdr:row>47</xdr:row>
          <xdr:rowOff>19050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46</xdr:row>
          <xdr:rowOff>333375</xdr:rowOff>
        </xdr:from>
        <xdr:to>
          <xdr:col>5</xdr:col>
          <xdr:colOff>304800</xdr:colOff>
          <xdr:row>48</xdr:row>
          <xdr:rowOff>19050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47</xdr:row>
          <xdr:rowOff>333375</xdr:rowOff>
        </xdr:from>
        <xdr:to>
          <xdr:col>5</xdr:col>
          <xdr:colOff>304800</xdr:colOff>
          <xdr:row>49</xdr:row>
          <xdr:rowOff>19050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48</xdr:row>
          <xdr:rowOff>333375</xdr:rowOff>
        </xdr:from>
        <xdr:to>
          <xdr:col>5</xdr:col>
          <xdr:colOff>304800</xdr:colOff>
          <xdr:row>50</xdr:row>
          <xdr:rowOff>19050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49</xdr:row>
          <xdr:rowOff>333375</xdr:rowOff>
        </xdr:from>
        <xdr:to>
          <xdr:col>5</xdr:col>
          <xdr:colOff>304800</xdr:colOff>
          <xdr:row>51</xdr:row>
          <xdr:rowOff>19050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50</xdr:row>
          <xdr:rowOff>333375</xdr:rowOff>
        </xdr:from>
        <xdr:to>
          <xdr:col>5</xdr:col>
          <xdr:colOff>304800</xdr:colOff>
          <xdr:row>52</xdr:row>
          <xdr:rowOff>19050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51</xdr:row>
          <xdr:rowOff>333375</xdr:rowOff>
        </xdr:from>
        <xdr:to>
          <xdr:col>5</xdr:col>
          <xdr:colOff>304800</xdr:colOff>
          <xdr:row>53</xdr:row>
          <xdr:rowOff>19050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52</xdr:row>
          <xdr:rowOff>333375</xdr:rowOff>
        </xdr:from>
        <xdr:to>
          <xdr:col>5</xdr:col>
          <xdr:colOff>304800</xdr:colOff>
          <xdr:row>54</xdr:row>
          <xdr:rowOff>19050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53</xdr:row>
          <xdr:rowOff>333375</xdr:rowOff>
        </xdr:from>
        <xdr:to>
          <xdr:col>5</xdr:col>
          <xdr:colOff>304800</xdr:colOff>
          <xdr:row>55</xdr:row>
          <xdr:rowOff>19050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54</xdr:row>
          <xdr:rowOff>333375</xdr:rowOff>
        </xdr:from>
        <xdr:to>
          <xdr:col>5</xdr:col>
          <xdr:colOff>304800</xdr:colOff>
          <xdr:row>56</xdr:row>
          <xdr:rowOff>19050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55</xdr:row>
          <xdr:rowOff>333375</xdr:rowOff>
        </xdr:from>
        <xdr:to>
          <xdr:col>5</xdr:col>
          <xdr:colOff>304800</xdr:colOff>
          <xdr:row>57</xdr:row>
          <xdr:rowOff>19050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56</xdr:row>
          <xdr:rowOff>333375</xdr:rowOff>
        </xdr:from>
        <xdr:to>
          <xdr:col>5</xdr:col>
          <xdr:colOff>304800</xdr:colOff>
          <xdr:row>58</xdr:row>
          <xdr:rowOff>19050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57</xdr:row>
          <xdr:rowOff>333375</xdr:rowOff>
        </xdr:from>
        <xdr:to>
          <xdr:col>5</xdr:col>
          <xdr:colOff>304800</xdr:colOff>
          <xdr:row>59</xdr:row>
          <xdr:rowOff>19050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58</xdr:row>
          <xdr:rowOff>333375</xdr:rowOff>
        </xdr:from>
        <xdr:to>
          <xdr:col>5</xdr:col>
          <xdr:colOff>304800</xdr:colOff>
          <xdr:row>60</xdr:row>
          <xdr:rowOff>19050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59</xdr:row>
          <xdr:rowOff>333375</xdr:rowOff>
        </xdr:from>
        <xdr:to>
          <xdr:col>5</xdr:col>
          <xdr:colOff>304800</xdr:colOff>
          <xdr:row>61</xdr:row>
          <xdr:rowOff>19050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60</xdr:row>
          <xdr:rowOff>333375</xdr:rowOff>
        </xdr:from>
        <xdr:to>
          <xdr:col>5</xdr:col>
          <xdr:colOff>304800</xdr:colOff>
          <xdr:row>62</xdr:row>
          <xdr:rowOff>19050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61</xdr:row>
          <xdr:rowOff>333375</xdr:rowOff>
        </xdr:from>
        <xdr:to>
          <xdr:col>5</xdr:col>
          <xdr:colOff>304800</xdr:colOff>
          <xdr:row>63</xdr:row>
          <xdr:rowOff>19050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62</xdr:row>
          <xdr:rowOff>333375</xdr:rowOff>
        </xdr:from>
        <xdr:to>
          <xdr:col>5</xdr:col>
          <xdr:colOff>304800</xdr:colOff>
          <xdr:row>64</xdr:row>
          <xdr:rowOff>19050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63</xdr:row>
          <xdr:rowOff>333375</xdr:rowOff>
        </xdr:from>
        <xdr:to>
          <xdr:col>5</xdr:col>
          <xdr:colOff>304800</xdr:colOff>
          <xdr:row>65</xdr:row>
          <xdr:rowOff>19050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64</xdr:row>
          <xdr:rowOff>333375</xdr:rowOff>
        </xdr:from>
        <xdr:to>
          <xdr:col>5</xdr:col>
          <xdr:colOff>304800</xdr:colOff>
          <xdr:row>66</xdr:row>
          <xdr:rowOff>19050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65</xdr:row>
          <xdr:rowOff>333375</xdr:rowOff>
        </xdr:from>
        <xdr:to>
          <xdr:col>5</xdr:col>
          <xdr:colOff>304800</xdr:colOff>
          <xdr:row>67</xdr:row>
          <xdr:rowOff>19050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66</xdr:row>
          <xdr:rowOff>333375</xdr:rowOff>
        </xdr:from>
        <xdr:to>
          <xdr:col>5</xdr:col>
          <xdr:colOff>304800</xdr:colOff>
          <xdr:row>68</xdr:row>
          <xdr:rowOff>19050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2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67</xdr:row>
          <xdr:rowOff>333375</xdr:rowOff>
        </xdr:from>
        <xdr:to>
          <xdr:col>5</xdr:col>
          <xdr:colOff>304800</xdr:colOff>
          <xdr:row>69</xdr:row>
          <xdr:rowOff>19050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2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68</xdr:row>
          <xdr:rowOff>333375</xdr:rowOff>
        </xdr:from>
        <xdr:to>
          <xdr:col>5</xdr:col>
          <xdr:colOff>304800</xdr:colOff>
          <xdr:row>70</xdr:row>
          <xdr:rowOff>19050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2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69</xdr:row>
          <xdr:rowOff>333375</xdr:rowOff>
        </xdr:from>
        <xdr:to>
          <xdr:col>5</xdr:col>
          <xdr:colOff>304800</xdr:colOff>
          <xdr:row>71</xdr:row>
          <xdr:rowOff>19050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2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70</xdr:row>
          <xdr:rowOff>333375</xdr:rowOff>
        </xdr:from>
        <xdr:to>
          <xdr:col>5</xdr:col>
          <xdr:colOff>304800</xdr:colOff>
          <xdr:row>72</xdr:row>
          <xdr:rowOff>19050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2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71</xdr:row>
          <xdr:rowOff>333375</xdr:rowOff>
        </xdr:from>
        <xdr:to>
          <xdr:col>5</xdr:col>
          <xdr:colOff>304800</xdr:colOff>
          <xdr:row>73</xdr:row>
          <xdr:rowOff>19050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2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72</xdr:row>
          <xdr:rowOff>333375</xdr:rowOff>
        </xdr:from>
        <xdr:to>
          <xdr:col>5</xdr:col>
          <xdr:colOff>304800</xdr:colOff>
          <xdr:row>74</xdr:row>
          <xdr:rowOff>19050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73</xdr:row>
          <xdr:rowOff>333375</xdr:rowOff>
        </xdr:from>
        <xdr:to>
          <xdr:col>5</xdr:col>
          <xdr:colOff>304800</xdr:colOff>
          <xdr:row>75</xdr:row>
          <xdr:rowOff>19050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2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74</xdr:row>
          <xdr:rowOff>333375</xdr:rowOff>
        </xdr:from>
        <xdr:to>
          <xdr:col>5</xdr:col>
          <xdr:colOff>304800</xdr:colOff>
          <xdr:row>76</xdr:row>
          <xdr:rowOff>19050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2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75</xdr:row>
          <xdr:rowOff>333375</xdr:rowOff>
        </xdr:from>
        <xdr:to>
          <xdr:col>5</xdr:col>
          <xdr:colOff>304800</xdr:colOff>
          <xdr:row>77</xdr:row>
          <xdr:rowOff>19050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2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76</xdr:row>
          <xdr:rowOff>333375</xdr:rowOff>
        </xdr:from>
        <xdr:to>
          <xdr:col>5</xdr:col>
          <xdr:colOff>304800</xdr:colOff>
          <xdr:row>78</xdr:row>
          <xdr:rowOff>19050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2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77</xdr:row>
          <xdr:rowOff>333375</xdr:rowOff>
        </xdr:from>
        <xdr:to>
          <xdr:col>5</xdr:col>
          <xdr:colOff>304800</xdr:colOff>
          <xdr:row>79</xdr:row>
          <xdr:rowOff>19050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2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78</xdr:row>
          <xdr:rowOff>333375</xdr:rowOff>
        </xdr:from>
        <xdr:to>
          <xdr:col>5</xdr:col>
          <xdr:colOff>304800</xdr:colOff>
          <xdr:row>80</xdr:row>
          <xdr:rowOff>19050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2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79</xdr:row>
          <xdr:rowOff>333375</xdr:rowOff>
        </xdr:from>
        <xdr:to>
          <xdr:col>5</xdr:col>
          <xdr:colOff>304800</xdr:colOff>
          <xdr:row>81</xdr:row>
          <xdr:rowOff>19050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2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80</xdr:row>
          <xdr:rowOff>333375</xdr:rowOff>
        </xdr:from>
        <xdr:to>
          <xdr:col>5</xdr:col>
          <xdr:colOff>304800</xdr:colOff>
          <xdr:row>82</xdr:row>
          <xdr:rowOff>19050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2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333375</xdr:rowOff>
        </xdr:from>
        <xdr:to>
          <xdr:col>5</xdr:col>
          <xdr:colOff>304800</xdr:colOff>
          <xdr:row>83</xdr:row>
          <xdr:rowOff>19050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2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82</xdr:row>
          <xdr:rowOff>333375</xdr:rowOff>
        </xdr:from>
        <xdr:to>
          <xdr:col>5</xdr:col>
          <xdr:colOff>304800</xdr:colOff>
          <xdr:row>84</xdr:row>
          <xdr:rowOff>19050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2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83</xdr:row>
          <xdr:rowOff>333375</xdr:rowOff>
        </xdr:from>
        <xdr:to>
          <xdr:col>5</xdr:col>
          <xdr:colOff>304800</xdr:colOff>
          <xdr:row>85</xdr:row>
          <xdr:rowOff>19050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2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84</xdr:row>
          <xdr:rowOff>333375</xdr:rowOff>
        </xdr:from>
        <xdr:to>
          <xdr:col>5</xdr:col>
          <xdr:colOff>304800</xdr:colOff>
          <xdr:row>86</xdr:row>
          <xdr:rowOff>19050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85</xdr:row>
          <xdr:rowOff>333375</xdr:rowOff>
        </xdr:from>
        <xdr:to>
          <xdr:col>5</xdr:col>
          <xdr:colOff>304800</xdr:colOff>
          <xdr:row>87</xdr:row>
          <xdr:rowOff>19050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2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86</xdr:row>
          <xdr:rowOff>333375</xdr:rowOff>
        </xdr:from>
        <xdr:to>
          <xdr:col>5</xdr:col>
          <xdr:colOff>304800</xdr:colOff>
          <xdr:row>88</xdr:row>
          <xdr:rowOff>19050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87</xdr:row>
          <xdr:rowOff>333375</xdr:rowOff>
        </xdr:from>
        <xdr:to>
          <xdr:col>5</xdr:col>
          <xdr:colOff>304800</xdr:colOff>
          <xdr:row>89</xdr:row>
          <xdr:rowOff>19050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2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88</xdr:row>
          <xdr:rowOff>333375</xdr:rowOff>
        </xdr:from>
        <xdr:to>
          <xdr:col>5</xdr:col>
          <xdr:colOff>304800</xdr:colOff>
          <xdr:row>90</xdr:row>
          <xdr:rowOff>19050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2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89</xdr:row>
          <xdr:rowOff>333375</xdr:rowOff>
        </xdr:from>
        <xdr:to>
          <xdr:col>5</xdr:col>
          <xdr:colOff>304800</xdr:colOff>
          <xdr:row>91</xdr:row>
          <xdr:rowOff>19050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2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90</xdr:row>
          <xdr:rowOff>333375</xdr:rowOff>
        </xdr:from>
        <xdr:to>
          <xdr:col>5</xdr:col>
          <xdr:colOff>304800</xdr:colOff>
          <xdr:row>92</xdr:row>
          <xdr:rowOff>19050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2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91</xdr:row>
          <xdr:rowOff>333375</xdr:rowOff>
        </xdr:from>
        <xdr:to>
          <xdr:col>5</xdr:col>
          <xdr:colOff>304800</xdr:colOff>
          <xdr:row>93</xdr:row>
          <xdr:rowOff>19050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2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92</xdr:row>
          <xdr:rowOff>333375</xdr:rowOff>
        </xdr:from>
        <xdr:to>
          <xdr:col>5</xdr:col>
          <xdr:colOff>304800</xdr:colOff>
          <xdr:row>94</xdr:row>
          <xdr:rowOff>19050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2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93</xdr:row>
          <xdr:rowOff>333375</xdr:rowOff>
        </xdr:from>
        <xdr:to>
          <xdr:col>5</xdr:col>
          <xdr:colOff>304800</xdr:colOff>
          <xdr:row>95</xdr:row>
          <xdr:rowOff>19050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2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94</xdr:row>
          <xdr:rowOff>333375</xdr:rowOff>
        </xdr:from>
        <xdr:to>
          <xdr:col>5</xdr:col>
          <xdr:colOff>304800</xdr:colOff>
          <xdr:row>96</xdr:row>
          <xdr:rowOff>19050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2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95</xdr:row>
          <xdr:rowOff>333375</xdr:rowOff>
        </xdr:from>
        <xdr:to>
          <xdr:col>5</xdr:col>
          <xdr:colOff>304800</xdr:colOff>
          <xdr:row>97</xdr:row>
          <xdr:rowOff>19050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2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96</xdr:row>
          <xdr:rowOff>333375</xdr:rowOff>
        </xdr:from>
        <xdr:to>
          <xdr:col>5</xdr:col>
          <xdr:colOff>304800</xdr:colOff>
          <xdr:row>98</xdr:row>
          <xdr:rowOff>19050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2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97</xdr:row>
          <xdr:rowOff>333375</xdr:rowOff>
        </xdr:from>
        <xdr:to>
          <xdr:col>5</xdr:col>
          <xdr:colOff>304800</xdr:colOff>
          <xdr:row>99</xdr:row>
          <xdr:rowOff>19050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2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98</xdr:row>
          <xdr:rowOff>333375</xdr:rowOff>
        </xdr:from>
        <xdr:to>
          <xdr:col>5</xdr:col>
          <xdr:colOff>304800</xdr:colOff>
          <xdr:row>100</xdr:row>
          <xdr:rowOff>19050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2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99</xdr:row>
          <xdr:rowOff>333375</xdr:rowOff>
        </xdr:from>
        <xdr:to>
          <xdr:col>5</xdr:col>
          <xdr:colOff>304800</xdr:colOff>
          <xdr:row>101</xdr:row>
          <xdr:rowOff>19050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2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100</xdr:row>
          <xdr:rowOff>333375</xdr:rowOff>
        </xdr:from>
        <xdr:to>
          <xdr:col>5</xdr:col>
          <xdr:colOff>304800</xdr:colOff>
          <xdr:row>102</xdr:row>
          <xdr:rowOff>19050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2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101</xdr:row>
          <xdr:rowOff>333375</xdr:rowOff>
        </xdr:from>
        <xdr:to>
          <xdr:col>5</xdr:col>
          <xdr:colOff>304800</xdr:colOff>
          <xdr:row>103</xdr:row>
          <xdr:rowOff>19050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2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xdr:row>
          <xdr:rowOff>333375</xdr:rowOff>
        </xdr:from>
        <xdr:to>
          <xdr:col>17</xdr:col>
          <xdr:colOff>304800</xdr:colOff>
          <xdr:row>4</xdr:row>
          <xdr:rowOff>9525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2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xdr:row>
          <xdr:rowOff>333375</xdr:rowOff>
        </xdr:from>
        <xdr:to>
          <xdr:col>17</xdr:col>
          <xdr:colOff>304800</xdr:colOff>
          <xdr:row>5</xdr:row>
          <xdr:rowOff>19050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2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xdr:row>
          <xdr:rowOff>333375</xdr:rowOff>
        </xdr:from>
        <xdr:to>
          <xdr:col>17</xdr:col>
          <xdr:colOff>304800</xdr:colOff>
          <xdr:row>6</xdr:row>
          <xdr:rowOff>19050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2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xdr:row>
          <xdr:rowOff>333375</xdr:rowOff>
        </xdr:from>
        <xdr:to>
          <xdr:col>17</xdr:col>
          <xdr:colOff>304800</xdr:colOff>
          <xdr:row>7</xdr:row>
          <xdr:rowOff>19050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2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xdr:row>
          <xdr:rowOff>333375</xdr:rowOff>
        </xdr:from>
        <xdr:to>
          <xdr:col>17</xdr:col>
          <xdr:colOff>304800</xdr:colOff>
          <xdr:row>8</xdr:row>
          <xdr:rowOff>19050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2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xdr:row>
          <xdr:rowOff>333375</xdr:rowOff>
        </xdr:from>
        <xdr:to>
          <xdr:col>17</xdr:col>
          <xdr:colOff>304800</xdr:colOff>
          <xdr:row>9</xdr:row>
          <xdr:rowOff>19050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2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xdr:row>
          <xdr:rowOff>333375</xdr:rowOff>
        </xdr:from>
        <xdr:to>
          <xdr:col>17</xdr:col>
          <xdr:colOff>304800</xdr:colOff>
          <xdr:row>10</xdr:row>
          <xdr:rowOff>19050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2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xdr:row>
          <xdr:rowOff>333375</xdr:rowOff>
        </xdr:from>
        <xdr:to>
          <xdr:col>17</xdr:col>
          <xdr:colOff>304800</xdr:colOff>
          <xdr:row>11</xdr:row>
          <xdr:rowOff>19050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2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10</xdr:row>
          <xdr:rowOff>333375</xdr:rowOff>
        </xdr:from>
        <xdr:to>
          <xdr:col>17</xdr:col>
          <xdr:colOff>304800</xdr:colOff>
          <xdr:row>12</xdr:row>
          <xdr:rowOff>19050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2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11</xdr:row>
          <xdr:rowOff>333375</xdr:rowOff>
        </xdr:from>
        <xdr:to>
          <xdr:col>17</xdr:col>
          <xdr:colOff>304800</xdr:colOff>
          <xdr:row>13</xdr:row>
          <xdr:rowOff>19050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2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12</xdr:row>
          <xdr:rowOff>333375</xdr:rowOff>
        </xdr:from>
        <xdr:to>
          <xdr:col>17</xdr:col>
          <xdr:colOff>304800</xdr:colOff>
          <xdr:row>14</xdr:row>
          <xdr:rowOff>19050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2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13</xdr:row>
          <xdr:rowOff>333375</xdr:rowOff>
        </xdr:from>
        <xdr:to>
          <xdr:col>17</xdr:col>
          <xdr:colOff>304800</xdr:colOff>
          <xdr:row>15</xdr:row>
          <xdr:rowOff>19050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2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14</xdr:row>
          <xdr:rowOff>333375</xdr:rowOff>
        </xdr:from>
        <xdr:to>
          <xdr:col>17</xdr:col>
          <xdr:colOff>304800</xdr:colOff>
          <xdr:row>16</xdr:row>
          <xdr:rowOff>19050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2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15</xdr:row>
          <xdr:rowOff>333375</xdr:rowOff>
        </xdr:from>
        <xdr:to>
          <xdr:col>17</xdr:col>
          <xdr:colOff>304800</xdr:colOff>
          <xdr:row>17</xdr:row>
          <xdr:rowOff>19050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2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333375</xdr:rowOff>
        </xdr:from>
        <xdr:to>
          <xdr:col>17</xdr:col>
          <xdr:colOff>304800</xdr:colOff>
          <xdr:row>18</xdr:row>
          <xdr:rowOff>19050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2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17</xdr:row>
          <xdr:rowOff>333375</xdr:rowOff>
        </xdr:from>
        <xdr:to>
          <xdr:col>17</xdr:col>
          <xdr:colOff>304800</xdr:colOff>
          <xdr:row>19</xdr:row>
          <xdr:rowOff>19050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2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18</xdr:row>
          <xdr:rowOff>333375</xdr:rowOff>
        </xdr:from>
        <xdr:to>
          <xdr:col>17</xdr:col>
          <xdr:colOff>304800</xdr:colOff>
          <xdr:row>20</xdr:row>
          <xdr:rowOff>19050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2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19</xdr:row>
          <xdr:rowOff>333375</xdr:rowOff>
        </xdr:from>
        <xdr:to>
          <xdr:col>17</xdr:col>
          <xdr:colOff>304800</xdr:colOff>
          <xdr:row>21</xdr:row>
          <xdr:rowOff>19050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2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20</xdr:row>
          <xdr:rowOff>333375</xdr:rowOff>
        </xdr:from>
        <xdr:to>
          <xdr:col>17</xdr:col>
          <xdr:colOff>304800</xdr:colOff>
          <xdr:row>22</xdr:row>
          <xdr:rowOff>19050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2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21</xdr:row>
          <xdr:rowOff>333375</xdr:rowOff>
        </xdr:from>
        <xdr:to>
          <xdr:col>17</xdr:col>
          <xdr:colOff>304800</xdr:colOff>
          <xdr:row>23</xdr:row>
          <xdr:rowOff>19050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2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22</xdr:row>
          <xdr:rowOff>333375</xdr:rowOff>
        </xdr:from>
        <xdr:to>
          <xdr:col>17</xdr:col>
          <xdr:colOff>304800</xdr:colOff>
          <xdr:row>24</xdr:row>
          <xdr:rowOff>19050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2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333375</xdr:rowOff>
        </xdr:from>
        <xdr:to>
          <xdr:col>17</xdr:col>
          <xdr:colOff>304800</xdr:colOff>
          <xdr:row>25</xdr:row>
          <xdr:rowOff>19050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2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333375</xdr:rowOff>
        </xdr:from>
        <xdr:to>
          <xdr:col>17</xdr:col>
          <xdr:colOff>304800</xdr:colOff>
          <xdr:row>26</xdr:row>
          <xdr:rowOff>19050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2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333375</xdr:rowOff>
        </xdr:from>
        <xdr:to>
          <xdr:col>17</xdr:col>
          <xdr:colOff>304800</xdr:colOff>
          <xdr:row>27</xdr:row>
          <xdr:rowOff>19050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2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26</xdr:row>
          <xdr:rowOff>333375</xdr:rowOff>
        </xdr:from>
        <xdr:to>
          <xdr:col>17</xdr:col>
          <xdr:colOff>304800</xdr:colOff>
          <xdr:row>28</xdr:row>
          <xdr:rowOff>19050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2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27</xdr:row>
          <xdr:rowOff>333375</xdr:rowOff>
        </xdr:from>
        <xdr:to>
          <xdr:col>17</xdr:col>
          <xdr:colOff>304800</xdr:colOff>
          <xdr:row>29</xdr:row>
          <xdr:rowOff>19050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2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333375</xdr:rowOff>
        </xdr:from>
        <xdr:to>
          <xdr:col>17</xdr:col>
          <xdr:colOff>304800</xdr:colOff>
          <xdr:row>30</xdr:row>
          <xdr:rowOff>19050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2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29</xdr:row>
          <xdr:rowOff>333375</xdr:rowOff>
        </xdr:from>
        <xdr:to>
          <xdr:col>17</xdr:col>
          <xdr:colOff>304800</xdr:colOff>
          <xdr:row>31</xdr:row>
          <xdr:rowOff>19050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2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333375</xdr:rowOff>
        </xdr:from>
        <xdr:to>
          <xdr:col>17</xdr:col>
          <xdr:colOff>304800</xdr:colOff>
          <xdr:row>32</xdr:row>
          <xdr:rowOff>19050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2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31</xdr:row>
          <xdr:rowOff>333375</xdr:rowOff>
        </xdr:from>
        <xdr:to>
          <xdr:col>17</xdr:col>
          <xdr:colOff>304800</xdr:colOff>
          <xdr:row>33</xdr:row>
          <xdr:rowOff>19050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2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32</xdr:row>
          <xdr:rowOff>333375</xdr:rowOff>
        </xdr:from>
        <xdr:to>
          <xdr:col>17</xdr:col>
          <xdr:colOff>304800</xdr:colOff>
          <xdr:row>34</xdr:row>
          <xdr:rowOff>19050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2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33</xdr:row>
          <xdr:rowOff>333375</xdr:rowOff>
        </xdr:from>
        <xdr:to>
          <xdr:col>17</xdr:col>
          <xdr:colOff>304800</xdr:colOff>
          <xdr:row>35</xdr:row>
          <xdr:rowOff>19050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2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34</xdr:row>
          <xdr:rowOff>333375</xdr:rowOff>
        </xdr:from>
        <xdr:to>
          <xdr:col>17</xdr:col>
          <xdr:colOff>304800</xdr:colOff>
          <xdr:row>36</xdr:row>
          <xdr:rowOff>19050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2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35</xdr:row>
          <xdr:rowOff>333375</xdr:rowOff>
        </xdr:from>
        <xdr:to>
          <xdr:col>17</xdr:col>
          <xdr:colOff>304800</xdr:colOff>
          <xdr:row>37</xdr:row>
          <xdr:rowOff>19050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2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36</xdr:row>
          <xdr:rowOff>333375</xdr:rowOff>
        </xdr:from>
        <xdr:to>
          <xdr:col>17</xdr:col>
          <xdr:colOff>304800</xdr:colOff>
          <xdr:row>38</xdr:row>
          <xdr:rowOff>19050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2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37</xdr:row>
          <xdr:rowOff>333375</xdr:rowOff>
        </xdr:from>
        <xdr:to>
          <xdr:col>17</xdr:col>
          <xdr:colOff>304800</xdr:colOff>
          <xdr:row>39</xdr:row>
          <xdr:rowOff>19050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2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38</xdr:row>
          <xdr:rowOff>333375</xdr:rowOff>
        </xdr:from>
        <xdr:to>
          <xdr:col>17</xdr:col>
          <xdr:colOff>304800</xdr:colOff>
          <xdr:row>40</xdr:row>
          <xdr:rowOff>19050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2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39</xdr:row>
          <xdr:rowOff>333375</xdr:rowOff>
        </xdr:from>
        <xdr:to>
          <xdr:col>17</xdr:col>
          <xdr:colOff>304800</xdr:colOff>
          <xdr:row>41</xdr:row>
          <xdr:rowOff>19050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2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40</xdr:row>
          <xdr:rowOff>333375</xdr:rowOff>
        </xdr:from>
        <xdr:to>
          <xdr:col>17</xdr:col>
          <xdr:colOff>304800</xdr:colOff>
          <xdr:row>42</xdr:row>
          <xdr:rowOff>19050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2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41</xdr:row>
          <xdr:rowOff>333375</xdr:rowOff>
        </xdr:from>
        <xdr:to>
          <xdr:col>17</xdr:col>
          <xdr:colOff>304800</xdr:colOff>
          <xdr:row>43</xdr:row>
          <xdr:rowOff>19050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2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42</xdr:row>
          <xdr:rowOff>333375</xdr:rowOff>
        </xdr:from>
        <xdr:to>
          <xdr:col>17</xdr:col>
          <xdr:colOff>304800</xdr:colOff>
          <xdr:row>44</xdr:row>
          <xdr:rowOff>19050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2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43</xdr:row>
          <xdr:rowOff>333375</xdr:rowOff>
        </xdr:from>
        <xdr:to>
          <xdr:col>17</xdr:col>
          <xdr:colOff>304800</xdr:colOff>
          <xdr:row>45</xdr:row>
          <xdr:rowOff>19050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2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44</xdr:row>
          <xdr:rowOff>333375</xdr:rowOff>
        </xdr:from>
        <xdr:to>
          <xdr:col>17</xdr:col>
          <xdr:colOff>304800</xdr:colOff>
          <xdr:row>46</xdr:row>
          <xdr:rowOff>19050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2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45</xdr:row>
          <xdr:rowOff>333375</xdr:rowOff>
        </xdr:from>
        <xdr:to>
          <xdr:col>17</xdr:col>
          <xdr:colOff>304800</xdr:colOff>
          <xdr:row>47</xdr:row>
          <xdr:rowOff>19050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2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46</xdr:row>
          <xdr:rowOff>333375</xdr:rowOff>
        </xdr:from>
        <xdr:to>
          <xdr:col>17</xdr:col>
          <xdr:colOff>304800</xdr:colOff>
          <xdr:row>48</xdr:row>
          <xdr:rowOff>19050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2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47</xdr:row>
          <xdr:rowOff>333375</xdr:rowOff>
        </xdr:from>
        <xdr:to>
          <xdr:col>17</xdr:col>
          <xdr:colOff>304800</xdr:colOff>
          <xdr:row>49</xdr:row>
          <xdr:rowOff>19050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2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48</xdr:row>
          <xdr:rowOff>333375</xdr:rowOff>
        </xdr:from>
        <xdr:to>
          <xdr:col>17</xdr:col>
          <xdr:colOff>304800</xdr:colOff>
          <xdr:row>50</xdr:row>
          <xdr:rowOff>19050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2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49</xdr:row>
          <xdr:rowOff>333375</xdr:rowOff>
        </xdr:from>
        <xdr:to>
          <xdr:col>17</xdr:col>
          <xdr:colOff>304800</xdr:colOff>
          <xdr:row>51</xdr:row>
          <xdr:rowOff>19050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2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50</xdr:row>
          <xdr:rowOff>333375</xdr:rowOff>
        </xdr:from>
        <xdr:to>
          <xdr:col>17</xdr:col>
          <xdr:colOff>304800</xdr:colOff>
          <xdr:row>52</xdr:row>
          <xdr:rowOff>19050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2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51</xdr:row>
          <xdr:rowOff>333375</xdr:rowOff>
        </xdr:from>
        <xdr:to>
          <xdr:col>17</xdr:col>
          <xdr:colOff>304800</xdr:colOff>
          <xdr:row>53</xdr:row>
          <xdr:rowOff>19050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2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52</xdr:row>
          <xdr:rowOff>333375</xdr:rowOff>
        </xdr:from>
        <xdr:to>
          <xdr:col>17</xdr:col>
          <xdr:colOff>304800</xdr:colOff>
          <xdr:row>54</xdr:row>
          <xdr:rowOff>19050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2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53</xdr:row>
          <xdr:rowOff>333375</xdr:rowOff>
        </xdr:from>
        <xdr:to>
          <xdr:col>17</xdr:col>
          <xdr:colOff>304800</xdr:colOff>
          <xdr:row>55</xdr:row>
          <xdr:rowOff>19050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2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54</xdr:row>
          <xdr:rowOff>333375</xdr:rowOff>
        </xdr:from>
        <xdr:to>
          <xdr:col>17</xdr:col>
          <xdr:colOff>304800</xdr:colOff>
          <xdr:row>56</xdr:row>
          <xdr:rowOff>19050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2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55</xdr:row>
          <xdr:rowOff>333375</xdr:rowOff>
        </xdr:from>
        <xdr:to>
          <xdr:col>17</xdr:col>
          <xdr:colOff>304800</xdr:colOff>
          <xdr:row>57</xdr:row>
          <xdr:rowOff>19050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2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56</xdr:row>
          <xdr:rowOff>333375</xdr:rowOff>
        </xdr:from>
        <xdr:to>
          <xdr:col>17</xdr:col>
          <xdr:colOff>304800</xdr:colOff>
          <xdr:row>58</xdr:row>
          <xdr:rowOff>19050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2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57</xdr:row>
          <xdr:rowOff>333375</xdr:rowOff>
        </xdr:from>
        <xdr:to>
          <xdr:col>17</xdr:col>
          <xdr:colOff>304800</xdr:colOff>
          <xdr:row>59</xdr:row>
          <xdr:rowOff>19050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2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58</xdr:row>
          <xdr:rowOff>333375</xdr:rowOff>
        </xdr:from>
        <xdr:to>
          <xdr:col>17</xdr:col>
          <xdr:colOff>304800</xdr:colOff>
          <xdr:row>60</xdr:row>
          <xdr:rowOff>19050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2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59</xdr:row>
          <xdr:rowOff>333375</xdr:rowOff>
        </xdr:from>
        <xdr:to>
          <xdr:col>17</xdr:col>
          <xdr:colOff>304800</xdr:colOff>
          <xdr:row>61</xdr:row>
          <xdr:rowOff>19050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2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60</xdr:row>
          <xdr:rowOff>333375</xdr:rowOff>
        </xdr:from>
        <xdr:to>
          <xdr:col>17</xdr:col>
          <xdr:colOff>304800</xdr:colOff>
          <xdr:row>62</xdr:row>
          <xdr:rowOff>19050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2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61</xdr:row>
          <xdr:rowOff>333375</xdr:rowOff>
        </xdr:from>
        <xdr:to>
          <xdr:col>17</xdr:col>
          <xdr:colOff>304800</xdr:colOff>
          <xdr:row>63</xdr:row>
          <xdr:rowOff>19050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2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62</xdr:row>
          <xdr:rowOff>333375</xdr:rowOff>
        </xdr:from>
        <xdr:to>
          <xdr:col>17</xdr:col>
          <xdr:colOff>304800</xdr:colOff>
          <xdr:row>64</xdr:row>
          <xdr:rowOff>19050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2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63</xdr:row>
          <xdr:rowOff>333375</xdr:rowOff>
        </xdr:from>
        <xdr:to>
          <xdr:col>17</xdr:col>
          <xdr:colOff>304800</xdr:colOff>
          <xdr:row>65</xdr:row>
          <xdr:rowOff>19050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2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64</xdr:row>
          <xdr:rowOff>333375</xdr:rowOff>
        </xdr:from>
        <xdr:to>
          <xdr:col>17</xdr:col>
          <xdr:colOff>304800</xdr:colOff>
          <xdr:row>66</xdr:row>
          <xdr:rowOff>19050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2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65</xdr:row>
          <xdr:rowOff>333375</xdr:rowOff>
        </xdr:from>
        <xdr:to>
          <xdr:col>17</xdr:col>
          <xdr:colOff>304800</xdr:colOff>
          <xdr:row>67</xdr:row>
          <xdr:rowOff>19050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2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66</xdr:row>
          <xdr:rowOff>333375</xdr:rowOff>
        </xdr:from>
        <xdr:to>
          <xdr:col>17</xdr:col>
          <xdr:colOff>304800</xdr:colOff>
          <xdr:row>68</xdr:row>
          <xdr:rowOff>19050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2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67</xdr:row>
          <xdr:rowOff>333375</xdr:rowOff>
        </xdr:from>
        <xdr:to>
          <xdr:col>17</xdr:col>
          <xdr:colOff>304800</xdr:colOff>
          <xdr:row>69</xdr:row>
          <xdr:rowOff>19050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2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68</xdr:row>
          <xdr:rowOff>333375</xdr:rowOff>
        </xdr:from>
        <xdr:to>
          <xdr:col>17</xdr:col>
          <xdr:colOff>304800</xdr:colOff>
          <xdr:row>70</xdr:row>
          <xdr:rowOff>19050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2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69</xdr:row>
          <xdr:rowOff>333375</xdr:rowOff>
        </xdr:from>
        <xdr:to>
          <xdr:col>17</xdr:col>
          <xdr:colOff>304800</xdr:colOff>
          <xdr:row>71</xdr:row>
          <xdr:rowOff>19050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2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70</xdr:row>
          <xdr:rowOff>333375</xdr:rowOff>
        </xdr:from>
        <xdr:to>
          <xdr:col>17</xdr:col>
          <xdr:colOff>304800</xdr:colOff>
          <xdr:row>72</xdr:row>
          <xdr:rowOff>19050</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2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71</xdr:row>
          <xdr:rowOff>333375</xdr:rowOff>
        </xdr:from>
        <xdr:to>
          <xdr:col>17</xdr:col>
          <xdr:colOff>304800</xdr:colOff>
          <xdr:row>73</xdr:row>
          <xdr:rowOff>19050</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2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72</xdr:row>
          <xdr:rowOff>333375</xdr:rowOff>
        </xdr:from>
        <xdr:to>
          <xdr:col>17</xdr:col>
          <xdr:colOff>304800</xdr:colOff>
          <xdr:row>74</xdr:row>
          <xdr:rowOff>19050</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2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73</xdr:row>
          <xdr:rowOff>333375</xdr:rowOff>
        </xdr:from>
        <xdr:to>
          <xdr:col>17</xdr:col>
          <xdr:colOff>304800</xdr:colOff>
          <xdr:row>75</xdr:row>
          <xdr:rowOff>19050</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2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74</xdr:row>
          <xdr:rowOff>333375</xdr:rowOff>
        </xdr:from>
        <xdr:to>
          <xdr:col>17</xdr:col>
          <xdr:colOff>304800</xdr:colOff>
          <xdr:row>76</xdr:row>
          <xdr:rowOff>19050</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2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75</xdr:row>
          <xdr:rowOff>333375</xdr:rowOff>
        </xdr:from>
        <xdr:to>
          <xdr:col>17</xdr:col>
          <xdr:colOff>304800</xdr:colOff>
          <xdr:row>77</xdr:row>
          <xdr:rowOff>19050</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2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76</xdr:row>
          <xdr:rowOff>333375</xdr:rowOff>
        </xdr:from>
        <xdr:to>
          <xdr:col>17</xdr:col>
          <xdr:colOff>304800</xdr:colOff>
          <xdr:row>78</xdr:row>
          <xdr:rowOff>19050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2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333375</xdr:rowOff>
        </xdr:from>
        <xdr:to>
          <xdr:col>17</xdr:col>
          <xdr:colOff>304800</xdr:colOff>
          <xdr:row>79</xdr:row>
          <xdr:rowOff>19050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2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333375</xdr:rowOff>
        </xdr:from>
        <xdr:to>
          <xdr:col>17</xdr:col>
          <xdr:colOff>304800</xdr:colOff>
          <xdr:row>80</xdr:row>
          <xdr:rowOff>19050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2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333375</xdr:rowOff>
        </xdr:from>
        <xdr:to>
          <xdr:col>17</xdr:col>
          <xdr:colOff>304800</xdr:colOff>
          <xdr:row>81</xdr:row>
          <xdr:rowOff>19050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2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80</xdr:row>
          <xdr:rowOff>333375</xdr:rowOff>
        </xdr:from>
        <xdr:to>
          <xdr:col>17</xdr:col>
          <xdr:colOff>304800</xdr:colOff>
          <xdr:row>82</xdr:row>
          <xdr:rowOff>19050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2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81</xdr:row>
          <xdr:rowOff>333375</xdr:rowOff>
        </xdr:from>
        <xdr:to>
          <xdr:col>17</xdr:col>
          <xdr:colOff>304800</xdr:colOff>
          <xdr:row>83</xdr:row>
          <xdr:rowOff>19050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2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82</xdr:row>
          <xdr:rowOff>333375</xdr:rowOff>
        </xdr:from>
        <xdr:to>
          <xdr:col>17</xdr:col>
          <xdr:colOff>304800</xdr:colOff>
          <xdr:row>84</xdr:row>
          <xdr:rowOff>19050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2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83</xdr:row>
          <xdr:rowOff>333375</xdr:rowOff>
        </xdr:from>
        <xdr:to>
          <xdr:col>17</xdr:col>
          <xdr:colOff>304800</xdr:colOff>
          <xdr:row>85</xdr:row>
          <xdr:rowOff>19050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2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84</xdr:row>
          <xdr:rowOff>333375</xdr:rowOff>
        </xdr:from>
        <xdr:to>
          <xdr:col>17</xdr:col>
          <xdr:colOff>304800</xdr:colOff>
          <xdr:row>86</xdr:row>
          <xdr:rowOff>19050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2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85</xdr:row>
          <xdr:rowOff>333375</xdr:rowOff>
        </xdr:from>
        <xdr:to>
          <xdr:col>17</xdr:col>
          <xdr:colOff>304800</xdr:colOff>
          <xdr:row>87</xdr:row>
          <xdr:rowOff>19050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2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86</xdr:row>
          <xdr:rowOff>333375</xdr:rowOff>
        </xdr:from>
        <xdr:to>
          <xdr:col>17</xdr:col>
          <xdr:colOff>304800</xdr:colOff>
          <xdr:row>88</xdr:row>
          <xdr:rowOff>19050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2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87</xdr:row>
          <xdr:rowOff>333375</xdr:rowOff>
        </xdr:from>
        <xdr:to>
          <xdr:col>17</xdr:col>
          <xdr:colOff>304800</xdr:colOff>
          <xdr:row>89</xdr:row>
          <xdr:rowOff>19050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2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88</xdr:row>
          <xdr:rowOff>333375</xdr:rowOff>
        </xdr:from>
        <xdr:to>
          <xdr:col>17</xdr:col>
          <xdr:colOff>304800</xdr:colOff>
          <xdr:row>90</xdr:row>
          <xdr:rowOff>19050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2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89</xdr:row>
          <xdr:rowOff>333375</xdr:rowOff>
        </xdr:from>
        <xdr:to>
          <xdr:col>17</xdr:col>
          <xdr:colOff>304800</xdr:colOff>
          <xdr:row>91</xdr:row>
          <xdr:rowOff>19050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2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90</xdr:row>
          <xdr:rowOff>333375</xdr:rowOff>
        </xdr:from>
        <xdr:to>
          <xdr:col>17</xdr:col>
          <xdr:colOff>304800</xdr:colOff>
          <xdr:row>92</xdr:row>
          <xdr:rowOff>19050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2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91</xdr:row>
          <xdr:rowOff>333375</xdr:rowOff>
        </xdr:from>
        <xdr:to>
          <xdr:col>17</xdr:col>
          <xdr:colOff>304800</xdr:colOff>
          <xdr:row>93</xdr:row>
          <xdr:rowOff>19050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2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92</xdr:row>
          <xdr:rowOff>333375</xdr:rowOff>
        </xdr:from>
        <xdr:to>
          <xdr:col>17</xdr:col>
          <xdr:colOff>304800</xdr:colOff>
          <xdr:row>94</xdr:row>
          <xdr:rowOff>19050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2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93</xdr:row>
          <xdr:rowOff>333375</xdr:rowOff>
        </xdr:from>
        <xdr:to>
          <xdr:col>17</xdr:col>
          <xdr:colOff>304800</xdr:colOff>
          <xdr:row>95</xdr:row>
          <xdr:rowOff>19050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2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94</xdr:row>
          <xdr:rowOff>333375</xdr:rowOff>
        </xdr:from>
        <xdr:to>
          <xdr:col>17</xdr:col>
          <xdr:colOff>304800</xdr:colOff>
          <xdr:row>96</xdr:row>
          <xdr:rowOff>19050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2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95</xdr:row>
          <xdr:rowOff>333375</xdr:rowOff>
        </xdr:from>
        <xdr:to>
          <xdr:col>17</xdr:col>
          <xdr:colOff>304800</xdr:colOff>
          <xdr:row>97</xdr:row>
          <xdr:rowOff>19050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2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96</xdr:row>
          <xdr:rowOff>333375</xdr:rowOff>
        </xdr:from>
        <xdr:to>
          <xdr:col>17</xdr:col>
          <xdr:colOff>304800</xdr:colOff>
          <xdr:row>98</xdr:row>
          <xdr:rowOff>19050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2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97</xdr:row>
          <xdr:rowOff>333375</xdr:rowOff>
        </xdr:from>
        <xdr:to>
          <xdr:col>17</xdr:col>
          <xdr:colOff>304800</xdr:colOff>
          <xdr:row>99</xdr:row>
          <xdr:rowOff>19050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2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98</xdr:row>
          <xdr:rowOff>333375</xdr:rowOff>
        </xdr:from>
        <xdr:to>
          <xdr:col>17</xdr:col>
          <xdr:colOff>304800</xdr:colOff>
          <xdr:row>100</xdr:row>
          <xdr:rowOff>19050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2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99</xdr:row>
          <xdr:rowOff>333375</xdr:rowOff>
        </xdr:from>
        <xdr:to>
          <xdr:col>17</xdr:col>
          <xdr:colOff>304800</xdr:colOff>
          <xdr:row>101</xdr:row>
          <xdr:rowOff>19050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2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100</xdr:row>
          <xdr:rowOff>333375</xdr:rowOff>
        </xdr:from>
        <xdr:to>
          <xdr:col>17</xdr:col>
          <xdr:colOff>304800</xdr:colOff>
          <xdr:row>102</xdr:row>
          <xdr:rowOff>19050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2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101</xdr:row>
          <xdr:rowOff>333375</xdr:rowOff>
        </xdr:from>
        <xdr:to>
          <xdr:col>17</xdr:col>
          <xdr:colOff>304800</xdr:colOff>
          <xdr:row>103</xdr:row>
          <xdr:rowOff>19050</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2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238126</xdr:colOff>
      <xdr:row>43</xdr:row>
      <xdr:rowOff>29660</xdr:rowOff>
    </xdr:from>
    <xdr:to>
      <xdr:col>4</xdr:col>
      <xdr:colOff>1581151</xdr:colOff>
      <xdr:row>47</xdr:row>
      <xdr:rowOff>96336</xdr:rowOff>
    </xdr:to>
    <xdr:sp macro="" textlink="">
      <xdr:nvSpPr>
        <xdr:cNvPr id="210" name="四角形: 角を丸くする 209">
          <a:extLst>
            <a:ext uri="{FF2B5EF4-FFF2-40B4-BE49-F238E27FC236}">
              <a16:creationId xmlns:a16="http://schemas.microsoft.com/office/drawing/2014/main" id="{00000000-0008-0000-0200-0000D2000000}"/>
            </a:ext>
          </a:extLst>
        </xdr:cNvPr>
        <xdr:cNvSpPr/>
      </xdr:nvSpPr>
      <xdr:spPr>
        <a:xfrm>
          <a:off x="1317626" y="7319460"/>
          <a:ext cx="2606675" cy="72707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800" baseline="0">
              <a:solidFill>
                <a:srgbClr val="FF0000"/>
              </a:solidFill>
            </a:rPr>
            <a:t>SAMPLE</a:t>
          </a:r>
          <a:endParaRPr kumimoji="1" lang="ja-JP" altLang="en-US" sz="4800" baseline="0">
            <a:solidFill>
              <a:srgbClr val="FF0000"/>
            </a:solidFill>
          </a:endParaRPr>
        </a:p>
      </xdr:txBody>
    </xdr:sp>
    <xdr:clientData/>
  </xdr:twoCellAnchor>
  <xdr:twoCellAnchor>
    <xdr:from>
      <xdr:col>3</xdr:col>
      <xdr:colOff>149226</xdr:colOff>
      <xdr:row>19</xdr:row>
      <xdr:rowOff>0</xdr:rowOff>
    </xdr:from>
    <xdr:to>
      <xdr:col>5</xdr:col>
      <xdr:colOff>1</xdr:colOff>
      <xdr:row>24</xdr:row>
      <xdr:rowOff>25400</xdr:rowOff>
    </xdr:to>
    <xdr:sp macro="" textlink="">
      <xdr:nvSpPr>
        <xdr:cNvPr id="205" name="吹き出し: 角を丸めた四角形 204">
          <a:extLst>
            <a:ext uri="{FF2B5EF4-FFF2-40B4-BE49-F238E27FC236}">
              <a16:creationId xmlns:a16="http://schemas.microsoft.com/office/drawing/2014/main" id="{00000000-0008-0000-0200-0000CD000000}"/>
            </a:ext>
          </a:extLst>
        </xdr:cNvPr>
        <xdr:cNvSpPr/>
      </xdr:nvSpPr>
      <xdr:spPr>
        <a:xfrm>
          <a:off x="1228726" y="3327400"/>
          <a:ext cx="3444875" cy="850900"/>
        </a:xfrm>
        <a:prstGeom prst="wedgeRoundRectCallout">
          <a:avLst>
            <a:gd name="adj1" fmla="val -41294"/>
            <a:gd name="adj2" fmla="val -351842"/>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個別医薬品コード又は承認番号</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記載されている個別医薬品コード又は承認番号を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確認し、必要に応じて更新してください。</a:t>
          </a:r>
        </a:p>
      </xdr:txBody>
    </xdr:sp>
    <xdr:clientData/>
  </xdr:twoCellAnchor>
  <xdr:twoCellAnchor>
    <xdr:from>
      <xdr:col>5</xdr:col>
      <xdr:colOff>333375</xdr:colOff>
      <xdr:row>29</xdr:row>
      <xdr:rowOff>123825</xdr:rowOff>
    </xdr:from>
    <xdr:to>
      <xdr:col>9</xdr:col>
      <xdr:colOff>1104900</xdr:colOff>
      <xdr:row>35</xdr:row>
      <xdr:rowOff>85725</xdr:rowOff>
    </xdr:to>
    <xdr:sp macro="" textlink="">
      <xdr:nvSpPr>
        <xdr:cNvPr id="206" name="吹き出し: 角を丸めた四角形 205">
          <a:extLst>
            <a:ext uri="{FF2B5EF4-FFF2-40B4-BE49-F238E27FC236}">
              <a16:creationId xmlns:a16="http://schemas.microsoft.com/office/drawing/2014/main" id="{00000000-0008-0000-0200-0000CE000000}"/>
            </a:ext>
          </a:extLst>
        </xdr:cNvPr>
        <xdr:cNvSpPr/>
      </xdr:nvSpPr>
      <xdr:spPr>
        <a:xfrm>
          <a:off x="5019675" y="5267325"/>
          <a:ext cx="4171950" cy="990600"/>
        </a:xfrm>
        <a:prstGeom prst="wedgeRoundRectCallout">
          <a:avLst>
            <a:gd name="adj1" fmla="val -68887"/>
            <a:gd name="adj2" fmla="val -527270"/>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品目名（規格・単位）</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PMDA</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で記載している品目名は申告者側で修正できません。</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変更する必要がある場合は備考欄に</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品目名変更</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と記載の上、修正後の品目名を記載してください。</a:t>
          </a:r>
        </a:p>
      </xdr:txBody>
    </xdr:sp>
    <xdr:clientData/>
  </xdr:twoCellAnchor>
  <xdr:twoCellAnchor>
    <xdr:from>
      <xdr:col>3</xdr:col>
      <xdr:colOff>123826</xdr:colOff>
      <xdr:row>25</xdr:row>
      <xdr:rowOff>38099</xdr:rowOff>
    </xdr:from>
    <xdr:to>
      <xdr:col>4</xdr:col>
      <xdr:colOff>2266951</xdr:colOff>
      <xdr:row>39</xdr:row>
      <xdr:rowOff>114300</xdr:rowOff>
    </xdr:to>
    <xdr:sp macro="" textlink="">
      <xdr:nvSpPr>
        <xdr:cNvPr id="207" name="吹き出し: 角を丸めた四角形 206">
          <a:extLst>
            <a:ext uri="{FF2B5EF4-FFF2-40B4-BE49-F238E27FC236}">
              <a16:creationId xmlns:a16="http://schemas.microsoft.com/office/drawing/2014/main" id="{00000000-0008-0000-0200-0000CF000000}"/>
            </a:ext>
          </a:extLst>
        </xdr:cNvPr>
        <xdr:cNvSpPr/>
      </xdr:nvSpPr>
      <xdr:spPr>
        <a:xfrm>
          <a:off x="1203326" y="4356099"/>
          <a:ext cx="3406775" cy="2387601"/>
        </a:xfrm>
        <a:prstGeom prst="wedgeRoundRectCallout">
          <a:avLst>
            <a:gd name="adj1" fmla="val -66209"/>
            <a:gd name="adj2" fmla="val -46146"/>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削除</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複製して追加した品目や新規入力した品目又はすべてが空欄の品目については、「削除」ボタンを押下することで削除することができます。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挿入</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記載されている品目を複製して追加する場合は、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「挿入」ボタンを押下することで次に複製することができます。</a:t>
          </a:r>
        </a:p>
      </xdr:txBody>
    </xdr:sp>
    <xdr:clientData/>
  </xdr:twoCellAnchor>
  <xdr:twoCellAnchor>
    <xdr:from>
      <xdr:col>7</xdr:col>
      <xdr:colOff>1133475</xdr:colOff>
      <xdr:row>20</xdr:row>
      <xdr:rowOff>57150</xdr:rowOff>
    </xdr:from>
    <xdr:to>
      <xdr:col>9</xdr:col>
      <xdr:colOff>1409700</xdr:colOff>
      <xdr:row>24</xdr:row>
      <xdr:rowOff>95250</xdr:rowOff>
    </xdr:to>
    <xdr:sp macro="" textlink="">
      <xdr:nvSpPr>
        <xdr:cNvPr id="208" name="吹き出し: 角を丸めた四角形 207">
          <a:extLst>
            <a:ext uri="{FF2B5EF4-FFF2-40B4-BE49-F238E27FC236}">
              <a16:creationId xmlns:a16="http://schemas.microsoft.com/office/drawing/2014/main" id="{00000000-0008-0000-0200-0000D0000000}"/>
            </a:ext>
          </a:extLst>
        </xdr:cNvPr>
        <xdr:cNvSpPr/>
      </xdr:nvSpPr>
      <xdr:spPr>
        <a:xfrm>
          <a:off x="6200775" y="3657600"/>
          <a:ext cx="3295650" cy="723900"/>
        </a:xfrm>
        <a:prstGeom prst="wedgeRoundRectCallout">
          <a:avLst>
            <a:gd name="adj1" fmla="val -87216"/>
            <a:gd name="adj2" fmla="val -355356"/>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局方収載</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局方品の生薬の場合はチェックを付けてください。</a:t>
          </a:r>
        </a:p>
      </xdr:txBody>
    </xdr:sp>
    <xdr:clientData/>
  </xdr:twoCellAnchor>
  <xdr:twoCellAnchor>
    <xdr:from>
      <xdr:col>9</xdr:col>
      <xdr:colOff>1517651</xdr:colOff>
      <xdr:row>27</xdr:row>
      <xdr:rowOff>38100</xdr:rowOff>
    </xdr:from>
    <xdr:to>
      <xdr:col>15</xdr:col>
      <xdr:colOff>1298576</xdr:colOff>
      <xdr:row>40</xdr:row>
      <xdr:rowOff>139700</xdr:rowOff>
    </xdr:to>
    <xdr:sp macro="" textlink="">
      <xdr:nvSpPr>
        <xdr:cNvPr id="209" name="吹き出し: 角を丸めた四角形 208">
          <a:extLst>
            <a:ext uri="{FF2B5EF4-FFF2-40B4-BE49-F238E27FC236}">
              <a16:creationId xmlns:a16="http://schemas.microsoft.com/office/drawing/2014/main" id="{00000000-0008-0000-0200-0000D1000000}"/>
            </a:ext>
          </a:extLst>
        </xdr:cNvPr>
        <xdr:cNvSpPr/>
      </xdr:nvSpPr>
      <xdr:spPr>
        <a:xfrm>
          <a:off x="9588501" y="4686300"/>
          <a:ext cx="4943475" cy="2247900"/>
        </a:xfrm>
        <a:prstGeom prst="wedgeRoundRectCallout">
          <a:avLst>
            <a:gd name="adj1" fmla="val -85417"/>
            <a:gd name="adj2" fmla="val -234074"/>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医薬品等の区分－副作用及び安全</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医薬品等の区分については、正しく登録されているか確認し、必要に応じて更新してください。 </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なお、副作用及び安全について、申告対象期間中に承認された</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医療用医薬品は、すべて「新薬」が入力されていますので、</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調査、報告の義務が課せられていない品目については「注射剤、内用剤、坐剤、トローチ剤、吸入剤」又は「その他の医療用医薬品」に修正してください。</a:t>
          </a:r>
        </a:p>
      </xdr:txBody>
    </xdr:sp>
    <xdr:clientData/>
  </xdr:twoCellAnchor>
  <xdr:twoCellAnchor>
    <xdr:from>
      <xdr:col>12</xdr:col>
      <xdr:colOff>1057275</xdr:colOff>
      <xdr:row>20</xdr:row>
      <xdr:rowOff>31750</xdr:rowOff>
    </xdr:from>
    <xdr:to>
      <xdr:col>15</xdr:col>
      <xdr:colOff>1066800</xdr:colOff>
      <xdr:row>25</xdr:row>
      <xdr:rowOff>76200</xdr:rowOff>
    </xdr:to>
    <xdr:sp macro="" textlink="">
      <xdr:nvSpPr>
        <xdr:cNvPr id="212" name="吹き出し: 角を丸めた四角形 211">
          <a:extLst>
            <a:ext uri="{FF2B5EF4-FFF2-40B4-BE49-F238E27FC236}">
              <a16:creationId xmlns:a16="http://schemas.microsoft.com/office/drawing/2014/main" id="{00000000-0008-0000-0200-0000D4000000}"/>
            </a:ext>
          </a:extLst>
        </xdr:cNvPr>
        <xdr:cNvSpPr/>
      </xdr:nvSpPr>
      <xdr:spPr>
        <a:xfrm>
          <a:off x="11884025" y="3524250"/>
          <a:ext cx="2416175" cy="869950"/>
        </a:xfrm>
        <a:prstGeom prst="wedgeRoundRectCallout">
          <a:avLst>
            <a:gd name="adj1" fmla="val -101889"/>
            <a:gd name="adj2" fmla="val -375948"/>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出荷数量及び単価－出荷数量</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返品等控除額を除いた金額を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入力してください。</a:t>
          </a:r>
        </a:p>
      </xdr:txBody>
    </xdr:sp>
    <xdr:clientData/>
  </xdr:twoCellAnchor>
  <xdr:twoCellAnchor>
    <xdr:from>
      <xdr:col>15</xdr:col>
      <xdr:colOff>1352550</xdr:colOff>
      <xdr:row>19</xdr:row>
      <xdr:rowOff>114299</xdr:rowOff>
    </xdr:from>
    <xdr:to>
      <xdr:col>19</xdr:col>
      <xdr:colOff>600075</xdr:colOff>
      <xdr:row>28</xdr:row>
      <xdr:rowOff>47624</xdr:rowOff>
    </xdr:to>
    <xdr:sp macro="" textlink="">
      <xdr:nvSpPr>
        <xdr:cNvPr id="213" name="吹き出し: 角を丸めた四角形 212">
          <a:extLst>
            <a:ext uri="{FF2B5EF4-FFF2-40B4-BE49-F238E27FC236}">
              <a16:creationId xmlns:a16="http://schemas.microsoft.com/office/drawing/2014/main" id="{00000000-0008-0000-0200-0000D5000000}"/>
            </a:ext>
          </a:extLst>
        </xdr:cNvPr>
        <xdr:cNvSpPr/>
      </xdr:nvSpPr>
      <xdr:spPr>
        <a:xfrm>
          <a:off x="14611350" y="3543299"/>
          <a:ext cx="2771775" cy="1476375"/>
        </a:xfrm>
        <a:prstGeom prst="wedgeRoundRectCallout">
          <a:avLst>
            <a:gd name="adj1" fmla="val -22214"/>
            <a:gd name="adj2" fmla="val -247716"/>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出荷数量及び単価－係数計算後単価</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「単価にかかる種別」及び「薬価又は税込価格」で入力したデータから出荷額に乗ずる単価が自動計算されます。</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自動計算された単価が正しいか確認してください。</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3</xdr:row>
          <xdr:rowOff>333375</xdr:rowOff>
        </xdr:from>
        <xdr:to>
          <xdr:col>17</xdr:col>
          <xdr:colOff>304800</xdr:colOff>
          <xdr:row>5</xdr:row>
          <xdr:rowOff>19050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2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xdr:row>
          <xdr:rowOff>333375</xdr:rowOff>
        </xdr:from>
        <xdr:to>
          <xdr:col>17</xdr:col>
          <xdr:colOff>304800</xdr:colOff>
          <xdr:row>6</xdr:row>
          <xdr:rowOff>19050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2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xdr:row>
          <xdr:rowOff>333375</xdr:rowOff>
        </xdr:from>
        <xdr:to>
          <xdr:col>17</xdr:col>
          <xdr:colOff>304800</xdr:colOff>
          <xdr:row>8</xdr:row>
          <xdr:rowOff>19050</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2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14</xdr:row>
          <xdr:rowOff>333375</xdr:rowOff>
        </xdr:from>
        <xdr:to>
          <xdr:col>17</xdr:col>
          <xdr:colOff>304800</xdr:colOff>
          <xdr:row>16</xdr:row>
          <xdr:rowOff>19050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2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13</xdr:row>
          <xdr:rowOff>333375</xdr:rowOff>
        </xdr:from>
        <xdr:to>
          <xdr:col>17</xdr:col>
          <xdr:colOff>304800</xdr:colOff>
          <xdr:row>15</xdr:row>
          <xdr:rowOff>19050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2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762000</xdr:colOff>
      <xdr:row>20</xdr:row>
      <xdr:rowOff>9525</xdr:rowOff>
    </xdr:from>
    <xdr:to>
      <xdr:col>21</xdr:col>
      <xdr:colOff>542925</xdr:colOff>
      <xdr:row>24</xdr:row>
      <xdr:rowOff>123825</xdr:rowOff>
    </xdr:to>
    <xdr:sp macro="" textlink="">
      <xdr:nvSpPr>
        <xdr:cNvPr id="219" name="吹き出し: 角を丸めた四角形 218">
          <a:extLst>
            <a:ext uri="{FF2B5EF4-FFF2-40B4-BE49-F238E27FC236}">
              <a16:creationId xmlns:a16="http://schemas.microsoft.com/office/drawing/2014/main" id="{00000000-0008-0000-0200-0000DB000000}"/>
            </a:ext>
          </a:extLst>
        </xdr:cNvPr>
        <xdr:cNvSpPr/>
      </xdr:nvSpPr>
      <xdr:spPr>
        <a:xfrm>
          <a:off x="17545050" y="3609975"/>
          <a:ext cx="2085975" cy="800100"/>
        </a:xfrm>
        <a:prstGeom prst="wedgeRoundRectCallout">
          <a:avLst>
            <a:gd name="adj1" fmla="val 14118"/>
            <a:gd name="adj2" fmla="val -157592"/>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出荷額</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自動計算された出荷額が正しいか確認してください。</a:t>
          </a:r>
        </a:p>
      </xdr:txBody>
    </xdr:sp>
    <xdr:clientData/>
  </xdr:twoCellAnchor>
  <xdr:twoCellAnchor>
    <xdr:from>
      <xdr:col>21</xdr:col>
      <xdr:colOff>47624</xdr:colOff>
      <xdr:row>25</xdr:row>
      <xdr:rowOff>57151</xdr:rowOff>
    </xdr:from>
    <xdr:to>
      <xdr:col>23</xdr:col>
      <xdr:colOff>133349</xdr:colOff>
      <xdr:row>33</xdr:row>
      <xdr:rowOff>95251</xdr:rowOff>
    </xdr:to>
    <xdr:sp macro="" textlink="">
      <xdr:nvSpPr>
        <xdr:cNvPr id="220" name="吹き出し: 角を丸めた四角形 219">
          <a:extLst>
            <a:ext uri="{FF2B5EF4-FFF2-40B4-BE49-F238E27FC236}">
              <a16:creationId xmlns:a16="http://schemas.microsoft.com/office/drawing/2014/main" id="{00000000-0008-0000-0200-0000DC000000}"/>
            </a:ext>
          </a:extLst>
        </xdr:cNvPr>
        <xdr:cNvSpPr/>
      </xdr:nvSpPr>
      <xdr:spPr>
        <a:xfrm>
          <a:off x="19135724" y="4514851"/>
          <a:ext cx="2466975" cy="1409700"/>
        </a:xfrm>
        <a:prstGeom prst="wedgeRoundRectCallout">
          <a:avLst>
            <a:gd name="adj1" fmla="val 26015"/>
            <a:gd name="adj2" fmla="val -326778"/>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出荷額－安全</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安全対策等拠出金の返品等控除額を除いた出荷額（千円未満の端数は切り捨て）を直接、出荷額として入力してください。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0</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円の場合は</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0</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と入力してください。</a:t>
          </a:r>
        </a:p>
      </xdr:txBody>
    </xdr:sp>
    <xdr:clientData/>
  </xdr:twoCellAnchor>
  <xdr:twoCellAnchor>
    <xdr:from>
      <xdr:col>23</xdr:col>
      <xdr:colOff>19049</xdr:colOff>
      <xdr:row>19</xdr:row>
      <xdr:rowOff>76200</xdr:rowOff>
    </xdr:from>
    <xdr:to>
      <xdr:col>27</xdr:col>
      <xdr:colOff>285749</xdr:colOff>
      <xdr:row>25</xdr:row>
      <xdr:rowOff>76200</xdr:rowOff>
    </xdr:to>
    <xdr:sp macro="" textlink="">
      <xdr:nvSpPr>
        <xdr:cNvPr id="221" name="吹き出し: 角を丸めた四角形 220">
          <a:extLst>
            <a:ext uri="{FF2B5EF4-FFF2-40B4-BE49-F238E27FC236}">
              <a16:creationId xmlns:a16="http://schemas.microsoft.com/office/drawing/2014/main" id="{00000000-0008-0000-0200-0000DD000000}"/>
            </a:ext>
          </a:extLst>
        </xdr:cNvPr>
        <xdr:cNvSpPr/>
      </xdr:nvSpPr>
      <xdr:spPr>
        <a:xfrm>
          <a:off x="21488399" y="3505200"/>
          <a:ext cx="2695575" cy="1028700"/>
        </a:xfrm>
        <a:prstGeom prst="wedgeRoundRectCallout">
          <a:avLst>
            <a:gd name="adj1" fmla="val -37353"/>
            <a:gd name="adj2" fmla="val -277753"/>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区分又は単価変更－開始日</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変更となった区分又は単価の申告期間中の変更年月日を入力してください。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変更後の終了日の入力は不要です。</a:t>
          </a:r>
        </a:p>
      </xdr:txBody>
    </xdr:sp>
    <xdr:clientData/>
  </xdr:twoCellAnchor>
  <xdr:twoCellAnchor>
    <xdr:from>
      <xdr:col>24</xdr:col>
      <xdr:colOff>228600</xdr:colOff>
      <xdr:row>13</xdr:row>
      <xdr:rowOff>123825</xdr:rowOff>
    </xdr:from>
    <xdr:to>
      <xdr:col>28</xdr:col>
      <xdr:colOff>28575</xdr:colOff>
      <xdr:row>18</xdr:row>
      <xdr:rowOff>38100</xdr:rowOff>
    </xdr:to>
    <xdr:sp macro="" textlink="">
      <xdr:nvSpPr>
        <xdr:cNvPr id="222" name="吹き出し: 角を丸めた四角形 221">
          <a:extLst>
            <a:ext uri="{FF2B5EF4-FFF2-40B4-BE49-F238E27FC236}">
              <a16:creationId xmlns:a16="http://schemas.microsoft.com/office/drawing/2014/main" id="{00000000-0008-0000-0200-0000DE000000}"/>
            </a:ext>
          </a:extLst>
        </xdr:cNvPr>
        <xdr:cNvSpPr/>
      </xdr:nvSpPr>
      <xdr:spPr>
        <a:xfrm>
          <a:off x="22507575" y="2524125"/>
          <a:ext cx="2457450" cy="771525"/>
        </a:xfrm>
        <a:prstGeom prst="wedgeRoundRectCallout">
          <a:avLst>
            <a:gd name="adj1" fmla="val -47431"/>
            <a:gd name="adj2" fmla="val -249358"/>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区分又は単価変更－終了日</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変更となった区分又は単価の申告期間中の前日を入力してください。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276225</xdr:colOff>
      <xdr:row>7</xdr:row>
      <xdr:rowOff>114300</xdr:rowOff>
    </xdr:from>
    <xdr:to>
      <xdr:col>28</xdr:col>
      <xdr:colOff>790575</xdr:colOff>
      <xdr:row>12</xdr:row>
      <xdr:rowOff>123825</xdr:rowOff>
    </xdr:to>
    <xdr:sp macro="" textlink="">
      <xdr:nvSpPr>
        <xdr:cNvPr id="223" name="吹き出し: 角を丸めた四角形 222">
          <a:extLst>
            <a:ext uri="{FF2B5EF4-FFF2-40B4-BE49-F238E27FC236}">
              <a16:creationId xmlns:a16="http://schemas.microsoft.com/office/drawing/2014/main" id="{00000000-0008-0000-0200-0000DF000000}"/>
            </a:ext>
          </a:extLst>
        </xdr:cNvPr>
        <xdr:cNvSpPr/>
      </xdr:nvSpPr>
      <xdr:spPr>
        <a:xfrm>
          <a:off x="23364825" y="1485900"/>
          <a:ext cx="2362200" cy="866775"/>
        </a:xfrm>
        <a:prstGeom prst="wedgeRoundRectCallout">
          <a:avLst>
            <a:gd name="adj1" fmla="val -44480"/>
            <a:gd name="adj2" fmla="val -149345"/>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区分又は単価変更－　変更理由</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区分又は単価変更理由をドロップダウンリストから選択してください。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76200</xdr:colOff>
      <xdr:row>15</xdr:row>
      <xdr:rowOff>9525</xdr:rowOff>
    </xdr:from>
    <xdr:to>
      <xdr:col>30</xdr:col>
      <xdr:colOff>304800</xdr:colOff>
      <xdr:row>28</xdr:row>
      <xdr:rowOff>0</xdr:rowOff>
    </xdr:to>
    <xdr:sp macro="" textlink="">
      <xdr:nvSpPr>
        <xdr:cNvPr id="224" name="吹き出し: 角を丸めた四角形 223">
          <a:extLst>
            <a:ext uri="{FF2B5EF4-FFF2-40B4-BE49-F238E27FC236}">
              <a16:creationId xmlns:a16="http://schemas.microsoft.com/office/drawing/2014/main" id="{00000000-0008-0000-0200-0000E0000000}"/>
            </a:ext>
          </a:extLst>
        </xdr:cNvPr>
        <xdr:cNvSpPr/>
      </xdr:nvSpPr>
      <xdr:spPr>
        <a:xfrm>
          <a:off x="24955500" y="2676525"/>
          <a:ext cx="2451100" cy="2136775"/>
        </a:xfrm>
        <a:prstGeom prst="wedgeRoundRectCallout">
          <a:avLst>
            <a:gd name="adj1" fmla="val -17110"/>
            <a:gd name="adj2" fmla="val -154006"/>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返品</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（副作用・感染）</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出荷数量から控除した申告期間中に返品のあった数量を入力してください。</a:t>
          </a:r>
        </a:p>
        <a:p>
          <a:pPr algn="l"/>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（安全）</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出荷額から控除した申告期間中に返品のあった控除額を入力してください。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349250</xdr:colOff>
      <xdr:row>16</xdr:row>
      <xdr:rowOff>6350</xdr:rowOff>
    </xdr:from>
    <xdr:to>
      <xdr:col>32</xdr:col>
      <xdr:colOff>596900</xdr:colOff>
      <xdr:row>34</xdr:row>
      <xdr:rowOff>152400</xdr:rowOff>
    </xdr:to>
    <xdr:sp macro="" textlink="">
      <xdr:nvSpPr>
        <xdr:cNvPr id="226" name="吹き出し: 角を丸めた四角形 225">
          <a:extLst>
            <a:ext uri="{FF2B5EF4-FFF2-40B4-BE49-F238E27FC236}">
              <a16:creationId xmlns:a16="http://schemas.microsoft.com/office/drawing/2014/main" id="{00000000-0008-0000-0200-0000E2000000}"/>
            </a:ext>
          </a:extLst>
        </xdr:cNvPr>
        <xdr:cNvSpPr/>
      </xdr:nvSpPr>
      <xdr:spPr>
        <a:xfrm>
          <a:off x="27451050" y="2838450"/>
          <a:ext cx="2470150" cy="3117850"/>
        </a:xfrm>
        <a:prstGeom prst="wedgeRoundRectCallout">
          <a:avLst>
            <a:gd name="adj1" fmla="val -63710"/>
            <a:gd name="adj2" fmla="val -127806"/>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輸出</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（副作用・感染）</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出荷数量から控除した申告期間中に返品のあった数量を入力してください。</a:t>
          </a:r>
        </a:p>
        <a:p>
          <a:pPr algn="l"/>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（安全）</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出荷額から控除した申告期間中に返品のあった控除額を入力してください。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数量、控除額がある場合には、輸出証明書・インボイス等の写しも入力用</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Excel</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と一緒にご提出ください。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32</xdr:col>
      <xdr:colOff>952500</xdr:colOff>
      <xdr:row>15</xdr:row>
      <xdr:rowOff>0</xdr:rowOff>
    </xdr:from>
    <xdr:to>
      <xdr:col>35</xdr:col>
      <xdr:colOff>390525</xdr:colOff>
      <xdr:row>28</xdr:row>
      <xdr:rowOff>9525</xdr:rowOff>
    </xdr:to>
    <xdr:sp macro="" textlink="">
      <xdr:nvSpPr>
        <xdr:cNvPr id="227" name="吹き出し: 角を丸めた四角形 226">
          <a:extLst>
            <a:ext uri="{FF2B5EF4-FFF2-40B4-BE49-F238E27FC236}">
              <a16:creationId xmlns:a16="http://schemas.microsoft.com/office/drawing/2014/main" id="{00000000-0008-0000-0200-0000E3000000}"/>
            </a:ext>
          </a:extLst>
        </xdr:cNvPr>
        <xdr:cNvSpPr/>
      </xdr:nvSpPr>
      <xdr:spPr>
        <a:xfrm>
          <a:off x="30346650" y="2743200"/>
          <a:ext cx="2476500" cy="2238375"/>
        </a:xfrm>
        <a:prstGeom prst="wedgeRoundRectCallout">
          <a:avLst>
            <a:gd name="adj1" fmla="val -41018"/>
            <a:gd name="adj2" fmla="val -158444"/>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動物専用</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（副作用・感染）</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出荷数量から控除した申告期間中に動物専用として出荷した数量を入力してください。</a:t>
          </a:r>
        </a:p>
        <a:p>
          <a:pPr algn="l"/>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（安全）</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出荷額から控除した申告期間中に動物専用として出荷した控除額を入力してください。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523875</xdr:colOff>
      <xdr:row>23</xdr:row>
      <xdr:rowOff>1</xdr:rowOff>
    </xdr:from>
    <xdr:to>
      <xdr:col>38</xdr:col>
      <xdr:colOff>571500</xdr:colOff>
      <xdr:row>32</xdr:row>
      <xdr:rowOff>85725</xdr:rowOff>
    </xdr:to>
    <xdr:sp macro="" textlink="">
      <xdr:nvSpPr>
        <xdr:cNvPr id="228" name="吹き出し: 角を丸めた四角形 227">
          <a:extLst>
            <a:ext uri="{FF2B5EF4-FFF2-40B4-BE49-F238E27FC236}">
              <a16:creationId xmlns:a16="http://schemas.microsoft.com/office/drawing/2014/main" id="{00000000-0008-0000-0200-0000E4000000}"/>
            </a:ext>
          </a:extLst>
        </xdr:cNvPr>
        <xdr:cNvSpPr/>
      </xdr:nvSpPr>
      <xdr:spPr>
        <a:xfrm>
          <a:off x="32956500" y="4114801"/>
          <a:ext cx="2476500" cy="1628774"/>
        </a:xfrm>
        <a:prstGeom prst="wedgeRoundRectCallout">
          <a:avLst>
            <a:gd name="adj1" fmla="val -74864"/>
            <a:gd name="adj2" fmla="val -284913"/>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除外医薬品</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除外医薬品登録（入力）漏れがあった場合は、「除外医薬品」の「副作用」及び「安全」に、シート「申告者情報等概要」の「除外医薬品の指定」のリストを参照し、除外品目の登録（入力）を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523875</xdr:colOff>
      <xdr:row>14</xdr:row>
      <xdr:rowOff>28574</xdr:rowOff>
    </xdr:from>
    <xdr:to>
      <xdr:col>38</xdr:col>
      <xdr:colOff>1381125</xdr:colOff>
      <xdr:row>22</xdr:row>
      <xdr:rowOff>9525</xdr:rowOff>
    </xdr:to>
    <xdr:sp macro="" textlink="">
      <xdr:nvSpPr>
        <xdr:cNvPr id="229" name="吹き出し: 角を丸めた四角形 228">
          <a:extLst>
            <a:ext uri="{FF2B5EF4-FFF2-40B4-BE49-F238E27FC236}">
              <a16:creationId xmlns:a16="http://schemas.microsoft.com/office/drawing/2014/main" id="{00000000-0008-0000-0200-0000E5000000}"/>
            </a:ext>
          </a:extLst>
        </xdr:cNvPr>
        <xdr:cNvSpPr/>
      </xdr:nvSpPr>
      <xdr:spPr>
        <a:xfrm>
          <a:off x="33766125" y="2600324"/>
          <a:ext cx="2476500" cy="1352551"/>
        </a:xfrm>
        <a:prstGeom prst="wedgeRoundRectCallout">
          <a:avLst>
            <a:gd name="adj1" fmla="val -54480"/>
            <a:gd name="adj2" fmla="val -200682"/>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承継</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申告期間中に他社より承継をした場合は、承継年月日を入力してください。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すでに入力されている場合は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正しい日付であるか確認し、必要に応じて修正してください。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41</xdr:col>
      <xdr:colOff>657225</xdr:colOff>
      <xdr:row>15</xdr:row>
      <xdr:rowOff>19050</xdr:rowOff>
    </xdr:from>
    <xdr:to>
      <xdr:col>46</xdr:col>
      <xdr:colOff>504825</xdr:colOff>
      <xdr:row>22</xdr:row>
      <xdr:rowOff>127000</xdr:rowOff>
    </xdr:to>
    <xdr:sp macro="" textlink="">
      <xdr:nvSpPr>
        <xdr:cNvPr id="230" name="吹き出し: 角を丸めた四角形 229">
          <a:extLst>
            <a:ext uri="{FF2B5EF4-FFF2-40B4-BE49-F238E27FC236}">
              <a16:creationId xmlns:a16="http://schemas.microsoft.com/office/drawing/2014/main" id="{00000000-0008-0000-0200-0000E6000000}"/>
            </a:ext>
          </a:extLst>
        </xdr:cNvPr>
        <xdr:cNvSpPr/>
      </xdr:nvSpPr>
      <xdr:spPr>
        <a:xfrm>
          <a:off x="36998275" y="2686050"/>
          <a:ext cx="2514600" cy="1263650"/>
        </a:xfrm>
        <a:prstGeom prst="wedgeRoundRectCallout">
          <a:avLst>
            <a:gd name="adj1" fmla="val -106772"/>
            <a:gd name="adj2" fmla="val -178550"/>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備考</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品目名は申告者側で修正できないため、変更する必要がある場合は備考欄に</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品目名変更</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と記載の上、修正後の品目名を記載してください。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38</xdr:col>
      <xdr:colOff>1457324</xdr:colOff>
      <xdr:row>25</xdr:row>
      <xdr:rowOff>0</xdr:rowOff>
    </xdr:from>
    <xdr:to>
      <xdr:col>46</xdr:col>
      <xdr:colOff>95250</xdr:colOff>
      <xdr:row>32</xdr:row>
      <xdr:rowOff>161925</xdr:rowOff>
    </xdr:to>
    <xdr:sp macro="" textlink="">
      <xdr:nvSpPr>
        <xdr:cNvPr id="231" name="吹き出し: 角を丸めた四角形 230">
          <a:extLst>
            <a:ext uri="{FF2B5EF4-FFF2-40B4-BE49-F238E27FC236}">
              <a16:creationId xmlns:a16="http://schemas.microsoft.com/office/drawing/2014/main" id="{00000000-0008-0000-0200-0000E7000000}"/>
            </a:ext>
          </a:extLst>
        </xdr:cNvPr>
        <xdr:cNvSpPr/>
      </xdr:nvSpPr>
      <xdr:spPr>
        <a:xfrm>
          <a:off x="36318824" y="4457700"/>
          <a:ext cx="2876551" cy="1362075"/>
        </a:xfrm>
        <a:prstGeom prst="wedgeRoundRectCallout">
          <a:avLst>
            <a:gd name="adj1" fmla="val -63451"/>
            <a:gd name="adj2" fmla="val -215899"/>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備考</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PMDA</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から提供された時点で登録されている品目については削除できないため、「備考」に削除理由を記載してください。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削除</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」の文字列を冒頭に記載し、削除理由を記載してください。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1019175</xdr:colOff>
      <xdr:row>5</xdr:row>
      <xdr:rowOff>104775</xdr:rowOff>
    </xdr:from>
    <xdr:to>
      <xdr:col>33</xdr:col>
      <xdr:colOff>228600</xdr:colOff>
      <xdr:row>12</xdr:row>
      <xdr:rowOff>133350</xdr:rowOff>
    </xdr:to>
    <xdr:sp macro="" textlink="">
      <xdr:nvSpPr>
        <xdr:cNvPr id="233" name="吹き出し: 角を丸めた四角形 232">
          <a:extLst>
            <a:ext uri="{FF2B5EF4-FFF2-40B4-BE49-F238E27FC236}">
              <a16:creationId xmlns:a16="http://schemas.microsoft.com/office/drawing/2014/main" id="{00000000-0008-0000-0200-0000E9000000}"/>
            </a:ext>
          </a:extLst>
        </xdr:cNvPr>
        <xdr:cNvSpPr/>
      </xdr:nvSpPr>
      <xdr:spPr>
        <a:xfrm>
          <a:off x="28184475" y="1133475"/>
          <a:ext cx="2476500" cy="1228725"/>
        </a:xfrm>
        <a:prstGeom prst="wedgeRoundRectCallout">
          <a:avLst>
            <a:gd name="adj1" fmla="val -27557"/>
            <a:gd name="adj2" fmla="val -117293"/>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予防接種</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（副作用・感染）</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出荷数量から控除した申告期間中に予防接種として出荷した数量を入力してください。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50800</xdr:colOff>
      <xdr:row>2</xdr:row>
      <xdr:rowOff>206375</xdr:rowOff>
    </xdr:from>
    <xdr:to>
      <xdr:col>47</xdr:col>
      <xdr:colOff>527050</xdr:colOff>
      <xdr:row>11</xdr:row>
      <xdr:rowOff>79375</xdr:rowOff>
    </xdr:to>
    <xdr:sp macro="" textlink="">
      <xdr:nvSpPr>
        <xdr:cNvPr id="232" name="吹き出し: 角を丸めた四角形 231">
          <a:extLst>
            <a:ext uri="{FF2B5EF4-FFF2-40B4-BE49-F238E27FC236}">
              <a16:creationId xmlns:a16="http://schemas.microsoft.com/office/drawing/2014/main" id="{00000000-0008-0000-0200-0000E8000000}"/>
            </a:ext>
          </a:extLst>
        </xdr:cNvPr>
        <xdr:cNvSpPr/>
      </xdr:nvSpPr>
      <xdr:spPr>
        <a:xfrm>
          <a:off x="37725350" y="542925"/>
          <a:ext cx="2476500" cy="1543050"/>
        </a:xfrm>
        <a:prstGeom prst="wedgeRoundRectCallout">
          <a:avLst>
            <a:gd name="adj1" fmla="val -167172"/>
            <a:gd name="adj2" fmla="val -63185"/>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承認整理</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申告期間中に</a:t>
          </a:r>
          <a:r>
            <a:rPr kumimoji="1" lang="ja-JP" altLang="en-US" sz="1100">
              <a:solidFill>
                <a:sysClr val="windowText" lastClr="000000"/>
              </a:solidFill>
              <a:effectLst/>
              <a:latin typeface="BIZ UDPゴシック" panose="020B0400000000000000" pitchFamily="50" charset="-128"/>
              <a:ea typeface="BIZ UDPゴシック" panose="020B0400000000000000" pitchFamily="50" charset="-128"/>
              <a:cs typeface="+mn-cs"/>
            </a:rPr>
            <a:t>承認整理又は品目廃止届を提出した品目は</a:t>
          </a:r>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ysClr val="windowText" lastClr="000000"/>
              </a:solidFill>
              <a:effectLst/>
              <a:latin typeface="BIZ UDPゴシック" panose="020B0400000000000000" pitchFamily="50" charset="-128"/>
              <a:ea typeface="BIZ UDPゴシック" panose="020B0400000000000000" pitchFamily="50" charset="-128"/>
              <a:cs typeface="+mn-cs"/>
            </a:rPr>
            <a:t>承認整理年月日を入力してください。</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effectLst/>
              <a:latin typeface="BIZ UDPゴシック" panose="020B0400000000000000" pitchFamily="50" charset="-128"/>
              <a:ea typeface="BIZ UDPゴシック" panose="020B0400000000000000" pitchFamily="50" charset="-128"/>
              <a:cs typeface="+mn-cs"/>
            </a:rPr>
            <a:t>す</a:t>
          </a:r>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でに入力されている場合は</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正しい日付であるか確認し、必要に応じて修正してください。</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xdr:colOff>
      <xdr:row>23</xdr:row>
      <xdr:rowOff>76200</xdr:rowOff>
    </xdr:from>
    <xdr:to>
      <xdr:col>9</xdr:col>
      <xdr:colOff>581025</xdr:colOff>
      <xdr:row>29</xdr:row>
      <xdr:rowOff>38100</xdr:rowOff>
    </xdr:to>
    <xdr:sp macro="" textlink="">
      <xdr:nvSpPr>
        <xdr:cNvPr id="4" name="吹き出し: 角を丸めた四角形 7">
          <a:extLst>
            <a:ext uri="{FF2B5EF4-FFF2-40B4-BE49-F238E27FC236}">
              <a16:creationId xmlns:a16="http://schemas.microsoft.com/office/drawing/2014/main" id="{00000000-0008-0000-0300-000004000000}"/>
            </a:ext>
          </a:extLst>
        </xdr:cNvPr>
        <xdr:cNvSpPr/>
      </xdr:nvSpPr>
      <xdr:spPr>
        <a:xfrm>
          <a:off x="4743450" y="4171950"/>
          <a:ext cx="4171950" cy="990600"/>
        </a:xfrm>
        <a:prstGeom prst="wedgeRoundRectCallout">
          <a:avLst>
            <a:gd name="adj1" fmla="val -63179"/>
            <a:gd name="adj2" fmla="val -419577"/>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品目名</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PMDA</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で記載している品目名は申告者側で修正できません。</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変更する必要がある場合は備考欄に</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品目名変更</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と記載の上、修正後の品目名を記載してください。</a:t>
          </a:r>
        </a:p>
      </xdr:txBody>
    </xdr:sp>
    <xdr:clientData/>
  </xdr:twoCellAnchor>
  <xdr:twoCellAnchor>
    <xdr:from>
      <xdr:col>5</xdr:col>
      <xdr:colOff>733426</xdr:colOff>
      <xdr:row>6</xdr:row>
      <xdr:rowOff>133349</xdr:rowOff>
    </xdr:from>
    <xdr:to>
      <xdr:col>8</xdr:col>
      <xdr:colOff>857250</xdr:colOff>
      <xdr:row>13</xdr:row>
      <xdr:rowOff>161925</xdr:rowOff>
    </xdr:to>
    <xdr:sp macro="" textlink="">
      <xdr:nvSpPr>
        <xdr:cNvPr id="5" name="吹き出し: 角を丸めた四角形 8">
          <a:extLst>
            <a:ext uri="{FF2B5EF4-FFF2-40B4-BE49-F238E27FC236}">
              <a16:creationId xmlns:a16="http://schemas.microsoft.com/office/drawing/2014/main" id="{00000000-0008-0000-0300-000005000000}"/>
            </a:ext>
          </a:extLst>
        </xdr:cNvPr>
        <xdr:cNvSpPr/>
      </xdr:nvSpPr>
      <xdr:spPr>
        <a:xfrm>
          <a:off x="5419726" y="1314449"/>
          <a:ext cx="2581274" cy="1228726"/>
        </a:xfrm>
        <a:prstGeom prst="wedgeRoundRectCallout">
          <a:avLst>
            <a:gd name="adj1" fmla="val -15948"/>
            <a:gd name="adj2" fmla="val -119889"/>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出荷額</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返品等控除額を除いた出荷額</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（千円未満は切り捨て）を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直接出荷額として入力してください。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０の場合は０と記載してください。</a:t>
          </a:r>
        </a:p>
      </xdr:txBody>
    </xdr:sp>
    <xdr:clientData/>
  </xdr:twoCellAnchor>
  <xdr:twoCellAnchor>
    <xdr:from>
      <xdr:col>7</xdr:col>
      <xdr:colOff>723900</xdr:colOff>
      <xdr:row>16</xdr:row>
      <xdr:rowOff>142875</xdr:rowOff>
    </xdr:from>
    <xdr:to>
      <xdr:col>9</xdr:col>
      <xdr:colOff>447675</xdr:colOff>
      <xdr:row>23</xdr:row>
      <xdr:rowOff>0</xdr:rowOff>
    </xdr:to>
    <xdr:sp macro="" textlink="">
      <xdr:nvSpPr>
        <xdr:cNvPr id="13" name="吹き出し: 角を丸めた四角形 9">
          <a:extLst>
            <a:ext uri="{FF2B5EF4-FFF2-40B4-BE49-F238E27FC236}">
              <a16:creationId xmlns:a16="http://schemas.microsoft.com/office/drawing/2014/main" id="{00000000-0008-0000-0300-00000D000000}"/>
            </a:ext>
          </a:extLst>
        </xdr:cNvPr>
        <xdr:cNvSpPr/>
      </xdr:nvSpPr>
      <xdr:spPr>
        <a:xfrm>
          <a:off x="6677025" y="3038475"/>
          <a:ext cx="2105025" cy="1057275"/>
        </a:xfrm>
        <a:prstGeom prst="wedgeRoundRectCallout">
          <a:avLst>
            <a:gd name="adj1" fmla="val 17149"/>
            <a:gd name="adj2" fmla="val -276645"/>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返品</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申告期間中に返品のあった</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控除額を入力してください。</a:t>
          </a:r>
        </a:p>
      </xdr:txBody>
    </xdr:sp>
    <xdr:clientData/>
  </xdr:twoCellAnchor>
  <mc:AlternateContent xmlns:mc="http://schemas.openxmlformats.org/markup-compatibility/2006">
    <mc:Choice xmlns:a14="http://schemas.microsoft.com/office/drawing/2010/main" Requires="a14">
      <xdr:twoCellAnchor>
        <xdr:from>
          <xdr:col>0</xdr:col>
          <xdr:colOff>0</xdr:colOff>
          <xdr:row>2</xdr:row>
          <xdr:rowOff>0</xdr:rowOff>
        </xdr:from>
        <xdr:to>
          <xdr:col>2</xdr:col>
          <xdr:colOff>0</xdr:colOff>
          <xdr:row>3</xdr:row>
          <xdr:rowOff>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検証</a:t>
              </a:r>
            </a:p>
          </xdr:txBody>
        </xdr:sp>
        <xdr:clientData fPrintsWithSheet="0"/>
      </xdr:twoCellAnchor>
    </mc:Choice>
    <mc:Fallback/>
  </mc:AlternateContent>
  <xdr:twoCellAnchor>
    <xdr:from>
      <xdr:col>3</xdr:col>
      <xdr:colOff>400050</xdr:colOff>
      <xdr:row>32</xdr:row>
      <xdr:rowOff>136525</xdr:rowOff>
    </xdr:from>
    <xdr:to>
      <xdr:col>4</xdr:col>
      <xdr:colOff>1743075</xdr:colOff>
      <xdr:row>37</xdr:row>
      <xdr:rowOff>38101</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1479550" y="5705475"/>
          <a:ext cx="2606675" cy="72707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800" baseline="0">
              <a:solidFill>
                <a:srgbClr val="FF0000"/>
              </a:solidFill>
            </a:rPr>
            <a:t>SAMPLE</a:t>
          </a:r>
          <a:endParaRPr kumimoji="1" lang="ja-JP" altLang="en-US" sz="4800" baseline="0">
            <a:solidFill>
              <a:srgbClr val="FF0000"/>
            </a:solidFill>
          </a:endParaRPr>
        </a:p>
      </xdr:txBody>
    </xdr:sp>
    <xdr:clientData/>
  </xdr:twoCellAnchor>
  <xdr:twoCellAnchor>
    <xdr:from>
      <xdr:col>0</xdr:col>
      <xdr:colOff>0</xdr:colOff>
      <xdr:row>2</xdr:row>
      <xdr:rowOff>9525</xdr:rowOff>
    </xdr:from>
    <xdr:to>
      <xdr:col>3</xdr:col>
      <xdr:colOff>0</xdr:colOff>
      <xdr:row>3</xdr:row>
      <xdr:rowOff>9525</xdr:rowOff>
    </xdr:to>
    <xdr:sp macro="" textlink="">
      <xdr:nvSpPr>
        <xdr:cNvPr id="11272" name="Button 8" hidden="1">
          <a:extLst>
            <a:ext uri="{63B3BB69-23CF-44E3-9099-C40C66FF867C}">
              <a14:compatExt xmlns:a14="http://schemas.microsoft.com/office/drawing/2010/main"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検証</a:t>
          </a:r>
        </a:p>
      </xdr:txBody>
    </xdr:sp>
    <xdr:clientData fPrintsWithSheet="0"/>
  </xdr:twoCellAnchor>
  <xdr:twoCellAnchor>
    <xdr:from>
      <xdr:col>1</xdr:col>
      <xdr:colOff>533400</xdr:colOff>
      <xdr:row>17</xdr:row>
      <xdr:rowOff>123825</xdr:rowOff>
    </xdr:from>
    <xdr:to>
      <xdr:col>4</xdr:col>
      <xdr:colOff>2133600</xdr:colOff>
      <xdr:row>30</xdr:row>
      <xdr:rowOff>152400</xdr:rowOff>
    </xdr:to>
    <xdr:sp macro="" textlink="">
      <xdr:nvSpPr>
        <xdr:cNvPr id="6" name="吹き出し: 角を丸めた四角形 5">
          <a:extLst>
            <a:ext uri="{FF2B5EF4-FFF2-40B4-BE49-F238E27FC236}">
              <a16:creationId xmlns:a16="http://schemas.microsoft.com/office/drawing/2014/main" id="{00000000-0008-0000-0300-000006000000}"/>
            </a:ext>
          </a:extLst>
        </xdr:cNvPr>
        <xdr:cNvSpPr/>
      </xdr:nvSpPr>
      <xdr:spPr>
        <a:xfrm>
          <a:off x="1073150" y="3216275"/>
          <a:ext cx="3403600" cy="2174875"/>
        </a:xfrm>
        <a:prstGeom prst="wedgeRoundRectCallout">
          <a:avLst>
            <a:gd name="adj1" fmla="val -66209"/>
            <a:gd name="adj2" fmla="val -46146"/>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削除</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複製して追加した品目や新規入力した品目又はすべてが空欄の品目については、「削除」ボタンを押下することで削除することができます。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挿入</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記載されている品目を複製して追加する場合は、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「挿入」ボタンを押下することで次に複製することができます。</a:t>
          </a:r>
        </a:p>
      </xdr:txBody>
    </xdr:sp>
    <xdr:clientData/>
  </xdr:twoCellAnchor>
  <xdr:twoCellAnchor>
    <xdr:from>
      <xdr:col>3</xdr:col>
      <xdr:colOff>63500</xdr:colOff>
      <xdr:row>7</xdr:row>
      <xdr:rowOff>85724</xdr:rowOff>
    </xdr:from>
    <xdr:to>
      <xdr:col>4</xdr:col>
      <xdr:colOff>2244725</xdr:colOff>
      <xdr:row>16</xdr:row>
      <xdr:rowOff>19049</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1143000" y="1527174"/>
          <a:ext cx="3444875" cy="1419225"/>
        </a:xfrm>
        <a:prstGeom prst="wedgeRoundRectCallout">
          <a:avLst>
            <a:gd name="adj1" fmla="val -34291"/>
            <a:gd name="adj2" fmla="val -107512"/>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承認番号又は届出番号</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PMDA</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で記載している承認番号又は届出番号は申告者側で修正できません。</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更新が必要な場合は、「備考」欄に「承認番号等変更：」と記載のうえ、正しい承認番号又は届出番号を記載してください。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85724</xdr:colOff>
      <xdr:row>5</xdr:row>
      <xdr:rowOff>123823</xdr:rowOff>
    </xdr:from>
    <xdr:to>
      <xdr:col>11</xdr:col>
      <xdr:colOff>57150</xdr:colOff>
      <xdr:row>17</xdr:row>
      <xdr:rowOff>28575</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8420099" y="1133473"/>
          <a:ext cx="2352676" cy="1962152"/>
        </a:xfrm>
        <a:prstGeom prst="wedgeRoundRectCallout">
          <a:avLst>
            <a:gd name="adj1" fmla="val -29794"/>
            <a:gd name="adj2" fmla="val -79957"/>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輸出</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出荷額から控除した控除額</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を入力してください。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数量、控除額がある場合</a:t>
          </a:r>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には、輸出証明書・インボイス等</a:t>
          </a:r>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の写しも入力用</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と一緒に</a:t>
          </a:r>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ご提出ください。</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828676</xdr:colOff>
      <xdr:row>17</xdr:row>
      <xdr:rowOff>66675</xdr:rowOff>
    </xdr:from>
    <xdr:to>
      <xdr:col>13</xdr:col>
      <xdr:colOff>447675</xdr:colOff>
      <xdr:row>23</xdr:row>
      <xdr:rowOff>19050</xdr:rowOff>
    </xdr:to>
    <xdr:sp macro="" textlink="">
      <xdr:nvSpPr>
        <xdr:cNvPr id="16" name="吹き出し: 角を丸めた四角形 15">
          <a:extLst>
            <a:ext uri="{FF2B5EF4-FFF2-40B4-BE49-F238E27FC236}">
              <a16:creationId xmlns:a16="http://schemas.microsoft.com/office/drawing/2014/main" id="{00000000-0008-0000-0300-000010000000}"/>
            </a:ext>
          </a:extLst>
        </xdr:cNvPr>
        <xdr:cNvSpPr/>
      </xdr:nvSpPr>
      <xdr:spPr>
        <a:xfrm>
          <a:off x="10353676" y="3133725"/>
          <a:ext cx="2428874" cy="981075"/>
        </a:xfrm>
        <a:prstGeom prst="wedgeRoundRectCallout">
          <a:avLst>
            <a:gd name="adj1" fmla="val -47753"/>
            <a:gd name="adj2" fmla="val -308062"/>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動物専用</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出荷額から控除した申告期間中に</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動物専用として出荷した控除額を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入力してください。</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276225</xdr:colOff>
      <xdr:row>6</xdr:row>
      <xdr:rowOff>57150</xdr:rowOff>
    </xdr:from>
    <xdr:to>
      <xdr:col>13</xdr:col>
      <xdr:colOff>1133475</xdr:colOff>
      <xdr:row>15</xdr:row>
      <xdr:rowOff>44450</xdr:rowOff>
    </xdr:to>
    <xdr:sp macro="" textlink="">
      <xdr:nvSpPr>
        <xdr:cNvPr id="17" name="吹き出し: 角を丸めた四角形 16">
          <a:extLst>
            <a:ext uri="{FF2B5EF4-FFF2-40B4-BE49-F238E27FC236}">
              <a16:creationId xmlns:a16="http://schemas.microsoft.com/office/drawing/2014/main" id="{00000000-0008-0000-0300-000011000000}"/>
            </a:ext>
          </a:extLst>
        </xdr:cNvPr>
        <xdr:cNvSpPr/>
      </xdr:nvSpPr>
      <xdr:spPr>
        <a:xfrm>
          <a:off x="10963275" y="1333500"/>
          <a:ext cx="2470150" cy="1473200"/>
        </a:xfrm>
        <a:prstGeom prst="wedgeRoundRectCallout">
          <a:avLst>
            <a:gd name="adj1" fmla="val -51019"/>
            <a:gd name="adj2" fmla="val -103497"/>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承継</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申告期間中に承継をした場合は、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承継年月日を入力してください。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すでに入力されている場合は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正しい日付であるか確認し、必要に応じて修正してください。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1219200</xdr:colOff>
      <xdr:row>6</xdr:row>
      <xdr:rowOff>47625</xdr:rowOff>
    </xdr:from>
    <xdr:to>
      <xdr:col>18</xdr:col>
      <xdr:colOff>123825</xdr:colOff>
      <xdr:row>15</xdr:row>
      <xdr:rowOff>104775</xdr:rowOff>
    </xdr:to>
    <xdr:sp macro="" textlink="">
      <xdr:nvSpPr>
        <xdr:cNvPr id="18" name="吹き出し: 角を丸めた四角形 17">
          <a:extLst>
            <a:ext uri="{FF2B5EF4-FFF2-40B4-BE49-F238E27FC236}">
              <a16:creationId xmlns:a16="http://schemas.microsoft.com/office/drawing/2014/main" id="{00000000-0008-0000-0300-000012000000}"/>
            </a:ext>
          </a:extLst>
        </xdr:cNvPr>
        <xdr:cNvSpPr/>
      </xdr:nvSpPr>
      <xdr:spPr>
        <a:xfrm>
          <a:off x="13554075" y="1228725"/>
          <a:ext cx="2476500" cy="1600200"/>
        </a:xfrm>
        <a:prstGeom prst="wedgeRoundRectCallout">
          <a:avLst>
            <a:gd name="adj1" fmla="val -115249"/>
            <a:gd name="adj2" fmla="val -92433"/>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承認整理</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申告期間中に</a:t>
          </a:r>
          <a:r>
            <a:rPr kumimoji="1" lang="ja-JP" altLang="en-US" sz="1100">
              <a:solidFill>
                <a:sysClr val="windowText" lastClr="000000"/>
              </a:solidFill>
              <a:effectLst/>
              <a:latin typeface="BIZ UDPゴシック" panose="020B0400000000000000" pitchFamily="50" charset="-128"/>
              <a:ea typeface="BIZ UDPゴシック" panose="020B0400000000000000" pitchFamily="50" charset="-128"/>
              <a:cs typeface="+mn-cs"/>
            </a:rPr>
            <a:t>承認整理又は品目廃止届を提出した品目は</a:t>
          </a:r>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ysClr val="windowText" lastClr="000000"/>
              </a:solidFill>
              <a:effectLst/>
              <a:latin typeface="BIZ UDPゴシック" panose="020B0400000000000000" pitchFamily="50" charset="-128"/>
              <a:ea typeface="BIZ UDPゴシック" panose="020B0400000000000000" pitchFamily="50" charset="-128"/>
              <a:cs typeface="+mn-cs"/>
            </a:rPr>
            <a:t>承認整理年月日を入力してください。</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effectLst/>
              <a:latin typeface="BIZ UDPゴシック" panose="020B0400000000000000" pitchFamily="50" charset="-128"/>
              <a:ea typeface="BIZ UDPゴシック" panose="020B0400000000000000" pitchFamily="50" charset="-128"/>
              <a:cs typeface="+mn-cs"/>
            </a:rPr>
            <a:t>す</a:t>
          </a:r>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でに入力されている場合は</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正しい日付であるか確認し、必要に応じて修正してください。</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9525</xdr:rowOff>
        </xdr:from>
        <xdr:to>
          <xdr:col>3</xdr:col>
          <xdr:colOff>0</xdr:colOff>
          <xdr:row>3</xdr:row>
          <xdr:rowOff>9525</xdr:rowOff>
        </xdr:to>
        <xdr:sp macro="" textlink="">
          <xdr:nvSpPr>
            <xdr:cNvPr id="12293" name="Button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検証</a:t>
              </a:r>
            </a:p>
          </xdr:txBody>
        </xdr:sp>
        <xdr:clientData fPrintsWithSheet="0"/>
      </xdr:twoCellAnchor>
    </mc:Choice>
    <mc:Fallback/>
  </mc:AlternateContent>
  <xdr:twoCellAnchor>
    <xdr:from>
      <xdr:col>3</xdr:col>
      <xdr:colOff>371475</xdr:colOff>
      <xdr:row>32</xdr:row>
      <xdr:rowOff>123825</xdr:rowOff>
    </xdr:from>
    <xdr:to>
      <xdr:col>4</xdr:col>
      <xdr:colOff>1714500</xdr:colOff>
      <xdr:row>37</xdr:row>
      <xdr:rowOff>19051</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1457325" y="6781800"/>
          <a:ext cx="2609850" cy="75247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800" baseline="0">
              <a:solidFill>
                <a:srgbClr val="FF0000"/>
              </a:solidFill>
            </a:rPr>
            <a:t>SAMPLE</a:t>
          </a:r>
          <a:endParaRPr kumimoji="1" lang="ja-JP" altLang="en-US" sz="4800" baseline="0">
            <a:solidFill>
              <a:srgbClr val="FF0000"/>
            </a:solidFill>
          </a:endParaRPr>
        </a:p>
      </xdr:txBody>
    </xdr:sp>
    <xdr:clientData/>
  </xdr:twoCellAnchor>
  <xdr:twoCellAnchor>
    <xdr:from>
      <xdr:col>3</xdr:col>
      <xdr:colOff>285750</xdr:colOff>
      <xdr:row>10</xdr:row>
      <xdr:rowOff>133351</xdr:rowOff>
    </xdr:from>
    <xdr:to>
      <xdr:col>5</xdr:col>
      <xdr:colOff>38100</xdr:colOff>
      <xdr:row>19</xdr:row>
      <xdr:rowOff>19051</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1371600" y="3019426"/>
          <a:ext cx="3352800" cy="1428750"/>
        </a:xfrm>
        <a:prstGeom prst="wedgeRoundRectCallout">
          <a:avLst>
            <a:gd name="adj1" fmla="val -44518"/>
            <a:gd name="adj2" fmla="val -228179"/>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分類コード</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PMDA</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で記載している分類コードは申告者側で</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修正できません。</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更新が必要な場合は、「備考」欄に「承認番号等変更：」と記載のうえ、正しい承認番号又は届出番号を記載してください。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219075</xdr:colOff>
      <xdr:row>19</xdr:row>
      <xdr:rowOff>152400</xdr:rowOff>
    </xdr:from>
    <xdr:to>
      <xdr:col>5</xdr:col>
      <xdr:colOff>28575</xdr:colOff>
      <xdr:row>31</xdr:row>
      <xdr:rowOff>76201</xdr:rowOff>
    </xdr:to>
    <xdr:sp macro="" textlink="">
      <xdr:nvSpPr>
        <xdr:cNvPr id="5" name="吹き出し: 角を丸めた四角形 4">
          <a:extLst>
            <a:ext uri="{FF2B5EF4-FFF2-40B4-BE49-F238E27FC236}">
              <a16:creationId xmlns:a16="http://schemas.microsoft.com/office/drawing/2014/main" id="{00000000-0008-0000-0400-000005000000}"/>
            </a:ext>
          </a:extLst>
        </xdr:cNvPr>
        <xdr:cNvSpPr/>
      </xdr:nvSpPr>
      <xdr:spPr>
        <a:xfrm>
          <a:off x="1304925" y="4581525"/>
          <a:ext cx="3409950" cy="1981201"/>
        </a:xfrm>
        <a:prstGeom prst="wedgeRoundRectCallout">
          <a:avLst>
            <a:gd name="adj1" fmla="val -66209"/>
            <a:gd name="adj2" fmla="val -46146"/>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削除</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複製して追加した品目や新規入力した品目又はすべてが空欄の品目については、「削除」ボタンを押下することで削除することができます。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挿入</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記載されている品目を複製して追加する場合は、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「挿入」ボタンを押下することで次に複製することができます。</a:t>
          </a:r>
        </a:p>
      </xdr:txBody>
    </xdr:sp>
    <xdr:clientData/>
  </xdr:twoCellAnchor>
  <xdr:twoCellAnchor>
    <xdr:from>
      <xdr:col>5</xdr:col>
      <xdr:colOff>314325</xdr:colOff>
      <xdr:row>22</xdr:row>
      <xdr:rowOff>142877</xdr:rowOff>
    </xdr:from>
    <xdr:to>
      <xdr:col>9</xdr:col>
      <xdr:colOff>790575</xdr:colOff>
      <xdr:row>28</xdr:row>
      <xdr:rowOff>104777</xdr:rowOff>
    </xdr:to>
    <xdr:sp macro="" textlink="">
      <xdr:nvSpPr>
        <xdr:cNvPr id="6" name="吹き出し: 角を丸めた四角形 7">
          <a:extLst>
            <a:ext uri="{FF2B5EF4-FFF2-40B4-BE49-F238E27FC236}">
              <a16:creationId xmlns:a16="http://schemas.microsoft.com/office/drawing/2014/main" id="{00000000-0008-0000-0400-000006000000}"/>
            </a:ext>
          </a:extLst>
        </xdr:cNvPr>
        <xdr:cNvSpPr/>
      </xdr:nvSpPr>
      <xdr:spPr>
        <a:xfrm>
          <a:off x="5000625" y="4057652"/>
          <a:ext cx="4171950" cy="990600"/>
        </a:xfrm>
        <a:prstGeom prst="wedgeRoundRectCallout">
          <a:avLst>
            <a:gd name="adj1" fmla="val -63179"/>
            <a:gd name="adj2" fmla="val -419577"/>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品目名</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PMDA</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で記載している品目名は申告者側で修正できません。</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変更する必要がある場合は備考欄に</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品目名変更</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と記載の上、修正後の品目名を記載してください。</a:t>
          </a:r>
        </a:p>
      </xdr:txBody>
    </xdr:sp>
    <xdr:clientData/>
  </xdr:twoCellAnchor>
  <xdr:twoCellAnchor>
    <xdr:from>
      <xdr:col>5</xdr:col>
      <xdr:colOff>990601</xdr:colOff>
      <xdr:row>6</xdr:row>
      <xdr:rowOff>28576</xdr:rowOff>
    </xdr:from>
    <xdr:to>
      <xdr:col>8</xdr:col>
      <xdr:colOff>1066800</xdr:colOff>
      <xdr:row>13</xdr:row>
      <xdr:rowOff>57152</xdr:rowOff>
    </xdr:to>
    <xdr:sp macro="" textlink="">
      <xdr:nvSpPr>
        <xdr:cNvPr id="7" name="吹き出し: 角を丸めた四角形 8">
          <a:extLst>
            <a:ext uri="{FF2B5EF4-FFF2-40B4-BE49-F238E27FC236}">
              <a16:creationId xmlns:a16="http://schemas.microsoft.com/office/drawing/2014/main" id="{00000000-0008-0000-0400-000007000000}"/>
            </a:ext>
          </a:extLst>
        </xdr:cNvPr>
        <xdr:cNvSpPr/>
      </xdr:nvSpPr>
      <xdr:spPr>
        <a:xfrm>
          <a:off x="5676901" y="1200151"/>
          <a:ext cx="2581274" cy="1228726"/>
        </a:xfrm>
        <a:prstGeom prst="wedgeRoundRectCallout">
          <a:avLst>
            <a:gd name="adj1" fmla="val -15948"/>
            <a:gd name="adj2" fmla="val -119889"/>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出荷額</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返品等控除額を除いた出荷額</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（千円未満は切り捨て）を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直接出荷額として入力してください。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０の場合は０と記載してください。</a:t>
          </a:r>
        </a:p>
      </xdr:txBody>
    </xdr:sp>
    <xdr:clientData/>
  </xdr:twoCellAnchor>
  <xdr:twoCellAnchor>
    <xdr:from>
      <xdr:col>7</xdr:col>
      <xdr:colOff>933450</xdr:colOff>
      <xdr:row>16</xdr:row>
      <xdr:rowOff>38102</xdr:rowOff>
    </xdr:from>
    <xdr:to>
      <xdr:col>9</xdr:col>
      <xdr:colOff>657225</xdr:colOff>
      <xdr:row>22</xdr:row>
      <xdr:rowOff>66677</xdr:rowOff>
    </xdr:to>
    <xdr:sp macro="" textlink="">
      <xdr:nvSpPr>
        <xdr:cNvPr id="8" name="吹き出し: 角を丸めた四角形 9">
          <a:extLst>
            <a:ext uri="{FF2B5EF4-FFF2-40B4-BE49-F238E27FC236}">
              <a16:creationId xmlns:a16="http://schemas.microsoft.com/office/drawing/2014/main" id="{00000000-0008-0000-0400-000008000000}"/>
            </a:ext>
          </a:extLst>
        </xdr:cNvPr>
        <xdr:cNvSpPr/>
      </xdr:nvSpPr>
      <xdr:spPr>
        <a:xfrm>
          <a:off x="6934200" y="2924177"/>
          <a:ext cx="2105025" cy="1057275"/>
        </a:xfrm>
        <a:prstGeom prst="wedgeRoundRectCallout">
          <a:avLst>
            <a:gd name="adj1" fmla="val 17149"/>
            <a:gd name="adj2" fmla="val -276645"/>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返品</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申告期間中に返品のあった</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控除額を入力してください。</a:t>
          </a:r>
        </a:p>
      </xdr:txBody>
    </xdr:sp>
    <xdr:clientData/>
  </xdr:twoCellAnchor>
  <xdr:twoCellAnchor>
    <xdr:from>
      <xdr:col>9</xdr:col>
      <xdr:colOff>295274</xdr:colOff>
      <xdr:row>5</xdr:row>
      <xdr:rowOff>19050</xdr:rowOff>
    </xdr:from>
    <xdr:to>
      <xdr:col>11</xdr:col>
      <xdr:colOff>266700</xdr:colOff>
      <xdr:row>16</xdr:row>
      <xdr:rowOff>95252</xdr:rowOff>
    </xdr:to>
    <xdr:sp macro="" textlink="">
      <xdr:nvSpPr>
        <xdr:cNvPr id="9" name="吹き出し: 角を丸めた四角形 8">
          <a:extLst>
            <a:ext uri="{FF2B5EF4-FFF2-40B4-BE49-F238E27FC236}">
              <a16:creationId xmlns:a16="http://schemas.microsoft.com/office/drawing/2014/main" id="{00000000-0008-0000-0400-000009000000}"/>
            </a:ext>
          </a:extLst>
        </xdr:cNvPr>
        <xdr:cNvSpPr/>
      </xdr:nvSpPr>
      <xdr:spPr>
        <a:xfrm>
          <a:off x="8677274" y="1019175"/>
          <a:ext cx="2352676" cy="1962152"/>
        </a:xfrm>
        <a:prstGeom prst="wedgeRoundRectCallout">
          <a:avLst>
            <a:gd name="adj1" fmla="val -29794"/>
            <a:gd name="adj2" fmla="val -79957"/>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輸出</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出荷額から控除した控除額</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を入力してください。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数量、控除額がある場合</a:t>
          </a:r>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には、輸出証明書・インボイス等</a:t>
          </a:r>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の写しも入力用</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と一緒に</a:t>
          </a:r>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ご提出ください。</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1038226</xdr:colOff>
      <xdr:row>16</xdr:row>
      <xdr:rowOff>133352</xdr:rowOff>
    </xdr:from>
    <xdr:to>
      <xdr:col>13</xdr:col>
      <xdr:colOff>657225</xdr:colOff>
      <xdr:row>22</xdr:row>
      <xdr:rowOff>85727</xdr:rowOff>
    </xdr:to>
    <xdr:sp macro="" textlink="">
      <xdr:nvSpPr>
        <xdr:cNvPr id="10" name="吹き出し: 角を丸めた四角形 9">
          <a:extLst>
            <a:ext uri="{FF2B5EF4-FFF2-40B4-BE49-F238E27FC236}">
              <a16:creationId xmlns:a16="http://schemas.microsoft.com/office/drawing/2014/main" id="{00000000-0008-0000-0400-00000A000000}"/>
            </a:ext>
          </a:extLst>
        </xdr:cNvPr>
        <xdr:cNvSpPr/>
      </xdr:nvSpPr>
      <xdr:spPr>
        <a:xfrm>
          <a:off x="10610851" y="3019427"/>
          <a:ext cx="2428874" cy="981075"/>
        </a:xfrm>
        <a:prstGeom prst="wedgeRoundRectCallout">
          <a:avLst>
            <a:gd name="adj1" fmla="val -47753"/>
            <a:gd name="adj2" fmla="val -308062"/>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動物専用</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出荷額から控除した申告期間中に</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動物専用として出荷した控除額を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入力してください。</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485775</xdr:colOff>
      <xdr:row>5</xdr:row>
      <xdr:rowOff>123827</xdr:rowOff>
    </xdr:from>
    <xdr:to>
      <xdr:col>13</xdr:col>
      <xdr:colOff>1343025</xdr:colOff>
      <xdr:row>13</xdr:row>
      <xdr:rowOff>104778</xdr:rowOff>
    </xdr:to>
    <xdr:sp macro="" textlink="">
      <xdr:nvSpPr>
        <xdr:cNvPr id="11" name="吹き出し: 角を丸めた四角形 10">
          <a:extLst>
            <a:ext uri="{FF2B5EF4-FFF2-40B4-BE49-F238E27FC236}">
              <a16:creationId xmlns:a16="http://schemas.microsoft.com/office/drawing/2014/main" id="{00000000-0008-0000-0400-00000B000000}"/>
            </a:ext>
          </a:extLst>
        </xdr:cNvPr>
        <xdr:cNvSpPr/>
      </xdr:nvSpPr>
      <xdr:spPr>
        <a:xfrm>
          <a:off x="11249025" y="1123952"/>
          <a:ext cx="2476500" cy="1352551"/>
        </a:xfrm>
        <a:prstGeom prst="wedgeRoundRectCallout">
          <a:avLst>
            <a:gd name="adj1" fmla="val -51019"/>
            <a:gd name="adj2" fmla="val -103497"/>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承継</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申告期間中に承継をした場合は、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承継年月日を入力してください。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すでに入力されている場合は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正しい日付であるか確認し、必要に応じて修正してください。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1428750</xdr:colOff>
      <xdr:row>5</xdr:row>
      <xdr:rowOff>114302</xdr:rowOff>
    </xdr:from>
    <xdr:to>
      <xdr:col>18</xdr:col>
      <xdr:colOff>333375</xdr:colOff>
      <xdr:row>15</xdr:row>
      <xdr:rowOff>2</xdr:rowOff>
    </xdr:to>
    <xdr:sp macro="" textlink="">
      <xdr:nvSpPr>
        <xdr:cNvPr id="12" name="吹き出し: 角を丸めた四角形 11">
          <a:extLst>
            <a:ext uri="{FF2B5EF4-FFF2-40B4-BE49-F238E27FC236}">
              <a16:creationId xmlns:a16="http://schemas.microsoft.com/office/drawing/2014/main" id="{00000000-0008-0000-0400-00000C000000}"/>
            </a:ext>
          </a:extLst>
        </xdr:cNvPr>
        <xdr:cNvSpPr/>
      </xdr:nvSpPr>
      <xdr:spPr>
        <a:xfrm>
          <a:off x="13811250" y="1114427"/>
          <a:ext cx="2476500" cy="1600200"/>
        </a:xfrm>
        <a:prstGeom prst="wedgeRoundRectCallout">
          <a:avLst>
            <a:gd name="adj1" fmla="val -115249"/>
            <a:gd name="adj2" fmla="val -92433"/>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承認整理</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申告期間中に</a:t>
          </a:r>
          <a:r>
            <a:rPr kumimoji="1" lang="ja-JP" altLang="en-US" sz="1100">
              <a:solidFill>
                <a:sysClr val="windowText" lastClr="000000"/>
              </a:solidFill>
              <a:effectLst/>
              <a:latin typeface="BIZ UDPゴシック" panose="020B0400000000000000" pitchFamily="50" charset="-128"/>
              <a:ea typeface="BIZ UDPゴシック" panose="020B0400000000000000" pitchFamily="50" charset="-128"/>
              <a:cs typeface="+mn-cs"/>
            </a:rPr>
            <a:t>承認整理又は品目廃止届を提出した品目は</a:t>
          </a:r>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ysClr val="windowText" lastClr="000000"/>
              </a:solidFill>
              <a:effectLst/>
              <a:latin typeface="BIZ UDPゴシック" panose="020B0400000000000000" pitchFamily="50" charset="-128"/>
              <a:ea typeface="BIZ UDPゴシック" panose="020B0400000000000000" pitchFamily="50" charset="-128"/>
              <a:cs typeface="+mn-cs"/>
            </a:rPr>
            <a:t>承認整理年月日を入力してください。</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effectLst/>
              <a:latin typeface="BIZ UDPゴシック" panose="020B0400000000000000" pitchFamily="50" charset="-128"/>
              <a:ea typeface="BIZ UDPゴシック" panose="020B0400000000000000" pitchFamily="50" charset="-128"/>
              <a:cs typeface="+mn-cs"/>
            </a:rPr>
            <a:t>す</a:t>
          </a:r>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でに入力されている場合は</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正しい日付であるか確認し、必要に応じて修正してください。</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163285</xdr:colOff>
      <xdr:row>26</xdr:row>
      <xdr:rowOff>190500</xdr:rowOff>
    </xdr:from>
    <xdr:to>
      <xdr:col>38</xdr:col>
      <xdr:colOff>163285</xdr:colOff>
      <xdr:row>35</xdr:row>
      <xdr:rowOff>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6345010"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26</xdr:row>
      <xdr:rowOff>190500</xdr:rowOff>
    </xdr:from>
    <xdr:to>
      <xdr:col>38</xdr:col>
      <xdr:colOff>0</xdr:colOff>
      <xdr:row>35</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6181725"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26</xdr:row>
      <xdr:rowOff>190500</xdr:rowOff>
    </xdr:from>
    <xdr:to>
      <xdr:col>37</xdr:col>
      <xdr:colOff>0</xdr:colOff>
      <xdr:row>35</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6019800" y="4686300"/>
          <a:ext cx="0" cy="19050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27</xdr:row>
      <xdr:rowOff>0</xdr:rowOff>
    </xdr:from>
    <xdr:to>
      <xdr:col>36</xdr:col>
      <xdr:colOff>0</xdr:colOff>
      <xdr:row>35</xdr:row>
      <xdr:rowOff>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5857875"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27</xdr:row>
      <xdr:rowOff>0</xdr:rowOff>
    </xdr:from>
    <xdr:to>
      <xdr:col>35</xdr:col>
      <xdr:colOff>0</xdr:colOff>
      <xdr:row>35</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5705475"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27</xdr:row>
      <xdr:rowOff>0</xdr:rowOff>
    </xdr:from>
    <xdr:to>
      <xdr:col>34</xdr:col>
      <xdr:colOff>0</xdr:colOff>
      <xdr:row>35</xdr:row>
      <xdr:rowOff>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5543550" y="4686300"/>
          <a:ext cx="0" cy="19050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27</xdr:row>
      <xdr:rowOff>0</xdr:rowOff>
    </xdr:from>
    <xdr:to>
      <xdr:col>33</xdr:col>
      <xdr:colOff>0</xdr:colOff>
      <xdr:row>35</xdr:row>
      <xdr:rowOff>0</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a:off x="5381625"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162718</xdr:colOff>
      <xdr:row>27</xdr:row>
      <xdr:rowOff>0</xdr:rowOff>
    </xdr:from>
    <xdr:to>
      <xdr:col>31</xdr:col>
      <xdr:colOff>162718</xdr:colOff>
      <xdr:row>35</xdr:row>
      <xdr:rowOff>0</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5220493"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27</xdr:row>
      <xdr:rowOff>0</xdr:rowOff>
    </xdr:from>
    <xdr:to>
      <xdr:col>31</xdr:col>
      <xdr:colOff>0</xdr:colOff>
      <xdr:row>35</xdr:row>
      <xdr:rowOff>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5057775" y="4686300"/>
          <a:ext cx="0" cy="19050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27</xdr:row>
      <xdr:rowOff>0</xdr:rowOff>
    </xdr:from>
    <xdr:to>
      <xdr:col>30</xdr:col>
      <xdr:colOff>0</xdr:colOff>
      <xdr:row>35</xdr:row>
      <xdr:rowOff>0</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4895850"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27</xdr:row>
      <xdr:rowOff>0</xdr:rowOff>
    </xdr:from>
    <xdr:to>
      <xdr:col>29</xdr:col>
      <xdr:colOff>0</xdr:colOff>
      <xdr:row>35</xdr:row>
      <xdr:rowOff>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4733925"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27</xdr:row>
      <xdr:rowOff>0</xdr:rowOff>
    </xdr:from>
    <xdr:to>
      <xdr:col>23</xdr:col>
      <xdr:colOff>0</xdr:colOff>
      <xdr:row>34</xdr:row>
      <xdr:rowOff>180294</xdr:rowOff>
    </xdr:to>
    <xdr:cxnSp macro="">
      <xdr:nvCxnSpPr>
        <xdr:cNvPr id="13" name="直線コネクタ 12">
          <a:extLst>
            <a:ext uri="{FF2B5EF4-FFF2-40B4-BE49-F238E27FC236}">
              <a16:creationId xmlns:a16="http://schemas.microsoft.com/office/drawing/2014/main" id="{00000000-0008-0000-0500-00000D000000}"/>
            </a:ext>
          </a:extLst>
        </xdr:cNvPr>
        <xdr:cNvCxnSpPr/>
      </xdr:nvCxnSpPr>
      <xdr:spPr>
        <a:xfrm>
          <a:off x="3752850" y="4686300"/>
          <a:ext cx="0" cy="1904319"/>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27</xdr:row>
      <xdr:rowOff>0</xdr:rowOff>
    </xdr:from>
    <xdr:to>
      <xdr:col>22</xdr:col>
      <xdr:colOff>0</xdr:colOff>
      <xdr:row>34</xdr:row>
      <xdr:rowOff>180294</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3590925" y="4686300"/>
          <a:ext cx="0" cy="1904319"/>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27</xdr:row>
      <xdr:rowOff>0</xdr:rowOff>
    </xdr:from>
    <xdr:to>
      <xdr:col>21</xdr:col>
      <xdr:colOff>0</xdr:colOff>
      <xdr:row>34</xdr:row>
      <xdr:rowOff>180294</xdr:rowOff>
    </xdr:to>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a:off x="3429000" y="4686300"/>
          <a:ext cx="0" cy="1904319"/>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1134</xdr:colOff>
      <xdr:row>27</xdr:row>
      <xdr:rowOff>0</xdr:rowOff>
    </xdr:from>
    <xdr:to>
      <xdr:col>20</xdr:col>
      <xdr:colOff>1134</xdr:colOff>
      <xdr:row>34</xdr:row>
      <xdr:rowOff>180294</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a:off x="3268209" y="4686300"/>
          <a:ext cx="0" cy="1904319"/>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xdr:row>
      <xdr:rowOff>0</xdr:rowOff>
    </xdr:from>
    <xdr:to>
      <xdr:col>19</xdr:col>
      <xdr:colOff>0</xdr:colOff>
      <xdr:row>35</xdr:row>
      <xdr:rowOff>0</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a:off x="3105150"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162718</xdr:colOff>
      <xdr:row>27</xdr:row>
      <xdr:rowOff>0</xdr:rowOff>
    </xdr:from>
    <xdr:to>
      <xdr:col>17</xdr:col>
      <xdr:colOff>162718</xdr:colOff>
      <xdr:row>35</xdr:row>
      <xdr:rowOff>0</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2944018" y="4686300"/>
          <a:ext cx="0" cy="19050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162718</xdr:colOff>
      <xdr:row>27</xdr:row>
      <xdr:rowOff>0</xdr:rowOff>
    </xdr:from>
    <xdr:to>
      <xdr:col>16</xdr:col>
      <xdr:colOff>162718</xdr:colOff>
      <xdr:row>35</xdr:row>
      <xdr:rowOff>0</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2782093"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162718</xdr:colOff>
      <xdr:row>27</xdr:row>
      <xdr:rowOff>0</xdr:rowOff>
    </xdr:from>
    <xdr:to>
      <xdr:col>15</xdr:col>
      <xdr:colOff>162718</xdr:colOff>
      <xdr:row>35</xdr:row>
      <xdr:rowOff>0</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2620168"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27</xdr:row>
      <xdr:rowOff>0</xdr:rowOff>
    </xdr:from>
    <xdr:to>
      <xdr:col>15</xdr:col>
      <xdr:colOff>0</xdr:colOff>
      <xdr:row>35</xdr:row>
      <xdr:rowOff>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a:off x="2457450" y="4686300"/>
          <a:ext cx="0" cy="19050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162718</xdr:colOff>
      <xdr:row>27</xdr:row>
      <xdr:rowOff>0</xdr:rowOff>
    </xdr:from>
    <xdr:to>
      <xdr:col>13</xdr:col>
      <xdr:colOff>162718</xdr:colOff>
      <xdr:row>35</xdr:row>
      <xdr:rowOff>0</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296318"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190499</xdr:colOff>
      <xdr:row>27</xdr:row>
      <xdr:rowOff>0</xdr:rowOff>
    </xdr:from>
    <xdr:to>
      <xdr:col>12</xdr:col>
      <xdr:colOff>190499</xdr:colOff>
      <xdr:row>35</xdr:row>
      <xdr:rowOff>0</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a:off x="2133599"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0</xdr:rowOff>
    </xdr:from>
    <xdr:to>
      <xdr:col>23</xdr:col>
      <xdr:colOff>0</xdr:colOff>
      <xdr:row>40</xdr:row>
      <xdr:rowOff>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a:off x="3752850"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38</xdr:row>
      <xdr:rowOff>0</xdr:rowOff>
    </xdr:from>
    <xdr:to>
      <xdr:col>22</xdr:col>
      <xdr:colOff>0</xdr:colOff>
      <xdr:row>40</xdr:row>
      <xdr:rowOff>0</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a:off x="3590925"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38</xdr:row>
      <xdr:rowOff>0</xdr:rowOff>
    </xdr:from>
    <xdr:to>
      <xdr:col>21</xdr:col>
      <xdr:colOff>0</xdr:colOff>
      <xdr:row>40</xdr:row>
      <xdr:rowOff>0</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3429000" y="7134225"/>
          <a:ext cx="0" cy="352425"/>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xdr:colOff>
      <xdr:row>38</xdr:row>
      <xdr:rowOff>0</xdr:rowOff>
    </xdr:from>
    <xdr:to>
      <xdr:col>20</xdr:col>
      <xdr:colOff>1</xdr:colOff>
      <xdr:row>40</xdr:row>
      <xdr:rowOff>0</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a:off x="3267076"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38</xdr:row>
      <xdr:rowOff>0</xdr:rowOff>
    </xdr:from>
    <xdr:to>
      <xdr:col>19</xdr:col>
      <xdr:colOff>0</xdr:colOff>
      <xdr:row>40</xdr:row>
      <xdr:rowOff>0</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a:off x="3105150"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38</xdr:row>
      <xdr:rowOff>0</xdr:rowOff>
    </xdr:from>
    <xdr:to>
      <xdr:col>18</xdr:col>
      <xdr:colOff>0</xdr:colOff>
      <xdr:row>40</xdr:row>
      <xdr:rowOff>0</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a:off x="2943225" y="7134225"/>
          <a:ext cx="0" cy="352425"/>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38</xdr:row>
      <xdr:rowOff>0</xdr:rowOff>
    </xdr:from>
    <xdr:to>
      <xdr:col>17</xdr:col>
      <xdr:colOff>1</xdr:colOff>
      <xdr:row>40</xdr:row>
      <xdr:rowOff>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781301"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38</xdr:row>
      <xdr:rowOff>0</xdr:rowOff>
    </xdr:from>
    <xdr:to>
      <xdr:col>16</xdr:col>
      <xdr:colOff>0</xdr:colOff>
      <xdr:row>40</xdr:row>
      <xdr:rowOff>0</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619375"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0</xdr:rowOff>
    </xdr:from>
    <xdr:to>
      <xdr:col>15</xdr:col>
      <xdr:colOff>0</xdr:colOff>
      <xdr:row>40</xdr:row>
      <xdr:rowOff>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457450" y="7134225"/>
          <a:ext cx="0" cy="352425"/>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162606</xdr:colOff>
      <xdr:row>38</xdr:row>
      <xdr:rowOff>0</xdr:rowOff>
    </xdr:from>
    <xdr:to>
      <xdr:col>13</xdr:col>
      <xdr:colOff>162606</xdr:colOff>
      <xdr:row>40</xdr:row>
      <xdr:rowOff>0</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296206"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189820</xdr:colOff>
      <xdr:row>38</xdr:row>
      <xdr:rowOff>0</xdr:rowOff>
    </xdr:from>
    <xdr:to>
      <xdr:col>12</xdr:col>
      <xdr:colOff>189820</xdr:colOff>
      <xdr:row>40</xdr:row>
      <xdr:rowOff>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32920"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163285</xdr:colOff>
      <xdr:row>38</xdr:row>
      <xdr:rowOff>0</xdr:rowOff>
    </xdr:from>
    <xdr:to>
      <xdr:col>38</xdr:col>
      <xdr:colOff>163285</xdr:colOff>
      <xdr:row>40</xdr:row>
      <xdr:rowOff>0</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6345010"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163285</xdr:colOff>
      <xdr:row>38</xdr:row>
      <xdr:rowOff>0</xdr:rowOff>
    </xdr:from>
    <xdr:to>
      <xdr:col>37</xdr:col>
      <xdr:colOff>163285</xdr:colOff>
      <xdr:row>40</xdr:row>
      <xdr:rowOff>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6183085"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163285</xdr:colOff>
      <xdr:row>38</xdr:row>
      <xdr:rowOff>0</xdr:rowOff>
    </xdr:from>
    <xdr:to>
      <xdr:col>36</xdr:col>
      <xdr:colOff>163285</xdr:colOff>
      <xdr:row>40</xdr:row>
      <xdr:rowOff>0</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6021160" y="7134225"/>
          <a:ext cx="0" cy="352425"/>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38</xdr:row>
      <xdr:rowOff>0</xdr:rowOff>
    </xdr:from>
    <xdr:to>
      <xdr:col>36</xdr:col>
      <xdr:colOff>0</xdr:colOff>
      <xdr:row>40</xdr:row>
      <xdr:rowOff>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5857875"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38</xdr:row>
      <xdr:rowOff>0</xdr:rowOff>
    </xdr:from>
    <xdr:to>
      <xdr:col>35</xdr:col>
      <xdr:colOff>0</xdr:colOff>
      <xdr:row>40</xdr:row>
      <xdr:rowOff>0</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5705475"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163285</xdr:colOff>
      <xdr:row>38</xdr:row>
      <xdr:rowOff>0</xdr:rowOff>
    </xdr:from>
    <xdr:to>
      <xdr:col>33</xdr:col>
      <xdr:colOff>163285</xdr:colOff>
      <xdr:row>40</xdr:row>
      <xdr:rowOff>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5544910" y="7134225"/>
          <a:ext cx="0" cy="352425"/>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163285</xdr:colOff>
      <xdr:row>38</xdr:row>
      <xdr:rowOff>0</xdr:rowOff>
    </xdr:from>
    <xdr:to>
      <xdr:col>32</xdr:col>
      <xdr:colOff>163285</xdr:colOff>
      <xdr:row>40</xdr:row>
      <xdr:rowOff>0</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5382985"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38</xdr:row>
      <xdr:rowOff>0</xdr:rowOff>
    </xdr:from>
    <xdr:to>
      <xdr:col>32</xdr:col>
      <xdr:colOff>0</xdr:colOff>
      <xdr:row>40</xdr:row>
      <xdr:rowOff>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5219700"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38</xdr:row>
      <xdr:rowOff>0</xdr:rowOff>
    </xdr:from>
    <xdr:to>
      <xdr:col>31</xdr:col>
      <xdr:colOff>0</xdr:colOff>
      <xdr:row>40</xdr:row>
      <xdr:rowOff>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5057775" y="7134225"/>
          <a:ext cx="0" cy="352425"/>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38</xdr:row>
      <xdr:rowOff>0</xdr:rowOff>
    </xdr:from>
    <xdr:to>
      <xdr:col>30</xdr:col>
      <xdr:colOff>0</xdr:colOff>
      <xdr:row>40</xdr:row>
      <xdr:rowOff>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4895850"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163285</xdr:colOff>
      <xdr:row>38</xdr:row>
      <xdr:rowOff>0</xdr:rowOff>
    </xdr:from>
    <xdr:to>
      <xdr:col>28</xdr:col>
      <xdr:colOff>163285</xdr:colOff>
      <xdr:row>40</xdr:row>
      <xdr:rowOff>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4735285"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163285</xdr:colOff>
      <xdr:row>42</xdr:row>
      <xdr:rowOff>0</xdr:rowOff>
    </xdr:from>
    <xdr:to>
      <xdr:col>38</xdr:col>
      <xdr:colOff>163285</xdr:colOff>
      <xdr:row>46</xdr:row>
      <xdr:rowOff>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6345010"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42</xdr:row>
      <xdr:rowOff>0</xdr:rowOff>
    </xdr:from>
    <xdr:to>
      <xdr:col>38</xdr:col>
      <xdr:colOff>0</xdr:colOff>
      <xdr:row>46</xdr:row>
      <xdr:rowOff>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6181725"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42</xdr:row>
      <xdr:rowOff>0</xdr:rowOff>
    </xdr:from>
    <xdr:to>
      <xdr:col>37</xdr:col>
      <xdr:colOff>0</xdr:colOff>
      <xdr:row>46</xdr:row>
      <xdr:rowOff>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6019800" y="7772400"/>
          <a:ext cx="0" cy="9525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42</xdr:row>
      <xdr:rowOff>0</xdr:rowOff>
    </xdr:from>
    <xdr:to>
      <xdr:col>36</xdr:col>
      <xdr:colOff>0</xdr:colOff>
      <xdr:row>46</xdr:row>
      <xdr:rowOff>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857875"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42</xdr:row>
      <xdr:rowOff>0</xdr:rowOff>
    </xdr:from>
    <xdr:to>
      <xdr:col>35</xdr:col>
      <xdr:colOff>0</xdr:colOff>
      <xdr:row>46</xdr:row>
      <xdr:rowOff>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705475"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42</xdr:row>
      <xdr:rowOff>0</xdr:rowOff>
    </xdr:from>
    <xdr:to>
      <xdr:col>34</xdr:col>
      <xdr:colOff>0</xdr:colOff>
      <xdr:row>46</xdr:row>
      <xdr:rowOff>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43550" y="7772400"/>
          <a:ext cx="0" cy="9525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163285</xdr:colOff>
      <xdr:row>42</xdr:row>
      <xdr:rowOff>0</xdr:rowOff>
    </xdr:from>
    <xdr:to>
      <xdr:col>32</xdr:col>
      <xdr:colOff>163285</xdr:colOff>
      <xdr:row>46</xdr:row>
      <xdr:rowOff>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5382985"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42</xdr:row>
      <xdr:rowOff>0</xdr:rowOff>
    </xdr:from>
    <xdr:to>
      <xdr:col>32</xdr:col>
      <xdr:colOff>0</xdr:colOff>
      <xdr:row>46</xdr:row>
      <xdr:rowOff>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219700"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42</xdr:row>
      <xdr:rowOff>0</xdr:rowOff>
    </xdr:from>
    <xdr:to>
      <xdr:col>31</xdr:col>
      <xdr:colOff>0</xdr:colOff>
      <xdr:row>46</xdr:row>
      <xdr:rowOff>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5057775" y="7772400"/>
          <a:ext cx="0" cy="9525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163285</xdr:colOff>
      <xdr:row>42</xdr:row>
      <xdr:rowOff>0</xdr:rowOff>
    </xdr:from>
    <xdr:to>
      <xdr:col>29</xdr:col>
      <xdr:colOff>163285</xdr:colOff>
      <xdr:row>46</xdr:row>
      <xdr:rowOff>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4897210"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163285</xdr:colOff>
      <xdr:row>42</xdr:row>
      <xdr:rowOff>0</xdr:rowOff>
    </xdr:from>
    <xdr:to>
      <xdr:col>28</xdr:col>
      <xdr:colOff>163285</xdr:colOff>
      <xdr:row>46</xdr:row>
      <xdr:rowOff>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4735285"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163285</xdr:colOff>
      <xdr:row>48</xdr:row>
      <xdr:rowOff>0</xdr:rowOff>
    </xdr:from>
    <xdr:to>
      <xdr:col>38</xdr:col>
      <xdr:colOff>163285</xdr:colOff>
      <xdr:row>48</xdr:row>
      <xdr:rowOff>248330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6345010"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48</xdr:row>
      <xdr:rowOff>0</xdr:rowOff>
    </xdr:from>
    <xdr:to>
      <xdr:col>38</xdr:col>
      <xdr:colOff>0</xdr:colOff>
      <xdr:row>48</xdr:row>
      <xdr:rowOff>248330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6181725"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48</xdr:row>
      <xdr:rowOff>0</xdr:rowOff>
    </xdr:from>
    <xdr:to>
      <xdr:col>37</xdr:col>
      <xdr:colOff>0</xdr:colOff>
      <xdr:row>48</xdr:row>
      <xdr:rowOff>248330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6019800" y="9010650"/>
          <a:ext cx="0" cy="24833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48</xdr:row>
      <xdr:rowOff>0</xdr:rowOff>
    </xdr:from>
    <xdr:to>
      <xdr:col>36</xdr:col>
      <xdr:colOff>0</xdr:colOff>
      <xdr:row>48</xdr:row>
      <xdr:rowOff>248330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a:off x="5857875"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48</xdr:row>
      <xdr:rowOff>0</xdr:rowOff>
    </xdr:from>
    <xdr:to>
      <xdr:col>35</xdr:col>
      <xdr:colOff>0</xdr:colOff>
      <xdr:row>48</xdr:row>
      <xdr:rowOff>248330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5705475"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48</xdr:row>
      <xdr:rowOff>0</xdr:rowOff>
    </xdr:from>
    <xdr:to>
      <xdr:col>34</xdr:col>
      <xdr:colOff>0</xdr:colOff>
      <xdr:row>48</xdr:row>
      <xdr:rowOff>248330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a:xfrm>
          <a:off x="5543550" y="9010650"/>
          <a:ext cx="0" cy="24833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163285</xdr:colOff>
      <xdr:row>48</xdr:row>
      <xdr:rowOff>0</xdr:rowOff>
    </xdr:from>
    <xdr:to>
      <xdr:col>32</xdr:col>
      <xdr:colOff>163285</xdr:colOff>
      <xdr:row>48</xdr:row>
      <xdr:rowOff>248330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a:off x="5382985"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48</xdr:row>
      <xdr:rowOff>0</xdr:rowOff>
    </xdr:from>
    <xdr:to>
      <xdr:col>32</xdr:col>
      <xdr:colOff>0</xdr:colOff>
      <xdr:row>48</xdr:row>
      <xdr:rowOff>248330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a:xfrm>
          <a:off x="5219700"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48</xdr:row>
      <xdr:rowOff>0</xdr:rowOff>
    </xdr:from>
    <xdr:to>
      <xdr:col>31</xdr:col>
      <xdr:colOff>0</xdr:colOff>
      <xdr:row>48</xdr:row>
      <xdr:rowOff>248330</xdr:rowOff>
    </xdr:to>
    <xdr:cxnSp macro="">
      <xdr:nvCxnSpPr>
        <xdr:cNvPr id="65" name="直線コネクタ 64">
          <a:extLst>
            <a:ext uri="{FF2B5EF4-FFF2-40B4-BE49-F238E27FC236}">
              <a16:creationId xmlns:a16="http://schemas.microsoft.com/office/drawing/2014/main" id="{00000000-0008-0000-0500-000041000000}"/>
            </a:ext>
          </a:extLst>
        </xdr:cNvPr>
        <xdr:cNvCxnSpPr/>
      </xdr:nvCxnSpPr>
      <xdr:spPr>
        <a:xfrm>
          <a:off x="5057775" y="9010650"/>
          <a:ext cx="0" cy="24833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163285</xdr:colOff>
      <xdr:row>48</xdr:row>
      <xdr:rowOff>0</xdr:rowOff>
    </xdr:from>
    <xdr:to>
      <xdr:col>29</xdr:col>
      <xdr:colOff>163285</xdr:colOff>
      <xdr:row>48</xdr:row>
      <xdr:rowOff>248330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a:xfrm>
          <a:off x="4897210"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163285</xdr:colOff>
      <xdr:row>48</xdr:row>
      <xdr:rowOff>0</xdr:rowOff>
    </xdr:from>
    <xdr:to>
      <xdr:col>28</xdr:col>
      <xdr:colOff>163285</xdr:colOff>
      <xdr:row>48</xdr:row>
      <xdr:rowOff>248330</xdr:rowOff>
    </xdr:to>
    <xdr:cxnSp macro="">
      <xdr:nvCxnSpPr>
        <xdr:cNvPr id="67" name="直線コネクタ 66">
          <a:extLst>
            <a:ext uri="{FF2B5EF4-FFF2-40B4-BE49-F238E27FC236}">
              <a16:creationId xmlns:a16="http://schemas.microsoft.com/office/drawing/2014/main" id="{00000000-0008-0000-0500-000043000000}"/>
            </a:ext>
          </a:extLst>
        </xdr:cNvPr>
        <xdr:cNvCxnSpPr/>
      </xdr:nvCxnSpPr>
      <xdr:spPr>
        <a:xfrm>
          <a:off x="4735285"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163285</xdr:colOff>
      <xdr:row>52</xdr:row>
      <xdr:rowOff>0</xdr:rowOff>
    </xdr:from>
    <xdr:to>
      <xdr:col>38</xdr:col>
      <xdr:colOff>163285</xdr:colOff>
      <xdr:row>56</xdr:row>
      <xdr:rowOff>0</xdr:rowOff>
    </xdr:to>
    <xdr:cxnSp macro="">
      <xdr:nvCxnSpPr>
        <xdr:cNvPr id="68" name="直線コネクタ 67">
          <a:extLst>
            <a:ext uri="{FF2B5EF4-FFF2-40B4-BE49-F238E27FC236}">
              <a16:creationId xmlns:a16="http://schemas.microsoft.com/office/drawing/2014/main" id="{00000000-0008-0000-0500-000044000000}"/>
            </a:ext>
          </a:extLst>
        </xdr:cNvPr>
        <xdr:cNvCxnSpPr/>
      </xdr:nvCxnSpPr>
      <xdr:spPr>
        <a:xfrm>
          <a:off x="6345010"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52</xdr:row>
      <xdr:rowOff>0</xdr:rowOff>
    </xdr:from>
    <xdr:to>
      <xdr:col>38</xdr:col>
      <xdr:colOff>0</xdr:colOff>
      <xdr:row>56</xdr:row>
      <xdr:rowOff>0</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a:off x="6181725"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52</xdr:row>
      <xdr:rowOff>0</xdr:rowOff>
    </xdr:from>
    <xdr:to>
      <xdr:col>37</xdr:col>
      <xdr:colOff>0</xdr:colOff>
      <xdr:row>56</xdr:row>
      <xdr:rowOff>0</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a:xfrm>
          <a:off x="6019800" y="9744075"/>
          <a:ext cx="0" cy="40005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52</xdr:row>
      <xdr:rowOff>0</xdr:rowOff>
    </xdr:from>
    <xdr:to>
      <xdr:col>36</xdr:col>
      <xdr:colOff>0</xdr:colOff>
      <xdr:row>56</xdr:row>
      <xdr:rowOff>0</xdr:rowOff>
    </xdr:to>
    <xdr:cxnSp macro="">
      <xdr:nvCxnSpPr>
        <xdr:cNvPr id="71" name="直線コネクタ 70">
          <a:extLst>
            <a:ext uri="{FF2B5EF4-FFF2-40B4-BE49-F238E27FC236}">
              <a16:creationId xmlns:a16="http://schemas.microsoft.com/office/drawing/2014/main" id="{00000000-0008-0000-0500-000047000000}"/>
            </a:ext>
          </a:extLst>
        </xdr:cNvPr>
        <xdr:cNvCxnSpPr/>
      </xdr:nvCxnSpPr>
      <xdr:spPr>
        <a:xfrm>
          <a:off x="5857875"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52</xdr:row>
      <xdr:rowOff>0</xdr:rowOff>
    </xdr:from>
    <xdr:to>
      <xdr:col>35</xdr:col>
      <xdr:colOff>0</xdr:colOff>
      <xdr:row>56</xdr:row>
      <xdr:rowOff>0</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a:xfrm>
          <a:off x="5705475"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52</xdr:row>
      <xdr:rowOff>2722</xdr:rowOff>
    </xdr:from>
    <xdr:to>
      <xdr:col>34</xdr:col>
      <xdr:colOff>0</xdr:colOff>
      <xdr:row>56</xdr:row>
      <xdr:rowOff>2722</xdr:rowOff>
    </xdr:to>
    <xdr:cxnSp macro="">
      <xdr:nvCxnSpPr>
        <xdr:cNvPr id="73" name="直線コネクタ 72">
          <a:extLst>
            <a:ext uri="{FF2B5EF4-FFF2-40B4-BE49-F238E27FC236}">
              <a16:creationId xmlns:a16="http://schemas.microsoft.com/office/drawing/2014/main" id="{00000000-0008-0000-0500-000049000000}"/>
            </a:ext>
          </a:extLst>
        </xdr:cNvPr>
        <xdr:cNvCxnSpPr/>
      </xdr:nvCxnSpPr>
      <xdr:spPr>
        <a:xfrm>
          <a:off x="5543550" y="9746797"/>
          <a:ext cx="0" cy="40005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163285</xdr:colOff>
      <xdr:row>52</xdr:row>
      <xdr:rowOff>0</xdr:rowOff>
    </xdr:from>
    <xdr:to>
      <xdr:col>32</xdr:col>
      <xdr:colOff>163285</xdr:colOff>
      <xdr:row>56</xdr:row>
      <xdr:rowOff>0</xdr:rowOff>
    </xdr:to>
    <xdr:cxnSp macro="">
      <xdr:nvCxnSpPr>
        <xdr:cNvPr id="74" name="直線コネクタ 73">
          <a:extLst>
            <a:ext uri="{FF2B5EF4-FFF2-40B4-BE49-F238E27FC236}">
              <a16:creationId xmlns:a16="http://schemas.microsoft.com/office/drawing/2014/main" id="{00000000-0008-0000-0500-00004A000000}"/>
            </a:ext>
          </a:extLst>
        </xdr:cNvPr>
        <xdr:cNvCxnSpPr/>
      </xdr:nvCxnSpPr>
      <xdr:spPr>
        <a:xfrm>
          <a:off x="5382985"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52</xdr:row>
      <xdr:rowOff>0</xdr:rowOff>
    </xdr:from>
    <xdr:to>
      <xdr:col>32</xdr:col>
      <xdr:colOff>0</xdr:colOff>
      <xdr:row>56</xdr:row>
      <xdr:rowOff>0</xdr:rowOff>
    </xdr:to>
    <xdr:cxnSp macro="">
      <xdr:nvCxnSpPr>
        <xdr:cNvPr id="75" name="直線コネクタ 74">
          <a:extLst>
            <a:ext uri="{FF2B5EF4-FFF2-40B4-BE49-F238E27FC236}">
              <a16:creationId xmlns:a16="http://schemas.microsoft.com/office/drawing/2014/main" id="{00000000-0008-0000-0500-00004B000000}"/>
            </a:ext>
          </a:extLst>
        </xdr:cNvPr>
        <xdr:cNvCxnSpPr/>
      </xdr:nvCxnSpPr>
      <xdr:spPr>
        <a:xfrm>
          <a:off x="5219700"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52</xdr:row>
      <xdr:rowOff>0</xdr:rowOff>
    </xdr:from>
    <xdr:to>
      <xdr:col>31</xdr:col>
      <xdr:colOff>0</xdr:colOff>
      <xdr:row>56</xdr:row>
      <xdr:rowOff>0</xdr:rowOff>
    </xdr:to>
    <xdr:cxnSp macro="">
      <xdr:nvCxnSpPr>
        <xdr:cNvPr id="76" name="直線コネクタ 75">
          <a:extLst>
            <a:ext uri="{FF2B5EF4-FFF2-40B4-BE49-F238E27FC236}">
              <a16:creationId xmlns:a16="http://schemas.microsoft.com/office/drawing/2014/main" id="{00000000-0008-0000-0500-00004C000000}"/>
            </a:ext>
          </a:extLst>
        </xdr:cNvPr>
        <xdr:cNvCxnSpPr/>
      </xdr:nvCxnSpPr>
      <xdr:spPr>
        <a:xfrm>
          <a:off x="5057775" y="9744075"/>
          <a:ext cx="0" cy="40005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52</xdr:row>
      <xdr:rowOff>0</xdr:rowOff>
    </xdr:from>
    <xdr:to>
      <xdr:col>30</xdr:col>
      <xdr:colOff>0</xdr:colOff>
      <xdr:row>56</xdr:row>
      <xdr:rowOff>0</xdr:rowOff>
    </xdr:to>
    <xdr:cxnSp macro="">
      <xdr:nvCxnSpPr>
        <xdr:cNvPr id="77" name="直線コネクタ 76">
          <a:extLst>
            <a:ext uri="{FF2B5EF4-FFF2-40B4-BE49-F238E27FC236}">
              <a16:creationId xmlns:a16="http://schemas.microsoft.com/office/drawing/2014/main" id="{00000000-0008-0000-0500-00004D000000}"/>
            </a:ext>
          </a:extLst>
        </xdr:cNvPr>
        <xdr:cNvCxnSpPr/>
      </xdr:nvCxnSpPr>
      <xdr:spPr>
        <a:xfrm>
          <a:off x="4895850"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163285</xdr:colOff>
      <xdr:row>52</xdr:row>
      <xdr:rowOff>0</xdr:rowOff>
    </xdr:from>
    <xdr:to>
      <xdr:col>28</xdr:col>
      <xdr:colOff>163285</xdr:colOff>
      <xdr:row>56</xdr:row>
      <xdr:rowOff>0</xdr:rowOff>
    </xdr:to>
    <xdr:cxnSp macro="">
      <xdr:nvCxnSpPr>
        <xdr:cNvPr id="78" name="直線コネクタ 77">
          <a:extLst>
            <a:ext uri="{FF2B5EF4-FFF2-40B4-BE49-F238E27FC236}">
              <a16:creationId xmlns:a16="http://schemas.microsoft.com/office/drawing/2014/main" id="{00000000-0008-0000-0500-00004E000000}"/>
            </a:ext>
          </a:extLst>
        </xdr:cNvPr>
        <xdr:cNvCxnSpPr/>
      </xdr:nvCxnSpPr>
      <xdr:spPr>
        <a:xfrm>
          <a:off x="4735285"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78442</xdr:colOff>
      <xdr:row>32</xdr:row>
      <xdr:rowOff>252132</xdr:rowOff>
    </xdr:from>
    <xdr:to>
      <xdr:col>35</xdr:col>
      <xdr:colOff>78442</xdr:colOff>
      <xdr:row>34</xdr:row>
      <xdr:rowOff>22412</xdr:rowOff>
    </xdr:to>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4650442" y="6262407"/>
          <a:ext cx="1133475"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solidFill>
                <a:srgbClr val="000099"/>
              </a:solidFill>
              <a:latin typeface="ＭＳ Ｐ明朝" panose="02020600040205080304" pitchFamily="18" charset="-128"/>
              <a:ea typeface="ＭＳ Ｐ明朝" panose="02020600040205080304" pitchFamily="18" charset="-128"/>
            </a:rPr>
            <a:t>（キ） 算定基礎取引額</a:t>
          </a:r>
        </a:p>
      </xdr:txBody>
    </xdr:sp>
    <xdr:clientData/>
  </xdr:twoCellAnchor>
  <xdr:twoCellAnchor>
    <xdr:from>
      <xdr:col>24</xdr:col>
      <xdr:colOff>140074</xdr:colOff>
      <xdr:row>39</xdr:row>
      <xdr:rowOff>0</xdr:rowOff>
    </xdr:from>
    <xdr:to>
      <xdr:col>27</xdr:col>
      <xdr:colOff>0</xdr:colOff>
      <xdr:row>39</xdr:row>
      <xdr:rowOff>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a:xfrm>
          <a:off x="4033894" y="7216140"/>
          <a:ext cx="400946" cy="0"/>
        </a:xfrm>
        <a:prstGeom prst="line">
          <a:avLst/>
        </a:prstGeom>
        <a:ln w="9525">
          <a:solidFill>
            <a:srgbClr val="00009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151279</xdr:colOff>
      <xdr:row>35</xdr:row>
      <xdr:rowOff>1</xdr:rowOff>
    </xdr:from>
    <xdr:to>
      <xdr:col>34</xdr:col>
      <xdr:colOff>57150</xdr:colOff>
      <xdr:row>36</xdr:row>
      <xdr:rowOff>162485</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flipV="1">
          <a:off x="3094504" y="6591301"/>
          <a:ext cx="2506196" cy="286309"/>
        </a:xfrm>
        <a:prstGeom prst="line">
          <a:avLst/>
        </a:prstGeom>
        <a:ln w="12700">
          <a:solidFill>
            <a:srgbClr val="000099"/>
          </a:solidFill>
          <a:prstDash val="dash"/>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101600</xdr:colOff>
      <xdr:row>26</xdr:row>
      <xdr:rowOff>158750</xdr:rowOff>
    </xdr:from>
    <xdr:to>
      <xdr:col>15</xdr:col>
      <xdr:colOff>114300</xdr:colOff>
      <xdr:row>27</xdr:row>
      <xdr:rowOff>138580</xdr:rowOff>
    </xdr:to>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235200" y="46545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十億</a:t>
          </a:r>
        </a:p>
      </xdr:txBody>
    </xdr:sp>
    <xdr:clientData/>
  </xdr:twoCellAnchor>
  <xdr:twoCellAnchor>
    <xdr:from>
      <xdr:col>16</xdr:col>
      <xdr:colOff>101600</xdr:colOff>
      <xdr:row>26</xdr:row>
      <xdr:rowOff>158750</xdr:rowOff>
    </xdr:from>
    <xdr:to>
      <xdr:col>18</xdr:col>
      <xdr:colOff>114300</xdr:colOff>
      <xdr:row>27</xdr:row>
      <xdr:rowOff>138580</xdr:rowOff>
    </xdr:to>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2720975" y="46545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百万</a:t>
          </a:r>
        </a:p>
      </xdr:txBody>
    </xdr:sp>
    <xdr:clientData/>
  </xdr:twoCellAnchor>
  <xdr:twoCellAnchor>
    <xdr:from>
      <xdr:col>19</xdr:col>
      <xdr:colOff>158750</xdr:colOff>
      <xdr:row>26</xdr:row>
      <xdr:rowOff>158750</xdr:rowOff>
    </xdr:from>
    <xdr:to>
      <xdr:col>22</xdr:col>
      <xdr:colOff>6350</xdr:colOff>
      <xdr:row>27</xdr:row>
      <xdr:rowOff>138580</xdr:rowOff>
    </xdr:to>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3263900" y="4654550"/>
          <a:ext cx="333375"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千</a:t>
          </a:r>
        </a:p>
      </xdr:txBody>
    </xdr:sp>
    <xdr:clientData/>
  </xdr:twoCellAnchor>
  <xdr:twoCellAnchor>
    <xdr:from>
      <xdr:col>22</xdr:col>
      <xdr:colOff>158750</xdr:colOff>
      <xdr:row>26</xdr:row>
      <xdr:rowOff>158750</xdr:rowOff>
    </xdr:from>
    <xdr:to>
      <xdr:col>24</xdr:col>
      <xdr:colOff>171450</xdr:colOff>
      <xdr:row>27</xdr:row>
      <xdr:rowOff>138580</xdr:rowOff>
    </xdr:to>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3732530" y="4585970"/>
          <a:ext cx="33274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95250</xdr:colOff>
      <xdr:row>26</xdr:row>
      <xdr:rowOff>158750</xdr:rowOff>
    </xdr:from>
    <xdr:to>
      <xdr:col>31</xdr:col>
      <xdr:colOff>107950</xdr:colOff>
      <xdr:row>27</xdr:row>
      <xdr:rowOff>138580</xdr:rowOff>
    </xdr:to>
    <xdr:sp macro="" textlink="">
      <xdr:nvSpPr>
        <xdr:cNvPr id="86" name="テキスト ボックス 85">
          <a:extLst>
            <a:ext uri="{FF2B5EF4-FFF2-40B4-BE49-F238E27FC236}">
              <a16:creationId xmlns:a16="http://schemas.microsoft.com/office/drawing/2014/main" id="{00000000-0008-0000-0500-000056000000}"/>
            </a:ext>
          </a:extLst>
        </xdr:cNvPr>
        <xdr:cNvSpPr txBox="1"/>
      </xdr:nvSpPr>
      <xdr:spPr>
        <a:xfrm>
          <a:off x="4829175" y="46545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95250</xdr:colOff>
      <xdr:row>26</xdr:row>
      <xdr:rowOff>158750</xdr:rowOff>
    </xdr:from>
    <xdr:to>
      <xdr:col>34</xdr:col>
      <xdr:colOff>107950</xdr:colOff>
      <xdr:row>27</xdr:row>
      <xdr:rowOff>138580</xdr:rowOff>
    </xdr:to>
    <xdr:sp macro="" textlink="">
      <xdr:nvSpPr>
        <xdr:cNvPr id="87" name="テキスト ボックス 86">
          <a:extLst>
            <a:ext uri="{FF2B5EF4-FFF2-40B4-BE49-F238E27FC236}">
              <a16:creationId xmlns:a16="http://schemas.microsoft.com/office/drawing/2014/main" id="{00000000-0008-0000-0500-000057000000}"/>
            </a:ext>
          </a:extLst>
        </xdr:cNvPr>
        <xdr:cNvSpPr txBox="1"/>
      </xdr:nvSpPr>
      <xdr:spPr>
        <a:xfrm>
          <a:off x="5314950" y="46545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百万</a:t>
          </a:r>
        </a:p>
      </xdr:txBody>
    </xdr:sp>
    <xdr:clientData/>
  </xdr:twoCellAnchor>
  <xdr:twoCellAnchor>
    <xdr:from>
      <xdr:col>36</xdr:col>
      <xdr:colOff>0</xdr:colOff>
      <xdr:row>26</xdr:row>
      <xdr:rowOff>158750</xdr:rowOff>
    </xdr:from>
    <xdr:to>
      <xdr:col>38</xdr:col>
      <xdr:colOff>12700</xdr:colOff>
      <xdr:row>27</xdr:row>
      <xdr:rowOff>138580</xdr:rowOff>
    </xdr:to>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5857875" y="46545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千</a:t>
          </a:r>
        </a:p>
      </xdr:txBody>
    </xdr:sp>
    <xdr:clientData/>
  </xdr:twoCellAnchor>
  <xdr:twoCellAnchor>
    <xdr:from>
      <xdr:col>39</xdr:col>
      <xdr:colOff>0</xdr:colOff>
      <xdr:row>26</xdr:row>
      <xdr:rowOff>158750</xdr:rowOff>
    </xdr:from>
    <xdr:to>
      <xdr:col>40</xdr:col>
      <xdr:colOff>177800</xdr:colOff>
      <xdr:row>27</xdr:row>
      <xdr:rowOff>138580</xdr:rowOff>
    </xdr:to>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6343650" y="4654550"/>
          <a:ext cx="339725"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円</a:t>
          </a:r>
        </a:p>
      </xdr:txBody>
    </xdr:sp>
    <xdr:clientData/>
  </xdr:twoCellAnchor>
  <xdr:twoCellAnchor>
    <xdr:from>
      <xdr:col>13</xdr:col>
      <xdr:colOff>101600</xdr:colOff>
      <xdr:row>37</xdr:row>
      <xdr:rowOff>234950</xdr:rowOff>
    </xdr:from>
    <xdr:to>
      <xdr:col>15</xdr:col>
      <xdr:colOff>114300</xdr:colOff>
      <xdr:row>38</xdr:row>
      <xdr:rowOff>157630</xdr:rowOff>
    </xdr:to>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2235200" y="7121525"/>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十億</a:t>
          </a:r>
        </a:p>
      </xdr:txBody>
    </xdr:sp>
    <xdr:clientData/>
  </xdr:twoCellAnchor>
  <xdr:twoCellAnchor>
    <xdr:from>
      <xdr:col>16</xdr:col>
      <xdr:colOff>101600</xdr:colOff>
      <xdr:row>37</xdr:row>
      <xdr:rowOff>234950</xdr:rowOff>
    </xdr:from>
    <xdr:to>
      <xdr:col>18</xdr:col>
      <xdr:colOff>114300</xdr:colOff>
      <xdr:row>38</xdr:row>
      <xdr:rowOff>157630</xdr:rowOff>
    </xdr:to>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2720975" y="7121525"/>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百万</a:t>
          </a:r>
        </a:p>
      </xdr:txBody>
    </xdr:sp>
    <xdr:clientData/>
  </xdr:twoCellAnchor>
  <xdr:twoCellAnchor>
    <xdr:from>
      <xdr:col>19</xdr:col>
      <xdr:colOff>158750</xdr:colOff>
      <xdr:row>37</xdr:row>
      <xdr:rowOff>234950</xdr:rowOff>
    </xdr:from>
    <xdr:to>
      <xdr:col>22</xdr:col>
      <xdr:colOff>6350</xdr:colOff>
      <xdr:row>38</xdr:row>
      <xdr:rowOff>157630</xdr:rowOff>
    </xdr:to>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3263900" y="7121525"/>
          <a:ext cx="333375"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千</a:t>
          </a:r>
        </a:p>
      </xdr:txBody>
    </xdr:sp>
    <xdr:clientData/>
  </xdr:twoCellAnchor>
  <xdr:twoCellAnchor>
    <xdr:from>
      <xdr:col>22</xdr:col>
      <xdr:colOff>158750</xdr:colOff>
      <xdr:row>37</xdr:row>
      <xdr:rowOff>234950</xdr:rowOff>
    </xdr:from>
    <xdr:to>
      <xdr:col>24</xdr:col>
      <xdr:colOff>171450</xdr:colOff>
      <xdr:row>38</xdr:row>
      <xdr:rowOff>157630</xdr:rowOff>
    </xdr:to>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3749675" y="7121525"/>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95250</xdr:colOff>
      <xdr:row>37</xdr:row>
      <xdr:rowOff>234950</xdr:rowOff>
    </xdr:from>
    <xdr:to>
      <xdr:col>31</xdr:col>
      <xdr:colOff>107950</xdr:colOff>
      <xdr:row>38</xdr:row>
      <xdr:rowOff>157630</xdr:rowOff>
    </xdr:to>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4829175" y="7121525"/>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95250</xdr:colOff>
      <xdr:row>37</xdr:row>
      <xdr:rowOff>234950</xdr:rowOff>
    </xdr:from>
    <xdr:to>
      <xdr:col>34</xdr:col>
      <xdr:colOff>107950</xdr:colOff>
      <xdr:row>38</xdr:row>
      <xdr:rowOff>157630</xdr:rowOff>
    </xdr:to>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5314950" y="7121525"/>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百万</a:t>
          </a:r>
        </a:p>
      </xdr:txBody>
    </xdr:sp>
    <xdr:clientData/>
  </xdr:twoCellAnchor>
  <xdr:twoCellAnchor>
    <xdr:from>
      <xdr:col>36</xdr:col>
      <xdr:colOff>0</xdr:colOff>
      <xdr:row>37</xdr:row>
      <xdr:rowOff>234950</xdr:rowOff>
    </xdr:from>
    <xdr:to>
      <xdr:col>38</xdr:col>
      <xdr:colOff>12700</xdr:colOff>
      <xdr:row>38</xdr:row>
      <xdr:rowOff>157630</xdr:rowOff>
    </xdr:to>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5857875" y="7121525"/>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千</a:t>
          </a:r>
        </a:p>
      </xdr:txBody>
    </xdr:sp>
    <xdr:clientData/>
  </xdr:twoCellAnchor>
  <xdr:twoCellAnchor>
    <xdr:from>
      <xdr:col>39</xdr:col>
      <xdr:colOff>0</xdr:colOff>
      <xdr:row>37</xdr:row>
      <xdr:rowOff>234950</xdr:rowOff>
    </xdr:from>
    <xdr:to>
      <xdr:col>40</xdr:col>
      <xdr:colOff>177800</xdr:colOff>
      <xdr:row>38</xdr:row>
      <xdr:rowOff>157630</xdr:rowOff>
    </xdr:to>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6343650" y="7121525"/>
          <a:ext cx="339725"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95250</xdr:colOff>
      <xdr:row>41</xdr:row>
      <xdr:rowOff>146050</xdr:rowOff>
    </xdr:from>
    <xdr:to>
      <xdr:col>31</xdr:col>
      <xdr:colOff>107950</xdr:colOff>
      <xdr:row>42</xdr:row>
      <xdr:rowOff>144930</xdr:rowOff>
    </xdr:to>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4829175" y="774700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95250</xdr:colOff>
      <xdr:row>41</xdr:row>
      <xdr:rowOff>146050</xdr:rowOff>
    </xdr:from>
    <xdr:to>
      <xdr:col>34</xdr:col>
      <xdr:colOff>107950</xdr:colOff>
      <xdr:row>42</xdr:row>
      <xdr:rowOff>144930</xdr:rowOff>
    </xdr:to>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5314950" y="774700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百万</a:t>
          </a:r>
        </a:p>
      </xdr:txBody>
    </xdr:sp>
    <xdr:clientData/>
  </xdr:twoCellAnchor>
  <xdr:twoCellAnchor>
    <xdr:from>
      <xdr:col>36</xdr:col>
      <xdr:colOff>0</xdr:colOff>
      <xdr:row>41</xdr:row>
      <xdr:rowOff>146050</xdr:rowOff>
    </xdr:from>
    <xdr:to>
      <xdr:col>38</xdr:col>
      <xdr:colOff>12700</xdr:colOff>
      <xdr:row>42</xdr:row>
      <xdr:rowOff>144930</xdr:rowOff>
    </xdr:to>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5857875" y="774700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千</a:t>
          </a:r>
        </a:p>
      </xdr:txBody>
    </xdr:sp>
    <xdr:clientData/>
  </xdr:twoCellAnchor>
  <xdr:twoCellAnchor>
    <xdr:from>
      <xdr:col>39</xdr:col>
      <xdr:colOff>0</xdr:colOff>
      <xdr:row>41</xdr:row>
      <xdr:rowOff>146050</xdr:rowOff>
    </xdr:from>
    <xdr:to>
      <xdr:col>40</xdr:col>
      <xdr:colOff>177800</xdr:colOff>
      <xdr:row>42</xdr:row>
      <xdr:rowOff>144930</xdr:rowOff>
    </xdr:to>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6343650" y="7747000"/>
          <a:ext cx="339725"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95250</xdr:colOff>
      <xdr:row>47</xdr:row>
      <xdr:rowOff>146050</xdr:rowOff>
    </xdr:from>
    <xdr:to>
      <xdr:col>31</xdr:col>
      <xdr:colOff>107950</xdr:colOff>
      <xdr:row>48</xdr:row>
      <xdr:rowOff>144930</xdr:rowOff>
    </xdr:to>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4829175" y="89852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95250</xdr:colOff>
      <xdr:row>47</xdr:row>
      <xdr:rowOff>146050</xdr:rowOff>
    </xdr:from>
    <xdr:to>
      <xdr:col>34</xdr:col>
      <xdr:colOff>107950</xdr:colOff>
      <xdr:row>48</xdr:row>
      <xdr:rowOff>144930</xdr:rowOff>
    </xdr:to>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5314950" y="89852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百万</a:t>
          </a:r>
        </a:p>
      </xdr:txBody>
    </xdr:sp>
    <xdr:clientData/>
  </xdr:twoCellAnchor>
  <xdr:twoCellAnchor>
    <xdr:from>
      <xdr:col>36</xdr:col>
      <xdr:colOff>0</xdr:colOff>
      <xdr:row>47</xdr:row>
      <xdr:rowOff>146050</xdr:rowOff>
    </xdr:from>
    <xdr:to>
      <xdr:col>38</xdr:col>
      <xdr:colOff>12700</xdr:colOff>
      <xdr:row>48</xdr:row>
      <xdr:rowOff>144930</xdr:rowOff>
    </xdr:to>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5857875" y="89852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千</a:t>
          </a:r>
        </a:p>
      </xdr:txBody>
    </xdr:sp>
    <xdr:clientData/>
  </xdr:twoCellAnchor>
  <xdr:twoCellAnchor>
    <xdr:from>
      <xdr:col>39</xdr:col>
      <xdr:colOff>0</xdr:colOff>
      <xdr:row>47</xdr:row>
      <xdr:rowOff>146050</xdr:rowOff>
    </xdr:from>
    <xdr:to>
      <xdr:col>40</xdr:col>
      <xdr:colOff>177800</xdr:colOff>
      <xdr:row>48</xdr:row>
      <xdr:rowOff>144930</xdr:rowOff>
    </xdr:to>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6343650" y="8985250"/>
          <a:ext cx="339725"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95250</xdr:colOff>
      <xdr:row>51</xdr:row>
      <xdr:rowOff>146050</xdr:rowOff>
    </xdr:from>
    <xdr:to>
      <xdr:col>31</xdr:col>
      <xdr:colOff>107950</xdr:colOff>
      <xdr:row>53</xdr:row>
      <xdr:rowOff>36980</xdr:rowOff>
    </xdr:to>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4829175" y="9718675"/>
          <a:ext cx="336550" cy="167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95250</xdr:colOff>
      <xdr:row>51</xdr:row>
      <xdr:rowOff>146050</xdr:rowOff>
    </xdr:from>
    <xdr:to>
      <xdr:col>34</xdr:col>
      <xdr:colOff>107950</xdr:colOff>
      <xdr:row>53</xdr:row>
      <xdr:rowOff>36980</xdr:rowOff>
    </xdr:to>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5314950" y="9718675"/>
          <a:ext cx="336550" cy="167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百万</a:t>
          </a:r>
        </a:p>
      </xdr:txBody>
    </xdr:sp>
    <xdr:clientData/>
  </xdr:twoCellAnchor>
  <xdr:twoCellAnchor>
    <xdr:from>
      <xdr:col>36</xdr:col>
      <xdr:colOff>0</xdr:colOff>
      <xdr:row>51</xdr:row>
      <xdr:rowOff>146050</xdr:rowOff>
    </xdr:from>
    <xdr:to>
      <xdr:col>38</xdr:col>
      <xdr:colOff>12700</xdr:colOff>
      <xdr:row>53</xdr:row>
      <xdr:rowOff>36980</xdr:rowOff>
    </xdr:to>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5857875" y="9718675"/>
          <a:ext cx="336550" cy="167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千</a:t>
          </a:r>
        </a:p>
      </xdr:txBody>
    </xdr:sp>
    <xdr:clientData/>
  </xdr:twoCellAnchor>
  <xdr:twoCellAnchor>
    <xdr:from>
      <xdr:col>39</xdr:col>
      <xdr:colOff>0</xdr:colOff>
      <xdr:row>51</xdr:row>
      <xdr:rowOff>146050</xdr:rowOff>
    </xdr:from>
    <xdr:to>
      <xdr:col>40</xdr:col>
      <xdr:colOff>177800</xdr:colOff>
      <xdr:row>53</xdr:row>
      <xdr:rowOff>36980</xdr:rowOff>
    </xdr:to>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6343650" y="9718675"/>
          <a:ext cx="339725" cy="167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円</a:t>
          </a:r>
        </a:p>
      </xdr:txBody>
    </xdr:sp>
    <xdr:clientData/>
  </xdr:twoCellAnchor>
  <xdr:twoCellAnchor>
    <xdr:from>
      <xdr:col>33</xdr:col>
      <xdr:colOff>95250</xdr:colOff>
      <xdr:row>0</xdr:row>
      <xdr:rowOff>152399</xdr:rowOff>
    </xdr:from>
    <xdr:to>
      <xdr:col>47</xdr:col>
      <xdr:colOff>76200</xdr:colOff>
      <xdr:row>3</xdr:row>
      <xdr:rowOff>38099</xdr:rowOff>
    </xdr:to>
    <xdr:sp macro="" textlink="">
      <xdr:nvSpPr>
        <xdr:cNvPr id="110" name="四角形: 角を丸くする 109">
          <a:extLst>
            <a:ext uri="{FF2B5EF4-FFF2-40B4-BE49-F238E27FC236}">
              <a16:creationId xmlns:a16="http://schemas.microsoft.com/office/drawing/2014/main" id="{00000000-0008-0000-0500-00006E000000}"/>
            </a:ext>
          </a:extLst>
        </xdr:cNvPr>
        <xdr:cNvSpPr/>
      </xdr:nvSpPr>
      <xdr:spPr>
        <a:xfrm>
          <a:off x="5476875" y="152399"/>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xdr:from>
      <xdr:col>24</xdr:col>
      <xdr:colOff>200024</xdr:colOff>
      <xdr:row>4</xdr:row>
      <xdr:rowOff>38098</xdr:rowOff>
    </xdr:from>
    <xdr:to>
      <xdr:col>47</xdr:col>
      <xdr:colOff>57149</xdr:colOff>
      <xdr:row>9</xdr:row>
      <xdr:rowOff>9524</xdr:rowOff>
    </xdr:to>
    <xdr:sp macro="" textlink="">
      <xdr:nvSpPr>
        <xdr:cNvPr id="111" name="吹き出し: 角を丸めた四角形 110">
          <a:extLst>
            <a:ext uri="{FF2B5EF4-FFF2-40B4-BE49-F238E27FC236}">
              <a16:creationId xmlns:a16="http://schemas.microsoft.com/office/drawing/2014/main" id="{00000000-0008-0000-0500-00006F000000}"/>
            </a:ext>
          </a:extLst>
        </xdr:cNvPr>
        <xdr:cNvSpPr/>
      </xdr:nvSpPr>
      <xdr:spPr>
        <a:xfrm>
          <a:off x="4114799" y="771523"/>
          <a:ext cx="3495675" cy="1047751"/>
        </a:xfrm>
        <a:prstGeom prst="wedgeRoundRectCallout">
          <a:avLst>
            <a:gd name="adj1" fmla="val -21585"/>
            <a:gd name="adj2" fmla="val -18515"/>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申告書</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申告者情報等概要シートにある帳票出力ボタンを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押下することで、マクロを実行して自動生成されます。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サンプルでは再現できません。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826665</xdr:colOff>
      <xdr:row>5</xdr:row>
      <xdr:rowOff>266926</xdr:rowOff>
    </xdr:from>
    <xdr:to>
      <xdr:col>5</xdr:col>
      <xdr:colOff>938008</xdr:colOff>
      <xdr:row>5</xdr:row>
      <xdr:rowOff>408545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998865" y="1480683"/>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244674</xdr:colOff>
      <xdr:row>4</xdr:row>
      <xdr:rowOff>150488</xdr:rowOff>
    </xdr:from>
    <xdr:to>
      <xdr:col>4</xdr:col>
      <xdr:colOff>386341</xdr:colOff>
      <xdr:row>5</xdr:row>
      <xdr:rowOff>109536</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5967001" y="1198238"/>
          <a:ext cx="141667" cy="14222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958133</xdr:colOff>
      <xdr:row>4</xdr:row>
      <xdr:rowOff>150488</xdr:rowOff>
    </xdr:from>
    <xdr:to>
      <xdr:col>3</xdr:col>
      <xdr:colOff>1100276</xdr:colOff>
      <xdr:row>5</xdr:row>
      <xdr:rowOff>109536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5478845" y="1198238"/>
          <a:ext cx="142143" cy="14222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1044797</xdr:colOff>
      <xdr:row>4</xdr:row>
      <xdr:rowOff>150488</xdr:rowOff>
    </xdr:from>
    <xdr:to>
      <xdr:col>6</xdr:col>
      <xdr:colOff>1186167</xdr:colOff>
      <xdr:row>5</xdr:row>
      <xdr:rowOff>109536</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158611" y="1184631"/>
          <a:ext cx="141370" cy="138662"/>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710336</xdr:colOff>
      <xdr:row>3</xdr:row>
      <xdr:rowOff>125016</xdr:rowOff>
    </xdr:from>
    <xdr:to>
      <xdr:col>9</xdr:col>
      <xdr:colOff>561992</xdr:colOff>
      <xdr:row>4</xdr:row>
      <xdr:rowOff>10543</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7815986" y="791766"/>
          <a:ext cx="2013831" cy="257002"/>
          <a:chOff x="11588987" y="1443404"/>
          <a:chExt cx="2210925" cy="259200"/>
        </a:xfrm>
      </xdr:grpSpPr>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6</xdr:col>
      <xdr:colOff>1131491</xdr:colOff>
      <xdr:row>5</xdr:row>
      <xdr:rowOff>266926</xdr:rowOff>
    </xdr:from>
    <xdr:to>
      <xdr:col>6</xdr:col>
      <xdr:colOff>1253523</xdr:colOff>
      <xdr:row>5</xdr:row>
      <xdr:rowOff>408545</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8245305" y="1480683"/>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695325</xdr:colOff>
      <xdr:row>0</xdr:row>
      <xdr:rowOff>95250</xdr:rowOff>
    </xdr:from>
    <xdr:to>
      <xdr:col>9</xdr:col>
      <xdr:colOff>685800</xdr:colOff>
      <xdr:row>2</xdr:row>
      <xdr:rowOff>57150</xdr:rowOff>
    </xdr:to>
    <xdr:sp macro="" textlink="">
      <xdr:nvSpPr>
        <xdr:cNvPr id="14" name="四角形: 角を丸くする 13">
          <a:extLst>
            <a:ext uri="{FF2B5EF4-FFF2-40B4-BE49-F238E27FC236}">
              <a16:creationId xmlns:a16="http://schemas.microsoft.com/office/drawing/2014/main" id="{00000000-0008-0000-0600-00000E000000}"/>
            </a:ext>
          </a:extLst>
        </xdr:cNvPr>
        <xdr:cNvSpPr/>
      </xdr:nvSpPr>
      <xdr:spPr>
        <a:xfrm>
          <a:off x="7800975" y="95250"/>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xdr:from>
      <xdr:col>2</xdr:col>
      <xdr:colOff>57150</xdr:colOff>
      <xdr:row>6</xdr:row>
      <xdr:rowOff>19050</xdr:rowOff>
    </xdr:from>
    <xdr:to>
      <xdr:col>3</xdr:col>
      <xdr:colOff>476250</xdr:colOff>
      <xdr:row>8</xdr:row>
      <xdr:rowOff>342901</xdr:rowOff>
    </xdr:to>
    <xdr:sp macro="" textlink="">
      <xdr:nvSpPr>
        <xdr:cNvPr id="15" name="吹き出し: 角を丸めた四角形 14">
          <a:extLst>
            <a:ext uri="{FF2B5EF4-FFF2-40B4-BE49-F238E27FC236}">
              <a16:creationId xmlns:a16="http://schemas.microsoft.com/office/drawing/2014/main" id="{00000000-0008-0000-0600-00000F000000}"/>
            </a:ext>
          </a:extLst>
        </xdr:cNvPr>
        <xdr:cNvSpPr/>
      </xdr:nvSpPr>
      <xdr:spPr>
        <a:xfrm>
          <a:off x="1504950" y="1657350"/>
          <a:ext cx="3495675" cy="1047751"/>
        </a:xfrm>
        <a:prstGeom prst="wedgeRoundRectCallout">
          <a:avLst>
            <a:gd name="adj1" fmla="val -21585"/>
            <a:gd name="adj2" fmla="val -18515"/>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算定基礎取引額算出内訳書</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申告者情報等概要シートにある帳票出力ボタンを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押下することで、マクロを実行して自動生成されます。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サンプルでは再現できません。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7815986" y="791766"/>
          <a:ext cx="2013831" cy="257002"/>
          <a:chOff x="11588987" y="1443404"/>
          <a:chExt cx="2210925" cy="259200"/>
        </a:xfrm>
      </xdr:grpSpPr>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6989340"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8237141"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248566</xdr:colOff>
      <xdr:row>4</xdr:row>
      <xdr:rowOff>152400</xdr:rowOff>
    </xdr:from>
    <xdr:to>
      <xdr:col>4</xdr:col>
      <xdr:colOff>390233</xdr:colOff>
      <xdr:row>5</xdr:row>
      <xdr:rowOff>111448</xdr:rowOff>
    </xdr:to>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597309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962025</xdr:colOff>
      <xdr:row>4</xdr:row>
      <xdr:rowOff>152400</xdr:rowOff>
    </xdr:from>
    <xdr:to>
      <xdr:col>3</xdr:col>
      <xdr:colOff>1104168</xdr:colOff>
      <xdr:row>5</xdr:row>
      <xdr:rowOff>111448</xdr:rowOff>
    </xdr:to>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48640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1048689</xdr:colOff>
      <xdr:row>4</xdr:row>
      <xdr:rowOff>152400</xdr:rowOff>
    </xdr:from>
    <xdr:to>
      <xdr:col>6</xdr:col>
      <xdr:colOff>1190059</xdr:colOff>
      <xdr:row>5</xdr:row>
      <xdr:rowOff>111448</xdr:rowOff>
    </xdr:to>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815433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657225</xdr:colOff>
      <xdr:row>0</xdr:row>
      <xdr:rowOff>85725</xdr:rowOff>
    </xdr:from>
    <xdr:to>
      <xdr:col>9</xdr:col>
      <xdr:colOff>647700</xdr:colOff>
      <xdr:row>2</xdr:row>
      <xdr:rowOff>47625</xdr:rowOff>
    </xdr:to>
    <xdr:sp macro="" textlink="">
      <xdr:nvSpPr>
        <xdr:cNvPr id="14" name="四角形: 角を丸くする 13">
          <a:extLst>
            <a:ext uri="{FF2B5EF4-FFF2-40B4-BE49-F238E27FC236}">
              <a16:creationId xmlns:a16="http://schemas.microsoft.com/office/drawing/2014/main" id="{00000000-0008-0000-0700-00000E000000}"/>
            </a:ext>
          </a:extLst>
        </xdr:cNvPr>
        <xdr:cNvSpPr/>
      </xdr:nvSpPr>
      <xdr:spPr>
        <a:xfrm>
          <a:off x="7762875" y="8572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xdr:from>
      <xdr:col>1</xdr:col>
      <xdr:colOff>1076325</xdr:colOff>
      <xdr:row>6</xdr:row>
      <xdr:rowOff>19050</xdr:rowOff>
    </xdr:from>
    <xdr:to>
      <xdr:col>3</xdr:col>
      <xdr:colOff>409575</xdr:colOff>
      <xdr:row>8</xdr:row>
      <xdr:rowOff>342901</xdr:rowOff>
    </xdr:to>
    <xdr:sp macro="" textlink="">
      <xdr:nvSpPr>
        <xdr:cNvPr id="15" name="吹き出し: 角を丸めた四角形 14">
          <a:extLst>
            <a:ext uri="{FF2B5EF4-FFF2-40B4-BE49-F238E27FC236}">
              <a16:creationId xmlns:a16="http://schemas.microsoft.com/office/drawing/2014/main" id="{00000000-0008-0000-0700-00000F000000}"/>
            </a:ext>
          </a:extLst>
        </xdr:cNvPr>
        <xdr:cNvSpPr/>
      </xdr:nvSpPr>
      <xdr:spPr>
        <a:xfrm>
          <a:off x="1438275" y="1657350"/>
          <a:ext cx="3495675" cy="1047751"/>
        </a:xfrm>
        <a:prstGeom prst="wedgeRoundRectCallout">
          <a:avLst>
            <a:gd name="adj1" fmla="val -21585"/>
            <a:gd name="adj2" fmla="val -18515"/>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算定基礎取引額算出内訳書</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申告者情報等概要シートにある帳票出力ボタンを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押下することで、マクロを実行して自動生成されます。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サンプルでは再現できません。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0</xdr:colOff>
      <xdr:row>26</xdr:row>
      <xdr:rowOff>190500</xdr:rowOff>
    </xdr:from>
    <xdr:to>
      <xdr:col>39</xdr:col>
      <xdr:colOff>0</xdr:colOff>
      <xdr:row>36</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6410325"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161511</xdr:colOff>
      <xdr:row>26</xdr:row>
      <xdr:rowOff>190500</xdr:rowOff>
    </xdr:from>
    <xdr:to>
      <xdr:col>37</xdr:col>
      <xdr:colOff>161511</xdr:colOff>
      <xdr:row>36</xdr:row>
      <xdr:rowOff>0</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6247986"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161510</xdr:colOff>
      <xdr:row>26</xdr:row>
      <xdr:rowOff>190500</xdr:rowOff>
    </xdr:from>
    <xdr:to>
      <xdr:col>36</xdr:col>
      <xdr:colOff>161510</xdr:colOff>
      <xdr:row>36</xdr:row>
      <xdr:rowOff>0</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a:off x="6086060" y="4524375"/>
          <a:ext cx="0" cy="2209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26</xdr:row>
      <xdr:rowOff>190500</xdr:rowOff>
    </xdr:from>
    <xdr:to>
      <xdr:col>36</xdr:col>
      <xdr:colOff>0</xdr:colOff>
      <xdr:row>36</xdr:row>
      <xdr:rowOff>0</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a:off x="5924550"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26</xdr:row>
      <xdr:rowOff>190500</xdr:rowOff>
    </xdr:from>
    <xdr:to>
      <xdr:col>35</xdr:col>
      <xdr:colOff>0</xdr:colOff>
      <xdr:row>36</xdr:row>
      <xdr:rowOff>0</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5762625"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26</xdr:row>
      <xdr:rowOff>190500</xdr:rowOff>
    </xdr:from>
    <xdr:to>
      <xdr:col>34</xdr:col>
      <xdr:colOff>0</xdr:colOff>
      <xdr:row>36</xdr:row>
      <xdr:rowOff>0</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a:off x="5600700" y="4524375"/>
          <a:ext cx="0" cy="2209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26</xdr:row>
      <xdr:rowOff>190500</xdr:rowOff>
    </xdr:from>
    <xdr:to>
      <xdr:col>33</xdr:col>
      <xdr:colOff>0</xdr:colOff>
      <xdr:row>36</xdr:row>
      <xdr:rowOff>0</xdr:rowOff>
    </xdr:to>
    <xdr:cxnSp macro="">
      <xdr:nvCxnSpPr>
        <xdr:cNvPr id="8" name="直線コネクタ 7">
          <a:extLst>
            <a:ext uri="{FF2B5EF4-FFF2-40B4-BE49-F238E27FC236}">
              <a16:creationId xmlns:a16="http://schemas.microsoft.com/office/drawing/2014/main" id="{00000000-0008-0000-0800-000008000000}"/>
            </a:ext>
          </a:extLst>
        </xdr:cNvPr>
        <xdr:cNvCxnSpPr/>
      </xdr:nvCxnSpPr>
      <xdr:spPr>
        <a:xfrm>
          <a:off x="5438775"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26</xdr:row>
      <xdr:rowOff>190500</xdr:rowOff>
    </xdr:from>
    <xdr:to>
      <xdr:col>32</xdr:col>
      <xdr:colOff>0</xdr:colOff>
      <xdr:row>36</xdr:row>
      <xdr:rowOff>0</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a:off x="5276850"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26</xdr:row>
      <xdr:rowOff>190500</xdr:rowOff>
    </xdr:from>
    <xdr:to>
      <xdr:col>31</xdr:col>
      <xdr:colOff>0</xdr:colOff>
      <xdr:row>36</xdr:row>
      <xdr:rowOff>0</xdr:rowOff>
    </xdr:to>
    <xdr:cxnSp macro="">
      <xdr:nvCxnSpPr>
        <xdr:cNvPr id="10" name="直線コネクタ 9">
          <a:extLst>
            <a:ext uri="{FF2B5EF4-FFF2-40B4-BE49-F238E27FC236}">
              <a16:creationId xmlns:a16="http://schemas.microsoft.com/office/drawing/2014/main" id="{00000000-0008-0000-0800-00000A000000}"/>
            </a:ext>
          </a:extLst>
        </xdr:cNvPr>
        <xdr:cNvCxnSpPr/>
      </xdr:nvCxnSpPr>
      <xdr:spPr>
        <a:xfrm>
          <a:off x="5114925" y="4524375"/>
          <a:ext cx="0" cy="2209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161511</xdr:colOff>
      <xdr:row>26</xdr:row>
      <xdr:rowOff>190500</xdr:rowOff>
    </xdr:from>
    <xdr:to>
      <xdr:col>29</xdr:col>
      <xdr:colOff>161511</xdr:colOff>
      <xdr:row>36</xdr:row>
      <xdr:rowOff>0</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a:off x="4952586"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161510</xdr:colOff>
      <xdr:row>26</xdr:row>
      <xdr:rowOff>190500</xdr:rowOff>
    </xdr:from>
    <xdr:to>
      <xdr:col>28</xdr:col>
      <xdr:colOff>161510</xdr:colOff>
      <xdr:row>36</xdr:row>
      <xdr:rowOff>0</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4790660"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26</xdr:row>
      <xdr:rowOff>190500</xdr:rowOff>
    </xdr:from>
    <xdr:to>
      <xdr:col>23</xdr:col>
      <xdr:colOff>0</xdr:colOff>
      <xdr:row>36</xdr:row>
      <xdr:rowOff>0</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3762375"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26</xdr:row>
      <xdr:rowOff>190500</xdr:rowOff>
    </xdr:from>
    <xdr:to>
      <xdr:col>22</xdr:col>
      <xdr:colOff>0</xdr:colOff>
      <xdr:row>36</xdr:row>
      <xdr:rowOff>0</xdr:rowOff>
    </xdr:to>
    <xdr:cxnSp macro="">
      <xdr:nvCxnSpPr>
        <xdr:cNvPr id="14" name="直線コネクタ 13">
          <a:extLst>
            <a:ext uri="{FF2B5EF4-FFF2-40B4-BE49-F238E27FC236}">
              <a16:creationId xmlns:a16="http://schemas.microsoft.com/office/drawing/2014/main" id="{00000000-0008-0000-0800-00000E000000}"/>
            </a:ext>
          </a:extLst>
        </xdr:cNvPr>
        <xdr:cNvCxnSpPr/>
      </xdr:nvCxnSpPr>
      <xdr:spPr>
        <a:xfrm>
          <a:off x="3600450"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27</xdr:row>
      <xdr:rowOff>0</xdr:rowOff>
    </xdr:from>
    <xdr:to>
      <xdr:col>21</xdr:col>
      <xdr:colOff>0</xdr:colOff>
      <xdr:row>36</xdr:row>
      <xdr:rowOff>0</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3438525" y="4524375"/>
          <a:ext cx="0" cy="2209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xdr:colOff>
      <xdr:row>26</xdr:row>
      <xdr:rowOff>190500</xdr:rowOff>
    </xdr:from>
    <xdr:to>
      <xdr:col>20</xdr:col>
      <xdr:colOff>1</xdr:colOff>
      <xdr:row>36</xdr:row>
      <xdr:rowOff>0</xdr:rowOff>
    </xdr:to>
    <xdr:cxnSp macro="">
      <xdr:nvCxnSpPr>
        <xdr:cNvPr id="16" name="直線コネクタ 15">
          <a:extLst>
            <a:ext uri="{FF2B5EF4-FFF2-40B4-BE49-F238E27FC236}">
              <a16:creationId xmlns:a16="http://schemas.microsoft.com/office/drawing/2014/main" id="{00000000-0008-0000-0800-000010000000}"/>
            </a:ext>
          </a:extLst>
        </xdr:cNvPr>
        <xdr:cNvCxnSpPr/>
      </xdr:nvCxnSpPr>
      <xdr:spPr>
        <a:xfrm>
          <a:off x="3276601"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26</xdr:row>
      <xdr:rowOff>190500</xdr:rowOff>
    </xdr:from>
    <xdr:to>
      <xdr:col>19</xdr:col>
      <xdr:colOff>1</xdr:colOff>
      <xdr:row>36</xdr:row>
      <xdr:rowOff>0</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a:off x="3114676"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26</xdr:row>
      <xdr:rowOff>190500</xdr:rowOff>
    </xdr:from>
    <xdr:to>
      <xdr:col>18</xdr:col>
      <xdr:colOff>0</xdr:colOff>
      <xdr:row>36</xdr:row>
      <xdr:rowOff>0</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a:off x="2952750" y="4524375"/>
          <a:ext cx="0" cy="2209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26</xdr:row>
      <xdr:rowOff>190500</xdr:rowOff>
    </xdr:from>
    <xdr:to>
      <xdr:col>17</xdr:col>
      <xdr:colOff>0</xdr:colOff>
      <xdr:row>36</xdr:row>
      <xdr:rowOff>0</xdr:rowOff>
    </xdr:to>
    <xdr:cxnSp macro="">
      <xdr:nvCxnSpPr>
        <xdr:cNvPr id="19" name="直線コネクタ 18">
          <a:extLst>
            <a:ext uri="{FF2B5EF4-FFF2-40B4-BE49-F238E27FC236}">
              <a16:creationId xmlns:a16="http://schemas.microsoft.com/office/drawing/2014/main" id="{00000000-0008-0000-0800-000013000000}"/>
            </a:ext>
          </a:extLst>
        </xdr:cNvPr>
        <xdr:cNvCxnSpPr/>
      </xdr:nvCxnSpPr>
      <xdr:spPr>
        <a:xfrm>
          <a:off x="2790825"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26</xdr:row>
      <xdr:rowOff>190500</xdr:rowOff>
    </xdr:from>
    <xdr:to>
      <xdr:col>16</xdr:col>
      <xdr:colOff>0</xdr:colOff>
      <xdr:row>36</xdr:row>
      <xdr:rowOff>0</xdr:rowOff>
    </xdr:to>
    <xdr:cxnSp macro="">
      <xdr:nvCxnSpPr>
        <xdr:cNvPr id="20" name="直線コネクタ 19">
          <a:extLst>
            <a:ext uri="{FF2B5EF4-FFF2-40B4-BE49-F238E27FC236}">
              <a16:creationId xmlns:a16="http://schemas.microsoft.com/office/drawing/2014/main" id="{00000000-0008-0000-0800-000014000000}"/>
            </a:ext>
          </a:extLst>
        </xdr:cNvPr>
        <xdr:cNvCxnSpPr/>
      </xdr:nvCxnSpPr>
      <xdr:spPr>
        <a:xfrm>
          <a:off x="2628900"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190500</xdr:rowOff>
    </xdr:from>
    <xdr:to>
      <xdr:col>15</xdr:col>
      <xdr:colOff>0</xdr:colOff>
      <xdr:row>36</xdr:row>
      <xdr:rowOff>0</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a:xfrm>
          <a:off x="2466975" y="4524375"/>
          <a:ext cx="0" cy="2209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xdr:row>
      <xdr:rowOff>190500</xdr:rowOff>
    </xdr:from>
    <xdr:to>
      <xdr:col>14</xdr:col>
      <xdr:colOff>0</xdr:colOff>
      <xdr:row>36</xdr:row>
      <xdr:rowOff>0</xdr:rowOff>
    </xdr:to>
    <xdr:cxnSp macro="">
      <xdr:nvCxnSpPr>
        <xdr:cNvPr id="22" name="直線コネクタ 21">
          <a:extLst>
            <a:ext uri="{FF2B5EF4-FFF2-40B4-BE49-F238E27FC236}">
              <a16:creationId xmlns:a16="http://schemas.microsoft.com/office/drawing/2014/main" id="{00000000-0008-0000-0800-000016000000}"/>
            </a:ext>
          </a:extLst>
        </xdr:cNvPr>
        <xdr:cNvCxnSpPr/>
      </xdr:nvCxnSpPr>
      <xdr:spPr>
        <a:xfrm>
          <a:off x="2305050"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26</xdr:row>
      <xdr:rowOff>190500</xdr:rowOff>
    </xdr:from>
    <xdr:to>
      <xdr:col>12</xdr:col>
      <xdr:colOff>190500</xdr:colOff>
      <xdr:row>36</xdr:row>
      <xdr:rowOff>0</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a:xfrm>
          <a:off x="2143125"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248478</xdr:rowOff>
    </xdr:from>
    <xdr:to>
      <xdr:col>23</xdr:col>
      <xdr:colOff>0</xdr:colOff>
      <xdr:row>39</xdr:row>
      <xdr:rowOff>182217</xdr:rowOff>
    </xdr:to>
    <xdr:cxnSp macro="">
      <xdr:nvCxnSpPr>
        <xdr:cNvPr id="24" name="直線コネクタ 23">
          <a:extLst>
            <a:ext uri="{FF2B5EF4-FFF2-40B4-BE49-F238E27FC236}">
              <a16:creationId xmlns:a16="http://schemas.microsoft.com/office/drawing/2014/main" id="{00000000-0008-0000-0800-000018000000}"/>
            </a:ext>
          </a:extLst>
        </xdr:cNvPr>
        <xdr:cNvCxnSpPr/>
      </xdr:nvCxnSpPr>
      <xdr:spPr>
        <a:xfrm>
          <a:off x="3762375"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37</xdr:row>
      <xdr:rowOff>248478</xdr:rowOff>
    </xdr:from>
    <xdr:to>
      <xdr:col>22</xdr:col>
      <xdr:colOff>0</xdr:colOff>
      <xdr:row>39</xdr:row>
      <xdr:rowOff>182217</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a:xfrm>
          <a:off x="3600450"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37</xdr:row>
      <xdr:rowOff>248478</xdr:rowOff>
    </xdr:from>
    <xdr:to>
      <xdr:col>21</xdr:col>
      <xdr:colOff>0</xdr:colOff>
      <xdr:row>39</xdr:row>
      <xdr:rowOff>182217</xdr:rowOff>
    </xdr:to>
    <xdr:cxnSp macro="">
      <xdr:nvCxnSpPr>
        <xdr:cNvPr id="26" name="直線コネクタ 25">
          <a:extLst>
            <a:ext uri="{FF2B5EF4-FFF2-40B4-BE49-F238E27FC236}">
              <a16:creationId xmlns:a16="http://schemas.microsoft.com/office/drawing/2014/main" id="{00000000-0008-0000-0800-00001A000000}"/>
            </a:ext>
          </a:extLst>
        </xdr:cNvPr>
        <xdr:cNvCxnSpPr/>
      </xdr:nvCxnSpPr>
      <xdr:spPr>
        <a:xfrm>
          <a:off x="3438525" y="7230303"/>
          <a:ext cx="0" cy="35283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xdr:colOff>
      <xdr:row>37</xdr:row>
      <xdr:rowOff>248478</xdr:rowOff>
    </xdr:from>
    <xdr:to>
      <xdr:col>20</xdr:col>
      <xdr:colOff>1</xdr:colOff>
      <xdr:row>39</xdr:row>
      <xdr:rowOff>182217</xdr:rowOff>
    </xdr:to>
    <xdr:cxnSp macro="">
      <xdr:nvCxnSpPr>
        <xdr:cNvPr id="27" name="直線コネクタ 26">
          <a:extLst>
            <a:ext uri="{FF2B5EF4-FFF2-40B4-BE49-F238E27FC236}">
              <a16:creationId xmlns:a16="http://schemas.microsoft.com/office/drawing/2014/main" id="{00000000-0008-0000-0800-00001B000000}"/>
            </a:ext>
          </a:extLst>
        </xdr:cNvPr>
        <xdr:cNvCxnSpPr/>
      </xdr:nvCxnSpPr>
      <xdr:spPr>
        <a:xfrm>
          <a:off x="3276601"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37</xdr:row>
      <xdr:rowOff>248478</xdr:rowOff>
    </xdr:from>
    <xdr:to>
      <xdr:col>19</xdr:col>
      <xdr:colOff>1</xdr:colOff>
      <xdr:row>39</xdr:row>
      <xdr:rowOff>182217</xdr:rowOff>
    </xdr:to>
    <xdr:cxnSp macro="">
      <xdr:nvCxnSpPr>
        <xdr:cNvPr id="28" name="直線コネクタ 27">
          <a:extLst>
            <a:ext uri="{FF2B5EF4-FFF2-40B4-BE49-F238E27FC236}">
              <a16:creationId xmlns:a16="http://schemas.microsoft.com/office/drawing/2014/main" id="{00000000-0008-0000-0800-00001C000000}"/>
            </a:ext>
          </a:extLst>
        </xdr:cNvPr>
        <xdr:cNvCxnSpPr/>
      </xdr:nvCxnSpPr>
      <xdr:spPr>
        <a:xfrm>
          <a:off x="3114676"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37</xdr:row>
      <xdr:rowOff>248478</xdr:rowOff>
    </xdr:from>
    <xdr:to>
      <xdr:col>18</xdr:col>
      <xdr:colOff>0</xdr:colOff>
      <xdr:row>39</xdr:row>
      <xdr:rowOff>182217</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a:off x="2952750" y="7230303"/>
          <a:ext cx="0" cy="35283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37</xdr:row>
      <xdr:rowOff>248478</xdr:rowOff>
    </xdr:from>
    <xdr:to>
      <xdr:col>17</xdr:col>
      <xdr:colOff>0</xdr:colOff>
      <xdr:row>39</xdr:row>
      <xdr:rowOff>182217</xdr:rowOff>
    </xdr:to>
    <xdr:cxnSp macro="">
      <xdr:nvCxnSpPr>
        <xdr:cNvPr id="30" name="直線コネクタ 29">
          <a:extLst>
            <a:ext uri="{FF2B5EF4-FFF2-40B4-BE49-F238E27FC236}">
              <a16:creationId xmlns:a16="http://schemas.microsoft.com/office/drawing/2014/main" id="{00000000-0008-0000-0800-00001E000000}"/>
            </a:ext>
          </a:extLst>
        </xdr:cNvPr>
        <xdr:cNvCxnSpPr/>
      </xdr:nvCxnSpPr>
      <xdr:spPr>
        <a:xfrm>
          <a:off x="2790825"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37</xdr:row>
      <xdr:rowOff>248478</xdr:rowOff>
    </xdr:from>
    <xdr:to>
      <xdr:col>16</xdr:col>
      <xdr:colOff>0</xdr:colOff>
      <xdr:row>39</xdr:row>
      <xdr:rowOff>182217</xdr:rowOff>
    </xdr:to>
    <xdr:cxnSp macro="">
      <xdr:nvCxnSpPr>
        <xdr:cNvPr id="31" name="直線コネクタ 30">
          <a:extLst>
            <a:ext uri="{FF2B5EF4-FFF2-40B4-BE49-F238E27FC236}">
              <a16:creationId xmlns:a16="http://schemas.microsoft.com/office/drawing/2014/main" id="{00000000-0008-0000-0800-00001F000000}"/>
            </a:ext>
          </a:extLst>
        </xdr:cNvPr>
        <xdr:cNvCxnSpPr/>
      </xdr:nvCxnSpPr>
      <xdr:spPr>
        <a:xfrm>
          <a:off x="2628900"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248478</xdr:rowOff>
    </xdr:from>
    <xdr:to>
      <xdr:col>15</xdr:col>
      <xdr:colOff>0</xdr:colOff>
      <xdr:row>39</xdr:row>
      <xdr:rowOff>182217</xdr:rowOff>
    </xdr:to>
    <xdr:cxnSp macro="">
      <xdr:nvCxnSpPr>
        <xdr:cNvPr id="32" name="直線コネクタ 31">
          <a:extLst>
            <a:ext uri="{FF2B5EF4-FFF2-40B4-BE49-F238E27FC236}">
              <a16:creationId xmlns:a16="http://schemas.microsoft.com/office/drawing/2014/main" id="{00000000-0008-0000-0800-000020000000}"/>
            </a:ext>
          </a:extLst>
        </xdr:cNvPr>
        <xdr:cNvCxnSpPr/>
      </xdr:nvCxnSpPr>
      <xdr:spPr>
        <a:xfrm>
          <a:off x="2466975" y="7230303"/>
          <a:ext cx="0" cy="35283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37</xdr:row>
      <xdr:rowOff>248478</xdr:rowOff>
    </xdr:from>
    <xdr:to>
      <xdr:col>14</xdr:col>
      <xdr:colOff>0</xdr:colOff>
      <xdr:row>39</xdr:row>
      <xdr:rowOff>182217</xdr:rowOff>
    </xdr:to>
    <xdr:cxnSp macro="">
      <xdr:nvCxnSpPr>
        <xdr:cNvPr id="33" name="直線コネクタ 32">
          <a:extLst>
            <a:ext uri="{FF2B5EF4-FFF2-40B4-BE49-F238E27FC236}">
              <a16:creationId xmlns:a16="http://schemas.microsoft.com/office/drawing/2014/main" id="{00000000-0008-0000-0800-000021000000}"/>
            </a:ext>
          </a:extLst>
        </xdr:cNvPr>
        <xdr:cNvCxnSpPr/>
      </xdr:nvCxnSpPr>
      <xdr:spPr>
        <a:xfrm>
          <a:off x="2305050"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37</xdr:row>
      <xdr:rowOff>248478</xdr:rowOff>
    </xdr:from>
    <xdr:to>
      <xdr:col>12</xdr:col>
      <xdr:colOff>190500</xdr:colOff>
      <xdr:row>39</xdr:row>
      <xdr:rowOff>182217</xdr:rowOff>
    </xdr:to>
    <xdr:cxnSp macro="">
      <xdr:nvCxnSpPr>
        <xdr:cNvPr id="34" name="直線コネクタ 33">
          <a:extLst>
            <a:ext uri="{FF2B5EF4-FFF2-40B4-BE49-F238E27FC236}">
              <a16:creationId xmlns:a16="http://schemas.microsoft.com/office/drawing/2014/main" id="{00000000-0008-0000-0800-000022000000}"/>
            </a:ext>
          </a:extLst>
        </xdr:cNvPr>
        <xdr:cNvCxnSpPr/>
      </xdr:nvCxnSpPr>
      <xdr:spPr>
        <a:xfrm>
          <a:off x="2143125"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37</xdr:row>
      <xdr:rowOff>248478</xdr:rowOff>
    </xdr:from>
    <xdr:to>
      <xdr:col>39</xdr:col>
      <xdr:colOff>0</xdr:colOff>
      <xdr:row>39</xdr:row>
      <xdr:rowOff>182217</xdr:rowOff>
    </xdr:to>
    <xdr:cxnSp macro="">
      <xdr:nvCxnSpPr>
        <xdr:cNvPr id="35" name="直線コネクタ 34">
          <a:extLst>
            <a:ext uri="{FF2B5EF4-FFF2-40B4-BE49-F238E27FC236}">
              <a16:creationId xmlns:a16="http://schemas.microsoft.com/office/drawing/2014/main" id="{00000000-0008-0000-0800-000023000000}"/>
            </a:ext>
          </a:extLst>
        </xdr:cNvPr>
        <xdr:cNvCxnSpPr/>
      </xdr:nvCxnSpPr>
      <xdr:spPr>
        <a:xfrm>
          <a:off x="6410325"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161511</xdr:colOff>
      <xdr:row>37</xdr:row>
      <xdr:rowOff>248478</xdr:rowOff>
    </xdr:from>
    <xdr:to>
      <xdr:col>37</xdr:col>
      <xdr:colOff>161511</xdr:colOff>
      <xdr:row>39</xdr:row>
      <xdr:rowOff>182217</xdr:rowOff>
    </xdr:to>
    <xdr:cxnSp macro="">
      <xdr:nvCxnSpPr>
        <xdr:cNvPr id="36" name="直線コネクタ 35">
          <a:extLst>
            <a:ext uri="{FF2B5EF4-FFF2-40B4-BE49-F238E27FC236}">
              <a16:creationId xmlns:a16="http://schemas.microsoft.com/office/drawing/2014/main" id="{00000000-0008-0000-0800-000024000000}"/>
            </a:ext>
          </a:extLst>
        </xdr:cNvPr>
        <xdr:cNvCxnSpPr/>
      </xdr:nvCxnSpPr>
      <xdr:spPr>
        <a:xfrm>
          <a:off x="6247986"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161510</xdr:colOff>
      <xdr:row>37</xdr:row>
      <xdr:rowOff>248478</xdr:rowOff>
    </xdr:from>
    <xdr:to>
      <xdr:col>36</xdr:col>
      <xdr:colOff>161510</xdr:colOff>
      <xdr:row>39</xdr:row>
      <xdr:rowOff>182217</xdr:rowOff>
    </xdr:to>
    <xdr:cxnSp macro="">
      <xdr:nvCxnSpPr>
        <xdr:cNvPr id="37" name="直線コネクタ 36">
          <a:extLst>
            <a:ext uri="{FF2B5EF4-FFF2-40B4-BE49-F238E27FC236}">
              <a16:creationId xmlns:a16="http://schemas.microsoft.com/office/drawing/2014/main" id="{00000000-0008-0000-0800-000025000000}"/>
            </a:ext>
          </a:extLst>
        </xdr:cNvPr>
        <xdr:cNvCxnSpPr/>
      </xdr:nvCxnSpPr>
      <xdr:spPr>
        <a:xfrm>
          <a:off x="6086060" y="7230303"/>
          <a:ext cx="0" cy="35283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37</xdr:row>
      <xdr:rowOff>248478</xdr:rowOff>
    </xdr:from>
    <xdr:to>
      <xdr:col>36</xdr:col>
      <xdr:colOff>0</xdr:colOff>
      <xdr:row>39</xdr:row>
      <xdr:rowOff>182217</xdr:rowOff>
    </xdr:to>
    <xdr:cxnSp macro="">
      <xdr:nvCxnSpPr>
        <xdr:cNvPr id="38" name="直線コネクタ 37">
          <a:extLst>
            <a:ext uri="{FF2B5EF4-FFF2-40B4-BE49-F238E27FC236}">
              <a16:creationId xmlns:a16="http://schemas.microsoft.com/office/drawing/2014/main" id="{00000000-0008-0000-0800-000026000000}"/>
            </a:ext>
          </a:extLst>
        </xdr:cNvPr>
        <xdr:cNvCxnSpPr/>
      </xdr:nvCxnSpPr>
      <xdr:spPr>
        <a:xfrm>
          <a:off x="5924550"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37</xdr:row>
      <xdr:rowOff>248478</xdr:rowOff>
    </xdr:from>
    <xdr:to>
      <xdr:col>35</xdr:col>
      <xdr:colOff>0</xdr:colOff>
      <xdr:row>39</xdr:row>
      <xdr:rowOff>182217</xdr:rowOff>
    </xdr:to>
    <xdr:cxnSp macro="">
      <xdr:nvCxnSpPr>
        <xdr:cNvPr id="39" name="直線コネクタ 38">
          <a:extLst>
            <a:ext uri="{FF2B5EF4-FFF2-40B4-BE49-F238E27FC236}">
              <a16:creationId xmlns:a16="http://schemas.microsoft.com/office/drawing/2014/main" id="{00000000-0008-0000-0800-000027000000}"/>
            </a:ext>
          </a:extLst>
        </xdr:cNvPr>
        <xdr:cNvCxnSpPr/>
      </xdr:nvCxnSpPr>
      <xdr:spPr>
        <a:xfrm>
          <a:off x="5762625"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37</xdr:row>
      <xdr:rowOff>248478</xdr:rowOff>
    </xdr:from>
    <xdr:to>
      <xdr:col>34</xdr:col>
      <xdr:colOff>0</xdr:colOff>
      <xdr:row>39</xdr:row>
      <xdr:rowOff>182217</xdr:rowOff>
    </xdr:to>
    <xdr:cxnSp macro="">
      <xdr:nvCxnSpPr>
        <xdr:cNvPr id="40" name="直線コネクタ 39">
          <a:extLst>
            <a:ext uri="{FF2B5EF4-FFF2-40B4-BE49-F238E27FC236}">
              <a16:creationId xmlns:a16="http://schemas.microsoft.com/office/drawing/2014/main" id="{00000000-0008-0000-0800-000028000000}"/>
            </a:ext>
          </a:extLst>
        </xdr:cNvPr>
        <xdr:cNvCxnSpPr/>
      </xdr:nvCxnSpPr>
      <xdr:spPr>
        <a:xfrm>
          <a:off x="5600700" y="7230303"/>
          <a:ext cx="0" cy="35283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37</xdr:row>
      <xdr:rowOff>248478</xdr:rowOff>
    </xdr:from>
    <xdr:to>
      <xdr:col>33</xdr:col>
      <xdr:colOff>0</xdr:colOff>
      <xdr:row>39</xdr:row>
      <xdr:rowOff>182217</xdr:rowOff>
    </xdr:to>
    <xdr:cxnSp macro="">
      <xdr:nvCxnSpPr>
        <xdr:cNvPr id="41" name="直線コネクタ 40">
          <a:extLst>
            <a:ext uri="{FF2B5EF4-FFF2-40B4-BE49-F238E27FC236}">
              <a16:creationId xmlns:a16="http://schemas.microsoft.com/office/drawing/2014/main" id="{00000000-0008-0000-0800-000029000000}"/>
            </a:ext>
          </a:extLst>
        </xdr:cNvPr>
        <xdr:cNvCxnSpPr/>
      </xdr:nvCxnSpPr>
      <xdr:spPr>
        <a:xfrm>
          <a:off x="5438775"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37</xdr:row>
      <xdr:rowOff>248478</xdr:rowOff>
    </xdr:from>
    <xdr:to>
      <xdr:col>32</xdr:col>
      <xdr:colOff>0</xdr:colOff>
      <xdr:row>39</xdr:row>
      <xdr:rowOff>182217</xdr:rowOff>
    </xdr:to>
    <xdr:cxnSp macro="">
      <xdr:nvCxnSpPr>
        <xdr:cNvPr id="42" name="直線コネクタ 41">
          <a:extLst>
            <a:ext uri="{FF2B5EF4-FFF2-40B4-BE49-F238E27FC236}">
              <a16:creationId xmlns:a16="http://schemas.microsoft.com/office/drawing/2014/main" id="{00000000-0008-0000-0800-00002A000000}"/>
            </a:ext>
          </a:extLst>
        </xdr:cNvPr>
        <xdr:cNvCxnSpPr/>
      </xdr:nvCxnSpPr>
      <xdr:spPr>
        <a:xfrm>
          <a:off x="5276850"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37</xdr:row>
      <xdr:rowOff>248478</xdr:rowOff>
    </xdr:from>
    <xdr:to>
      <xdr:col>31</xdr:col>
      <xdr:colOff>0</xdr:colOff>
      <xdr:row>39</xdr:row>
      <xdr:rowOff>182217</xdr:rowOff>
    </xdr:to>
    <xdr:cxnSp macro="">
      <xdr:nvCxnSpPr>
        <xdr:cNvPr id="43" name="直線コネクタ 42">
          <a:extLst>
            <a:ext uri="{FF2B5EF4-FFF2-40B4-BE49-F238E27FC236}">
              <a16:creationId xmlns:a16="http://schemas.microsoft.com/office/drawing/2014/main" id="{00000000-0008-0000-0800-00002B000000}"/>
            </a:ext>
          </a:extLst>
        </xdr:cNvPr>
        <xdr:cNvCxnSpPr/>
      </xdr:nvCxnSpPr>
      <xdr:spPr>
        <a:xfrm>
          <a:off x="5114925" y="7230303"/>
          <a:ext cx="0" cy="35283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161511</xdr:colOff>
      <xdr:row>37</xdr:row>
      <xdr:rowOff>248478</xdr:rowOff>
    </xdr:from>
    <xdr:to>
      <xdr:col>29</xdr:col>
      <xdr:colOff>161511</xdr:colOff>
      <xdr:row>39</xdr:row>
      <xdr:rowOff>182217</xdr:rowOff>
    </xdr:to>
    <xdr:cxnSp macro="">
      <xdr:nvCxnSpPr>
        <xdr:cNvPr id="44" name="直線コネクタ 43">
          <a:extLst>
            <a:ext uri="{FF2B5EF4-FFF2-40B4-BE49-F238E27FC236}">
              <a16:creationId xmlns:a16="http://schemas.microsoft.com/office/drawing/2014/main" id="{00000000-0008-0000-0800-00002C000000}"/>
            </a:ext>
          </a:extLst>
        </xdr:cNvPr>
        <xdr:cNvCxnSpPr/>
      </xdr:nvCxnSpPr>
      <xdr:spPr>
        <a:xfrm>
          <a:off x="4952586"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161510</xdr:colOff>
      <xdr:row>37</xdr:row>
      <xdr:rowOff>248478</xdr:rowOff>
    </xdr:from>
    <xdr:to>
      <xdr:col>28</xdr:col>
      <xdr:colOff>161510</xdr:colOff>
      <xdr:row>39</xdr:row>
      <xdr:rowOff>182217</xdr:rowOff>
    </xdr:to>
    <xdr:cxnSp macro="">
      <xdr:nvCxnSpPr>
        <xdr:cNvPr id="45" name="直線コネクタ 44">
          <a:extLst>
            <a:ext uri="{FF2B5EF4-FFF2-40B4-BE49-F238E27FC236}">
              <a16:creationId xmlns:a16="http://schemas.microsoft.com/office/drawing/2014/main" id="{00000000-0008-0000-0800-00002D000000}"/>
            </a:ext>
          </a:extLst>
        </xdr:cNvPr>
        <xdr:cNvCxnSpPr/>
      </xdr:nvCxnSpPr>
      <xdr:spPr>
        <a:xfrm>
          <a:off x="4790660"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41</xdr:row>
      <xdr:rowOff>169793</xdr:rowOff>
    </xdr:from>
    <xdr:to>
      <xdr:col>39</xdr:col>
      <xdr:colOff>0</xdr:colOff>
      <xdr:row>45</xdr:row>
      <xdr:rowOff>265043</xdr:rowOff>
    </xdr:to>
    <xdr:cxnSp macro="">
      <xdr:nvCxnSpPr>
        <xdr:cNvPr id="46" name="直線コネクタ 45">
          <a:extLst>
            <a:ext uri="{FF2B5EF4-FFF2-40B4-BE49-F238E27FC236}">
              <a16:creationId xmlns:a16="http://schemas.microsoft.com/office/drawing/2014/main" id="{00000000-0008-0000-0800-00002E000000}"/>
            </a:ext>
          </a:extLst>
        </xdr:cNvPr>
        <xdr:cNvCxnSpPr/>
      </xdr:nvCxnSpPr>
      <xdr:spPr>
        <a:xfrm>
          <a:off x="6410325"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161511</xdr:colOff>
      <xdr:row>41</xdr:row>
      <xdr:rowOff>169793</xdr:rowOff>
    </xdr:from>
    <xdr:to>
      <xdr:col>37</xdr:col>
      <xdr:colOff>161511</xdr:colOff>
      <xdr:row>45</xdr:row>
      <xdr:rowOff>265043</xdr:rowOff>
    </xdr:to>
    <xdr:cxnSp macro="">
      <xdr:nvCxnSpPr>
        <xdr:cNvPr id="47" name="直線コネクタ 46">
          <a:extLst>
            <a:ext uri="{FF2B5EF4-FFF2-40B4-BE49-F238E27FC236}">
              <a16:creationId xmlns:a16="http://schemas.microsoft.com/office/drawing/2014/main" id="{00000000-0008-0000-0800-00002F000000}"/>
            </a:ext>
          </a:extLst>
        </xdr:cNvPr>
        <xdr:cNvCxnSpPr/>
      </xdr:nvCxnSpPr>
      <xdr:spPr>
        <a:xfrm>
          <a:off x="6247986"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xdr:colOff>
      <xdr:row>41</xdr:row>
      <xdr:rowOff>169793</xdr:rowOff>
    </xdr:from>
    <xdr:to>
      <xdr:col>37</xdr:col>
      <xdr:colOff>1</xdr:colOff>
      <xdr:row>45</xdr:row>
      <xdr:rowOff>265043</xdr:rowOff>
    </xdr:to>
    <xdr:cxnSp macro="">
      <xdr:nvCxnSpPr>
        <xdr:cNvPr id="48" name="直線コネクタ 47">
          <a:extLst>
            <a:ext uri="{FF2B5EF4-FFF2-40B4-BE49-F238E27FC236}">
              <a16:creationId xmlns:a16="http://schemas.microsoft.com/office/drawing/2014/main" id="{00000000-0008-0000-0800-000030000000}"/>
            </a:ext>
          </a:extLst>
        </xdr:cNvPr>
        <xdr:cNvCxnSpPr/>
      </xdr:nvCxnSpPr>
      <xdr:spPr>
        <a:xfrm>
          <a:off x="6086476" y="7865993"/>
          <a:ext cx="0" cy="1066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41</xdr:row>
      <xdr:rowOff>169793</xdr:rowOff>
    </xdr:from>
    <xdr:to>
      <xdr:col>36</xdr:col>
      <xdr:colOff>0</xdr:colOff>
      <xdr:row>45</xdr:row>
      <xdr:rowOff>265043</xdr:rowOff>
    </xdr:to>
    <xdr:cxnSp macro="">
      <xdr:nvCxnSpPr>
        <xdr:cNvPr id="49" name="直線コネクタ 48">
          <a:extLst>
            <a:ext uri="{FF2B5EF4-FFF2-40B4-BE49-F238E27FC236}">
              <a16:creationId xmlns:a16="http://schemas.microsoft.com/office/drawing/2014/main" id="{00000000-0008-0000-0800-000031000000}"/>
            </a:ext>
          </a:extLst>
        </xdr:cNvPr>
        <xdr:cNvCxnSpPr/>
      </xdr:nvCxnSpPr>
      <xdr:spPr>
        <a:xfrm>
          <a:off x="5924550"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161510</xdr:colOff>
      <xdr:row>41</xdr:row>
      <xdr:rowOff>169793</xdr:rowOff>
    </xdr:from>
    <xdr:to>
      <xdr:col>34</xdr:col>
      <xdr:colOff>161510</xdr:colOff>
      <xdr:row>45</xdr:row>
      <xdr:rowOff>265043</xdr:rowOff>
    </xdr:to>
    <xdr:cxnSp macro="">
      <xdr:nvCxnSpPr>
        <xdr:cNvPr id="50" name="直線コネクタ 49">
          <a:extLst>
            <a:ext uri="{FF2B5EF4-FFF2-40B4-BE49-F238E27FC236}">
              <a16:creationId xmlns:a16="http://schemas.microsoft.com/office/drawing/2014/main" id="{00000000-0008-0000-0800-000032000000}"/>
            </a:ext>
          </a:extLst>
        </xdr:cNvPr>
        <xdr:cNvCxnSpPr/>
      </xdr:nvCxnSpPr>
      <xdr:spPr>
        <a:xfrm>
          <a:off x="5762210"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161510</xdr:colOff>
      <xdr:row>41</xdr:row>
      <xdr:rowOff>169793</xdr:rowOff>
    </xdr:from>
    <xdr:to>
      <xdr:col>33</xdr:col>
      <xdr:colOff>161510</xdr:colOff>
      <xdr:row>45</xdr:row>
      <xdr:rowOff>265043</xdr:rowOff>
    </xdr:to>
    <xdr:cxnSp macro="">
      <xdr:nvCxnSpPr>
        <xdr:cNvPr id="51" name="直線コネクタ 50">
          <a:extLst>
            <a:ext uri="{FF2B5EF4-FFF2-40B4-BE49-F238E27FC236}">
              <a16:creationId xmlns:a16="http://schemas.microsoft.com/office/drawing/2014/main" id="{00000000-0008-0000-0800-000033000000}"/>
            </a:ext>
          </a:extLst>
        </xdr:cNvPr>
        <xdr:cNvCxnSpPr/>
      </xdr:nvCxnSpPr>
      <xdr:spPr>
        <a:xfrm>
          <a:off x="5600285" y="7865993"/>
          <a:ext cx="0" cy="1066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41</xdr:row>
      <xdr:rowOff>169793</xdr:rowOff>
    </xdr:from>
    <xdr:to>
      <xdr:col>33</xdr:col>
      <xdr:colOff>0</xdr:colOff>
      <xdr:row>45</xdr:row>
      <xdr:rowOff>265043</xdr:rowOff>
    </xdr:to>
    <xdr:cxnSp macro="">
      <xdr:nvCxnSpPr>
        <xdr:cNvPr id="52" name="直線コネクタ 51">
          <a:extLst>
            <a:ext uri="{FF2B5EF4-FFF2-40B4-BE49-F238E27FC236}">
              <a16:creationId xmlns:a16="http://schemas.microsoft.com/office/drawing/2014/main" id="{00000000-0008-0000-0800-000034000000}"/>
            </a:ext>
          </a:extLst>
        </xdr:cNvPr>
        <xdr:cNvCxnSpPr/>
      </xdr:nvCxnSpPr>
      <xdr:spPr>
        <a:xfrm>
          <a:off x="5438775"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41</xdr:row>
      <xdr:rowOff>169793</xdr:rowOff>
    </xdr:from>
    <xdr:to>
      <xdr:col>32</xdr:col>
      <xdr:colOff>0</xdr:colOff>
      <xdr:row>45</xdr:row>
      <xdr:rowOff>265043</xdr:rowOff>
    </xdr:to>
    <xdr:cxnSp macro="">
      <xdr:nvCxnSpPr>
        <xdr:cNvPr id="53" name="直線コネクタ 52">
          <a:extLst>
            <a:ext uri="{FF2B5EF4-FFF2-40B4-BE49-F238E27FC236}">
              <a16:creationId xmlns:a16="http://schemas.microsoft.com/office/drawing/2014/main" id="{00000000-0008-0000-0800-000035000000}"/>
            </a:ext>
          </a:extLst>
        </xdr:cNvPr>
        <xdr:cNvCxnSpPr/>
      </xdr:nvCxnSpPr>
      <xdr:spPr>
        <a:xfrm>
          <a:off x="5276850"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156541</xdr:colOff>
      <xdr:row>41</xdr:row>
      <xdr:rowOff>169793</xdr:rowOff>
    </xdr:from>
    <xdr:to>
      <xdr:col>30</xdr:col>
      <xdr:colOff>156541</xdr:colOff>
      <xdr:row>45</xdr:row>
      <xdr:rowOff>265043</xdr:rowOff>
    </xdr:to>
    <xdr:cxnSp macro="">
      <xdr:nvCxnSpPr>
        <xdr:cNvPr id="54" name="直線コネクタ 53">
          <a:extLst>
            <a:ext uri="{FF2B5EF4-FFF2-40B4-BE49-F238E27FC236}">
              <a16:creationId xmlns:a16="http://schemas.microsoft.com/office/drawing/2014/main" id="{00000000-0008-0000-0800-000036000000}"/>
            </a:ext>
          </a:extLst>
        </xdr:cNvPr>
        <xdr:cNvCxnSpPr/>
      </xdr:nvCxnSpPr>
      <xdr:spPr>
        <a:xfrm>
          <a:off x="5109541" y="7865993"/>
          <a:ext cx="0" cy="1066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156542</xdr:colOff>
      <xdr:row>41</xdr:row>
      <xdr:rowOff>169793</xdr:rowOff>
    </xdr:from>
    <xdr:to>
      <xdr:col>29</xdr:col>
      <xdr:colOff>156542</xdr:colOff>
      <xdr:row>45</xdr:row>
      <xdr:rowOff>265043</xdr:rowOff>
    </xdr:to>
    <xdr:cxnSp macro="">
      <xdr:nvCxnSpPr>
        <xdr:cNvPr id="55" name="直線コネクタ 54">
          <a:extLst>
            <a:ext uri="{FF2B5EF4-FFF2-40B4-BE49-F238E27FC236}">
              <a16:creationId xmlns:a16="http://schemas.microsoft.com/office/drawing/2014/main" id="{00000000-0008-0000-0800-000037000000}"/>
            </a:ext>
          </a:extLst>
        </xdr:cNvPr>
        <xdr:cNvCxnSpPr/>
      </xdr:nvCxnSpPr>
      <xdr:spPr>
        <a:xfrm>
          <a:off x="4947617"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156541</xdr:colOff>
      <xdr:row>41</xdr:row>
      <xdr:rowOff>169793</xdr:rowOff>
    </xdr:from>
    <xdr:to>
      <xdr:col>28</xdr:col>
      <xdr:colOff>156541</xdr:colOff>
      <xdr:row>45</xdr:row>
      <xdr:rowOff>265043</xdr:rowOff>
    </xdr:to>
    <xdr:cxnSp macro="">
      <xdr:nvCxnSpPr>
        <xdr:cNvPr id="56" name="直線コネクタ 55">
          <a:extLst>
            <a:ext uri="{FF2B5EF4-FFF2-40B4-BE49-F238E27FC236}">
              <a16:creationId xmlns:a16="http://schemas.microsoft.com/office/drawing/2014/main" id="{00000000-0008-0000-0800-000038000000}"/>
            </a:ext>
          </a:extLst>
        </xdr:cNvPr>
        <xdr:cNvCxnSpPr/>
      </xdr:nvCxnSpPr>
      <xdr:spPr>
        <a:xfrm>
          <a:off x="4785691"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47</xdr:row>
      <xdr:rowOff>169793</xdr:rowOff>
    </xdr:from>
    <xdr:to>
      <xdr:col>39</xdr:col>
      <xdr:colOff>0</xdr:colOff>
      <xdr:row>49</xdr:row>
      <xdr:rowOff>0</xdr:rowOff>
    </xdr:to>
    <xdr:cxnSp macro="">
      <xdr:nvCxnSpPr>
        <xdr:cNvPr id="57" name="直線コネクタ 56">
          <a:extLst>
            <a:ext uri="{FF2B5EF4-FFF2-40B4-BE49-F238E27FC236}">
              <a16:creationId xmlns:a16="http://schemas.microsoft.com/office/drawing/2014/main" id="{00000000-0008-0000-0800-000039000000}"/>
            </a:ext>
          </a:extLst>
        </xdr:cNvPr>
        <xdr:cNvCxnSpPr/>
      </xdr:nvCxnSpPr>
      <xdr:spPr>
        <a:xfrm>
          <a:off x="6410325"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161511</xdr:colOff>
      <xdr:row>47</xdr:row>
      <xdr:rowOff>169793</xdr:rowOff>
    </xdr:from>
    <xdr:to>
      <xdr:col>37</xdr:col>
      <xdr:colOff>161511</xdr:colOff>
      <xdr:row>49</xdr:row>
      <xdr:rowOff>0</xdr:rowOff>
    </xdr:to>
    <xdr:cxnSp macro="">
      <xdr:nvCxnSpPr>
        <xdr:cNvPr id="58" name="直線コネクタ 57">
          <a:extLst>
            <a:ext uri="{FF2B5EF4-FFF2-40B4-BE49-F238E27FC236}">
              <a16:creationId xmlns:a16="http://schemas.microsoft.com/office/drawing/2014/main" id="{00000000-0008-0000-0800-00003A000000}"/>
            </a:ext>
          </a:extLst>
        </xdr:cNvPr>
        <xdr:cNvCxnSpPr/>
      </xdr:nvCxnSpPr>
      <xdr:spPr>
        <a:xfrm>
          <a:off x="6247986"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161510</xdr:colOff>
      <xdr:row>47</xdr:row>
      <xdr:rowOff>169793</xdr:rowOff>
    </xdr:from>
    <xdr:to>
      <xdr:col>36</xdr:col>
      <xdr:colOff>161510</xdr:colOff>
      <xdr:row>49</xdr:row>
      <xdr:rowOff>0</xdr:rowOff>
    </xdr:to>
    <xdr:cxnSp macro="">
      <xdr:nvCxnSpPr>
        <xdr:cNvPr id="59" name="直線コネクタ 58">
          <a:extLst>
            <a:ext uri="{FF2B5EF4-FFF2-40B4-BE49-F238E27FC236}">
              <a16:creationId xmlns:a16="http://schemas.microsoft.com/office/drawing/2014/main" id="{00000000-0008-0000-0800-00003B000000}"/>
            </a:ext>
          </a:extLst>
        </xdr:cNvPr>
        <xdr:cNvCxnSpPr/>
      </xdr:nvCxnSpPr>
      <xdr:spPr>
        <a:xfrm>
          <a:off x="6086060" y="9218543"/>
          <a:ext cx="0" cy="268357"/>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47</xdr:row>
      <xdr:rowOff>169793</xdr:rowOff>
    </xdr:from>
    <xdr:to>
      <xdr:col>36</xdr:col>
      <xdr:colOff>0</xdr:colOff>
      <xdr:row>49</xdr:row>
      <xdr:rowOff>0</xdr:rowOff>
    </xdr:to>
    <xdr:cxnSp macro="">
      <xdr:nvCxnSpPr>
        <xdr:cNvPr id="60" name="直線コネクタ 59">
          <a:extLst>
            <a:ext uri="{FF2B5EF4-FFF2-40B4-BE49-F238E27FC236}">
              <a16:creationId xmlns:a16="http://schemas.microsoft.com/office/drawing/2014/main" id="{00000000-0008-0000-0800-00003C000000}"/>
            </a:ext>
          </a:extLst>
        </xdr:cNvPr>
        <xdr:cNvCxnSpPr/>
      </xdr:nvCxnSpPr>
      <xdr:spPr>
        <a:xfrm>
          <a:off x="5924550"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47</xdr:row>
      <xdr:rowOff>169793</xdr:rowOff>
    </xdr:from>
    <xdr:to>
      <xdr:col>35</xdr:col>
      <xdr:colOff>0</xdr:colOff>
      <xdr:row>49</xdr:row>
      <xdr:rowOff>0</xdr:rowOff>
    </xdr:to>
    <xdr:cxnSp macro="">
      <xdr:nvCxnSpPr>
        <xdr:cNvPr id="61" name="直線コネクタ 60">
          <a:extLst>
            <a:ext uri="{FF2B5EF4-FFF2-40B4-BE49-F238E27FC236}">
              <a16:creationId xmlns:a16="http://schemas.microsoft.com/office/drawing/2014/main" id="{00000000-0008-0000-0800-00003D000000}"/>
            </a:ext>
          </a:extLst>
        </xdr:cNvPr>
        <xdr:cNvCxnSpPr/>
      </xdr:nvCxnSpPr>
      <xdr:spPr>
        <a:xfrm>
          <a:off x="5762625"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47</xdr:row>
      <xdr:rowOff>169793</xdr:rowOff>
    </xdr:from>
    <xdr:to>
      <xdr:col>34</xdr:col>
      <xdr:colOff>0</xdr:colOff>
      <xdr:row>49</xdr:row>
      <xdr:rowOff>0</xdr:rowOff>
    </xdr:to>
    <xdr:cxnSp macro="">
      <xdr:nvCxnSpPr>
        <xdr:cNvPr id="62" name="直線コネクタ 61">
          <a:extLst>
            <a:ext uri="{FF2B5EF4-FFF2-40B4-BE49-F238E27FC236}">
              <a16:creationId xmlns:a16="http://schemas.microsoft.com/office/drawing/2014/main" id="{00000000-0008-0000-0800-00003E000000}"/>
            </a:ext>
          </a:extLst>
        </xdr:cNvPr>
        <xdr:cNvCxnSpPr/>
      </xdr:nvCxnSpPr>
      <xdr:spPr>
        <a:xfrm>
          <a:off x="5600700" y="9218543"/>
          <a:ext cx="0" cy="268357"/>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47</xdr:row>
      <xdr:rowOff>169793</xdr:rowOff>
    </xdr:from>
    <xdr:to>
      <xdr:col>33</xdr:col>
      <xdr:colOff>0</xdr:colOff>
      <xdr:row>49</xdr:row>
      <xdr:rowOff>0</xdr:rowOff>
    </xdr:to>
    <xdr:cxnSp macro="">
      <xdr:nvCxnSpPr>
        <xdr:cNvPr id="63" name="直線コネクタ 62">
          <a:extLst>
            <a:ext uri="{FF2B5EF4-FFF2-40B4-BE49-F238E27FC236}">
              <a16:creationId xmlns:a16="http://schemas.microsoft.com/office/drawing/2014/main" id="{00000000-0008-0000-0800-00003F000000}"/>
            </a:ext>
          </a:extLst>
        </xdr:cNvPr>
        <xdr:cNvCxnSpPr/>
      </xdr:nvCxnSpPr>
      <xdr:spPr>
        <a:xfrm>
          <a:off x="5438775"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47</xdr:row>
      <xdr:rowOff>169793</xdr:rowOff>
    </xdr:from>
    <xdr:to>
      <xdr:col>32</xdr:col>
      <xdr:colOff>0</xdr:colOff>
      <xdr:row>49</xdr:row>
      <xdr:rowOff>0</xdr:rowOff>
    </xdr:to>
    <xdr:cxnSp macro="">
      <xdr:nvCxnSpPr>
        <xdr:cNvPr id="64" name="直線コネクタ 63">
          <a:extLst>
            <a:ext uri="{FF2B5EF4-FFF2-40B4-BE49-F238E27FC236}">
              <a16:creationId xmlns:a16="http://schemas.microsoft.com/office/drawing/2014/main" id="{00000000-0008-0000-0800-000040000000}"/>
            </a:ext>
          </a:extLst>
        </xdr:cNvPr>
        <xdr:cNvCxnSpPr/>
      </xdr:nvCxnSpPr>
      <xdr:spPr>
        <a:xfrm>
          <a:off x="5276850"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47</xdr:row>
      <xdr:rowOff>169793</xdr:rowOff>
    </xdr:from>
    <xdr:to>
      <xdr:col>31</xdr:col>
      <xdr:colOff>0</xdr:colOff>
      <xdr:row>49</xdr:row>
      <xdr:rowOff>0</xdr:rowOff>
    </xdr:to>
    <xdr:cxnSp macro="">
      <xdr:nvCxnSpPr>
        <xdr:cNvPr id="65" name="直線コネクタ 64">
          <a:extLst>
            <a:ext uri="{FF2B5EF4-FFF2-40B4-BE49-F238E27FC236}">
              <a16:creationId xmlns:a16="http://schemas.microsoft.com/office/drawing/2014/main" id="{00000000-0008-0000-0800-000041000000}"/>
            </a:ext>
          </a:extLst>
        </xdr:cNvPr>
        <xdr:cNvCxnSpPr/>
      </xdr:nvCxnSpPr>
      <xdr:spPr>
        <a:xfrm>
          <a:off x="5114925" y="9218543"/>
          <a:ext cx="0" cy="268357"/>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161511</xdr:colOff>
      <xdr:row>47</xdr:row>
      <xdr:rowOff>169793</xdr:rowOff>
    </xdr:from>
    <xdr:to>
      <xdr:col>29</xdr:col>
      <xdr:colOff>161511</xdr:colOff>
      <xdr:row>49</xdr:row>
      <xdr:rowOff>0</xdr:rowOff>
    </xdr:to>
    <xdr:cxnSp macro="">
      <xdr:nvCxnSpPr>
        <xdr:cNvPr id="66" name="直線コネクタ 65">
          <a:extLst>
            <a:ext uri="{FF2B5EF4-FFF2-40B4-BE49-F238E27FC236}">
              <a16:creationId xmlns:a16="http://schemas.microsoft.com/office/drawing/2014/main" id="{00000000-0008-0000-0800-000042000000}"/>
            </a:ext>
          </a:extLst>
        </xdr:cNvPr>
        <xdr:cNvCxnSpPr/>
      </xdr:nvCxnSpPr>
      <xdr:spPr>
        <a:xfrm>
          <a:off x="4952586"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161510</xdr:colOff>
      <xdr:row>47</xdr:row>
      <xdr:rowOff>169793</xdr:rowOff>
    </xdr:from>
    <xdr:to>
      <xdr:col>28</xdr:col>
      <xdr:colOff>161510</xdr:colOff>
      <xdr:row>49</xdr:row>
      <xdr:rowOff>0</xdr:rowOff>
    </xdr:to>
    <xdr:cxnSp macro="">
      <xdr:nvCxnSpPr>
        <xdr:cNvPr id="67" name="直線コネクタ 66">
          <a:extLst>
            <a:ext uri="{FF2B5EF4-FFF2-40B4-BE49-F238E27FC236}">
              <a16:creationId xmlns:a16="http://schemas.microsoft.com/office/drawing/2014/main" id="{00000000-0008-0000-0800-000043000000}"/>
            </a:ext>
          </a:extLst>
        </xdr:cNvPr>
        <xdr:cNvCxnSpPr/>
      </xdr:nvCxnSpPr>
      <xdr:spPr>
        <a:xfrm>
          <a:off x="4790660"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51</xdr:row>
      <xdr:rowOff>211206</xdr:rowOff>
    </xdr:from>
    <xdr:to>
      <xdr:col>39</xdr:col>
      <xdr:colOff>0</xdr:colOff>
      <xdr:row>54</xdr:row>
      <xdr:rowOff>0</xdr:rowOff>
    </xdr:to>
    <xdr:cxnSp macro="">
      <xdr:nvCxnSpPr>
        <xdr:cNvPr id="68" name="直線コネクタ 67">
          <a:extLst>
            <a:ext uri="{FF2B5EF4-FFF2-40B4-BE49-F238E27FC236}">
              <a16:creationId xmlns:a16="http://schemas.microsoft.com/office/drawing/2014/main" id="{00000000-0008-0000-0800-000044000000}"/>
            </a:ext>
          </a:extLst>
        </xdr:cNvPr>
        <xdr:cNvCxnSpPr/>
      </xdr:nvCxnSpPr>
      <xdr:spPr>
        <a:xfrm>
          <a:off x="6410325"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161511</xdr:colOff>
      <xdr:row>51</xdr:row>
      <xdr:rowOff>211206</xdr:rowOff>
    </xdr:from>
    <xdr:to>
      <xdr:col>37</xdr:col>
      <xdr:colOff>161511</xdr:colOff>
      <xdr:row>54</xdr:row>
      <xdr:rowOff>0</xdr:rowOff>
    </xdr:to>
    <xdr:cxnSp macro="">
      <xdr:nvCxnSpPr>
        <xdr:cNvPr id="69" name="直線コネクタ 68">
          <a:extLst>
            <a:ext uri="{FF2B5EF4-FFF2-40B4-BE49-F238E27FC236}">
              <a16:creationId xmlns:a16="http://schemas.microsoft.com/office/drawing/2014/main" id="{00000000-0008-0000-0800-000045000000}"/>
            </a:ext>
          </a:extLst>
        </xdr:cNvPr>
        <xdr:cNvCxnSpPr/>
      </xdr:nvCxnSpPr>
      <xdr:spPr>
        <a:xfrm>
          <a:off x="6247986"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161510</xdr:colOff>
      <xdr:row>51</xdr:row>
      <xdr:rowOff>211206</xdr:rowOff>
    </xdr:from>
    <xdr:to>
      <xdr:col>36</xdr:col>
      <xdr:colOff>161510</xdr:colOff>
      <xdr:row>54</xdr:row>
      <xdr:rowOff>0</xdr:rowOff>
    </xdr:to>
    <xdr:cxnSp macro="">
      <xdr:nvCxnSpPr>
        <xdr:cNvPr id="70" name="直線コネクタ 69">
          <a:extLst>
            <a:ext uri="{FF2B5EF4-FFF2-40B4-BE49-F238E27FC236}">
              <a16:creationId xmlns:a16="http://schemas.microsoft.com/office/drawing/2014/main" id="{00000000-0008-0000-0800-000046000000}"/>
            </a:ext>
          </a:extLst>
        </xdr:cNvPr>
        <xdr:cNvCxnSpPr/>
      </xdr:nvCxnSpPr>
      <xdr:spPr>
        <a:xfrm>
          <a:off x="6086060" y="10012431"/>
          <a:ext cx="0" cy="33171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51</xdr:row>
      <xdr:rowOff>211206</xdr:rowOff>
    </xdr:from>
    <xdr:to>
      <xdr:col>36</xdr:col>
      <xdr:colOff>0</xdr:colOff>
      <xdr:row>54</xdr:row>
      <xdr:rowOff>0</xdr:rowOff>
    </xdr:to>
    <xdr:cxnSp macro="">
      <xdr:nvCxnSpPr>
        <xdr:cNvPr id="71" name="直線コネクタ 70">
          <a:extLst>
            <a:ext uri="{FF2B5EF4-FFF2-40B4-BE49-F238E27FC236}">
              <a16:creationId xmlns:a16="http://schemas.microsoft.com/office/drawing/2014/main" id="{00000000-0008-0000-0800-000047000000}"/>
            </a:ext>
          </a:extLst>
        </xdr:cNvPr>
        <xdr:cNvCxnSpPr/>
      </xdr:nvCxnSpPr>
      <xdr:spPr>
        <a:xfrm>
          <a:off x="5924550"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51</xdr:row>
      <xdr:rowOff>211206</xdr:rowOff>
    </xdr:from>
    <xdr:to>
      <xdr:col>35</xdr:col>
      <xdr:colOff>0</xdr:colOff>
      <xdr:row>54</xdr:row>
      <xdr:rowOff>0</xdr:rowOff>
    </xdr:to>
    <xdr:cxnSp macro="">
      <xdr:nvCxnSpPr>
        <xdr:cNvPr id="72" name="直線コネクタ 71">
          <a:extLst>
            <a:ext uri="{FF2B5EF4-FFF2-40B4-BE49-F238E27FC236}">
              <a16:creationId xmlns:a16="http://schemas.microsoft.com/office/drawing/2014/main" id="{00000000-0008-0000-0800-000048000000}"/>
            </a:ext>
          </a:extLst>
        </xdr:cNvPr>
        <xdr:cNvCxnSpPr/>
      </xdr:nvCxnSpPr>
      <xdr:spPr>
        <a:xfrm>
          <a:off x="5762625"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51</xdr:row>
      <xdr:rowOff>211206</xdr:rowOff>
    </xdr:from>
    <xdr:to>
      <xdr:col>34</xdr:col>
      <xdr:colOff>0</xdr:colOff>
      <xdr:row>54</xdr:row>
      <xdr:rowOff>0</xdr:rowOff>
    </xdr:to>
    <xdr:cxnSp macro="">
      <xdr:nvCxnSpPr>
        <xdr:cNvPr id="73" name="直線コネクタ 72">
          <a:extLst>
            <a:ext uri="{FF2B5EF4-FFF2-40B4-BE49-F238E27FC236}">
              <a16:creationId xmlns:a16="http://schemas.microsoft.com/office/drawing/2014/main" id="{00000000-0008-0000-0800-000049000000}"/>
            </a:ext>
          </a:extLst>
        </xdr:cNvPr>
        <xdr:cNvCxnSpPr/>
      </xdr:nvCxnSpPr>
      <xdr:spPr>
        <a:xfrm>
          <a:off x="5600700" y="10012431"/>
          <a:ext cx="0" cy="33171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51</xdr:row>
      <xdr:rowOff>211206</xdr:rowOff>
    </xdr:from>
    <xdr:to>
      <xdr:col>33</xdr:col>
      <xdr:colOff>0</xdr:colOff>
      <xdr:row>54</xdr:row>
      <xdr:rowOff>0</xdr:rowOff>
    </xdr:to>
    <xdr:cxnSp macro="">
      <xdr:nvCxnSpPr>
        <xdr:cNvPr id="74" name="直線コネクタ 73">
          <a:extLst>
            <a:ext uri="{FF2B5EF4-FFF2-40B4-BE49-F238E27FC236}">
              <a16:creationId xmlns:a16="http://schemas.microsoft.com/office/drawing/2014/main" id="{00000000-0008-0000-0800-00004A000000}"/>
            </a:ext>
          </a:extLst>
        </xdr:cNvPr>
        <xdr:cNvCxnSpPr/>
      </xdr:nvCxnSpPr>
      <xdr:spPr>
        <a:xfrm>
          <a:off x="5438775"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51</xdr:row>
      <xdr:rowOff>211206</xdr:rowOff>
    </xdr:from>
    <xdr:to>
      <xdr:col>32</xdr:col>
      <xdr:colOff>0</xdr:colOff>
      <xdr:row>54</xdr:row>
      <xdr:rowOff>0</xdr:rowOff>
    </xdr:to>
    <xdr:cxnSp macro="">
      <xdr:nvCxnSpPr>
        <xdr:cNvPr id="75" name="直線コネクタ 74">
          <a:extLst>
            <a:ext uri="{FF2B5EF4-FFF2-40B4-BE49-F238E27FC236}">
              <a16:creationId xmlns:a16="http://schemas.microsoft.com/office/drawing/2014/main" id="{00000000-0008-0000-0800-00004B000000}"/>
            </a:ext>
          </a:extLst>
        </xdr:cNvPr>
        <xdr:cNvCxnSpPr/>
      </xdr:nvCxnSpPr>
      <xdr:spPr>
        <a:xfrm>
          <a:off x="5276850"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51</xdr:row>
      <xdr:rowOff>211206</xdr:rowOff>
    </xdr:from>
    <xdr:to>
      <xdr:col>31</xdr:col>
      <xdr:colOff>0</xdr:colOff>
      <xdr:row>54</xdr:row>
      <xdr:rowOff>0</xdr:rowOff>
    </xdr:to>
    <xdr:cxnSp macro="">
      <xdr:nvCxnSpPr>
        <xdr:cNvPr id="76" name="直線コネクタ 75">
          <a:extLst>
            <a:ext uri="{FF2B5EF4-FFF2-40B4-BE49-F238E27FC236}">
              <a16:creationId xmlns:a16="http://schemas.microsoft.com/office/drawing/2014/main" id="{00000000-0008-0000-0800-00004C000000}"/>
            </a:ext>
          </a:extLst>
        </xdr:cNvPr>
        <xdr:cNvCxnSpPr/>
      </xdr:nvCxnSpPr>
      <xdr:spPr>
        <a:xfrm>
          <a:off x="5114925" y="10012431"/>
          <a:ext cx="0" cy="33171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161511</xdr:colOff>
      <xdr:row>51</xdr:row>
      <xdr:rowOff>211206</xdr:rowOff>
    </xdr:from>
    <xdr:to>
      <xdr:col>29</xdr:col>
      <xdr:colOff>161511</xdr:colOff>
      <xdr:row>54</xdr:row>
      <xdr:rowOff>0</xdr:rowOff>
    </xdr:to>
    <xdr:cxnSp macro="">
      <xdr:nvCxnSpPr>
        <xdr:cNvPr id="77" name="直線コネクタ 76">
          <a:extLst>
            <a:ext uri="{FF2B5EF4-FFF2-40B4-BE49-F238E27FC236}">
              <a16:creationId xmlns:a16="http://schemas.microsoft.com/office/drawing/2014/main" id="{00000000-0008-0000-0800-00004D000000}"/>
            </a:ext>
          </a:extLst>
        </xdr:cNvPr>
        <xdr:cNvCxnSpPr/>
      </xdr:nvCxnSpPr>
      <xdr:spPr>
        <a:xfrm>
          <a:off x="4952586"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161510</xdr:colOff>
      <xdr:row>51</xdr:row>
      <xdr:rowOff>211206</xdr:rowOff>
    </xdr:from>
    <xdr:to>
      <xdr:col>28</xdr:col>
      <xdr:colOff>161510</xdr:colOff>
      <xdr:row>54</xdr:row>
      <xdr:rowOff>0</xdr:rowOff>
    </xdr:to>
    <xdr:cxnSp macro="">
      <xdr:nvCxnSpPr>
        <xdr:cNvPr id="78" name="直線コネクタ 77">
          <a:extLst>
            <a:ext uri="{FF2B5EF4-FFF2-40B4-BE49-F238E27FC236}">
              <a16:creationId xmlns:a16="http://schemas.microsoft.com/office/drawing/2014/main" id="{00000000-0008-0000-0800-00004E000000}"/>
            </a:ext>
          </a:extLst>
        </xdr:cNvPr>
        <xdr:cNvCxnSpPr/>
      </xdr:nvCxnSpPr>
      <xdr:spPr>
        <a:xfrm>
          <a:off x="4790660"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36</xdr:row>
      <xdr:rowOff>38100</xdr:rowOff>
    </xdr:from>
    <xdr:to>
      <xdr:col>32</xdr:col>
      <xdr:colOff>127000</xdr:colOff>
      <xdr:row>36</xdr:row>
      <xdr:rowOff>241300</xdr:rowOff>
    </xdr:to>
    <xdr:cxnSp macro="">
      <xdr:nvCxnSpPr>
        <xdr:cNvPr id="79" name="直線コネクタ 78">
          <a:extLst>
            <a:ext uri="{FF2B5EF4-FFF2-40B4-BE49-F238E27FC236}">
              <a16:creationId xmlns:a16="http://schemas.microsoft.com/office/drawing/2014/main" id="{00000000-0008-0000-0800-00004F000000}"/>
            </a:ext>
          </a:extLst>
        </xdr:cNvPr>
        <xdr:cNvCxnSpPr/>
      </xdr:nvCxnSpPr>
      <xdr:spPr>
        <a:xfrm flipV="1">
          <a:off x="3390900" y="6772275"/>
          <a:ext cx="2012950" cy="203200"/>
        </a:xfrm>
        <a:prstGeom prst="line">
          <a:avLst/>
        </a:prstGeom>
        <a:ln w="12700">
          <a:solidFill>
            <a:srgbClr val="B85410"/>
          </a:solidFill>
          <a:prstDash val="dash"/>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133350</xdr:colOff>
      <xdr:row>39</xdr:row>
      <xdr:rowOff>0</xdr:rowOff>
    </xdr:from>
    <xdr:to>
      <xdr:col>27</xdr:col>
      <xdr:colOff>0</xdr:colOff>
      <xdr:row>39</xdr:row>
      <xdr:rowOff>0</xdr:rowOff>
    </xdr:to>
    <xdr:cxnSp macro="">
      <xdr:nvCxnSpPr>
        <xdr:cNvPr id="80" name="直線コネクタ 79">
          <a:extLst>
            <a:ext uri="{FF2B5EF4-FFF2-40B4-BE49-F238E27FC236}">
              <a16:creationId xmlns:a16="http://schemas.microsoft.com/office/drawing/2014/main" id="{00000000-0008-0000-0800-000050000000}"/>
            </a:ext>
          </a:extLst>
        </xdr:cNvPr>
        <xdr:cNvCxnSpPr/>
      </xdr:nvCxnSpPr>
      <xdr:spPr>
        <a:xfrm>
          <a:off x="4057650" y="7400925"/>
          <a:ext cx="476250" cy="0"/>
        </a:xfrm>
        <a:prstGeom prst="line">
          <a:avLst/>
        </a:prstGeom>
        <a:ln w="9525">
          <a:solidFill>
            <a:srgbClr val="B8541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87897</xdr:colOff>
      <xdr:row>26</xdr:row>
      <xdr:rowOff>165434</xdr:rowOff>
    </xdr:from>
    <xdr:to>
      <xdr:col>15</xdr:col>
      <xdr:colOff>87897</xdr:colOff>
      <xdr:row>27</xdr:row>
      <xdr:rowOff>145264</xdr:rowOff>
    </xdr:to>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a:off x="2231022" y="4499309"/>
          <a:ext cx="3238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十億</a:t>
          </a:r>
        </a:p>
      </xdr:txBody>
    </xdr:sp>
    <xdr:clientData/>
  </xdr:twoCellAnchor>
  <xdr:twoCellAnchor>
    <xdr:from>
      <xdr:col>16</xdr:col>
      <xdr:colOff>88900</xdr:colOff>
      <xdr:row>26</xdr:row>
      <xdr:rowOff>165434</xdr:rowOff>
    </xdr:from>
    <xdr:to>
      <xdr:col>18</xdr:col>
      <xdr:colOff>88900</xdr:colOff>
      <xdr:row>27</xdr:row>
      <xdr:rowOff>145264</xdr:rowOff>
    </xdr:to>
    <xdr:sp macro="" textlink="">
      <xdr:nvSpPr>
        <xdr:cNvPr id="82" name="テキスト ボックス 81">
          <a:extLst>
            <a:ext uri="{FF2B5EF4-FFF2-40B4-BE49-F238E27FC236}">
              <a16:creationId xmlns:a16="http://schemas.microsoft.com/office/drawing/2014/main" id="{00000000-0008-0000-0800-000052000000}"/>
            </a:ext>
          </a:extLst>
        </xdr:cNvPr>
        <xdr:cNvSpPr txBox="1"/>
      </xdr:nvSpPr>
      <xdr:spPr>
        <a:xfrm>
          <a:off x="2717800" y="4499309"/>
          <a:ext cx="3238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百万</a:t>
          </a:r>
        </a:p>
      </xdr:txBody>
    </xdr:sp>
    <xdr:clientData/>
  </xdr:twoCellAnchor>
  <xdr:twoCellAnchor>
    <xdr:from>
      <xdr:col>19</xdr:col>
      <xdr:colOff>142040</xdr:colOff>
      <xdr:row>26</xdr:row>
      <xdr:rowOff>165434</xdr:rowOff>
    </xdr:from>
    <xdr:to>
      <xdr:col>21</xdr:col>
      <xdr:colOff>135690</xdr:colOff>
      <xdr:row>27</xdr:row>
      <xdr:rowOff>145264</xdr:rowOff>
    </xdr:to>
    <xdr:sp macro="" textlink="">
      <xdr:nvSpPr>
        <xdr:cNvPr id="83" name="テキスト ボックス 82">
          <a:extLst>
            <a:ext uri="{FF2B5EF4-FFF2-40B4-BE49-F238E27FC236}">
              <a16:creationId xmlns:a16="http://schemas.microsoft.com/office/drawing/2014/main" id="{00000000-0008-0000-0800-000053000000}"/>
            </a:ext>
          </a:extLst>
        </xdr:cNvPr>
        <xdr:cNvSpPr txBox="1"/>
      </xdr:nvSpPr>
      <xdr:spPr>
        <a:xfrm>
          <a:off x="3256715" y="4499309"/>
          <a:ext cx="31750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千</a:t>
          </a:r>
        </a:p>
      </xdr:txBody>
    </xdr:sp>
    <xdr:clientData/>
  </xdr:twoCellAnchor>
  <xdr:twoCellAnchor>
    <xdr:from>
      <xdr:col>22</xdr:col>
      <xdr:colOff>138029</xdr:colOff>
      <xdr:row>26</xdr:row>
      <xdr:rowOff>165434</xdr:rowOff>
    </xdr:from>
    <xdr:to>
      <xdr:col>24</xdr:col>
      <xdr:colOff>138029</xdr:colOff>
      <xdr:row>27</xdr:row>
      <xdr:rowOff>145264</xdr:rowOff>
    </xdr:to>
    <xdr:sp macro="" textlink="">
      <xdr:nvSpPr>
        <xdr:cNvPr id="84" name="テキスト ボックス 83">
          <a:extLst>
            <a:ext uri="{FF2B5EF4-FFF2-40B4-BE49-F238E27FC236}">
              <a16:creationId xmlns:a16="http://schemas.microsoft.com/office/drawing/2014/main" id="{00000000-0008-0000-0800-000054000000}"/>
            </a:ext>
          </a:extLst>
        </xdr:cNvPr>
        <xdr:cNvSpPr txBox="1"/>
      </xdr:nvSpPr>
      <xdr:spPr>
        <a:xfrm>
          <a:off x="3738479" y="4499309"/>
          <a:ext cx="3238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95251</xdr:colOff>
      <xdr:row>26</xdr:row>
      <xdr:rowOff>165434</xdr:rowOff>
    </xdr:from>
    <xdr:to>
      <xdr:col>31</xdr:col>
      <xdr:colOff>95250</xdr:colOff>
      <xdr:row>27</xdr:row>
      <xdr:rowOff>145264</xdr:rowOff>
    </xdr:to>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a:off x="4886326" y="4499309"/>
          <a:ext cx="323849"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96253</xdr:colOff>
      <xdr:row>26</xdr:row>
      <xdr:rowOff>165434</xdr:rowOff>
    </xdr:from>
    <xdr:to>
      <xdr:col>34</xdr:col>
      <xdr:colOff>96253</xdr:colOff>
      <xdr:row>27</xdr:row>
      <xdr:rowOff>145264</xdr:rowOff>
    </xdr:to>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373103" y="4499309"/>
          <a:ext cx="3238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百万</a:t>
          </a:r>
        </a:p>
      </xdr:txBody>
    </xdr:sp>
    <xdr:clientData/>
  </xdr:twoCellAnchor>
  <xdr:twoCellAnchor>
    <xdr:from>
      <xdr:col>35</xdr:col>
      <xdr:colOff>149393</xdr:colOff>
      <xdr:row>26</xdr:row>
      <xdr:rowOff>165434</xdr:rowOff>
    </xdr:from>
    <xdr:to>
      <xdr:col>37</xdr:col>
      <xdr:colOff>143043</xdr:colOff>
      <xdr:row>27</xdr:row>
      <xdr:rowOff>145264</xdr:rowOff>
    </xdr:to>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a:off x="5912018" y="4499309"/>
          <a:ext cx="31750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千</a:t>
          </a:r>
        </a:p>
      </xdr:txBody>
    </xdr:sp>
    <xdr:clientData/>
  </xdr:twoCellAnchor>
  <xdr:twoCellAnchor>
    <xdr:from>
      <xdr:col>38</xdr:col>
      <xdr:colOff>145382</xdr:colOff>
      <xdr:row>26</xdr:row>
      <xdr:rowOff>165434</xdr:rowOff>
    </xdr:from>
    <xdr:to>
      <xdr:col>41</xdr:col>
      <xdr:colOff>0</xdr:colOff>
      <xdr:row>27</xdr:row>
      <xdr:rowOff>145264</xdr:rowOff>
    </xdr:to>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a:off x="6393782" y="4499309"/>
          <a:ext cx="321343"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円</a:t>
          </a:r>
        </a:p>
      </xdr:txBody>
    </xdr:sp>
    <xdr:clientData/>
  </xdr:twoCellAnchor>
  <xdr:twoCellAnchor>
    <xdr:from>
      <xdr:col>13</xdr:col>
      <xdr:colOff>95250</xdr:colOff>
      <xdr:row>37</xdr:row>
      <xdr:rowOff>220579</xdr:rowOff>
    </xdr:from>
    <xdr:to>
      <xdr:col>15</xdr:col>
      <xdr:colOff>95250</xdr:colOff>
      <xdr:row>38</xdr:row>
      <xdr:rowOff>145265</xdr:rowOff>
    </xdr:to>
    <xdr:sp macro="" textlink="">
      <xdr:nvSpPr>
        <xdr:cNvPr id="89" name="テキスト ボックス 88">
          <a:extLst>
            <a:ext uri="{FF2B5EF4-FFF2-40B4-BE49-F238E27FC236}">
              <a16:creationId xmlns:a16="http://schemas.microsoft.com/office/drawing/2014/main" id="{00000000-0008-0000-0800-000059000000}"/>
            </a:ext>
          </a:extLst>
        </xdr:cNvPr>
        <xdr:cNvSpPr txBox="1"/>
      </xdr:nvSpPr>
      <xdr:spPr>
        <a:xfrm>
          <a:off x="2238375" y="7202404"/>
          <a:ext cx="323850"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十億</a:t>
          </a:r>
        </a:p>
      </xdr:txBody>
    </xdr:sp>
    <xdr:clientData/>
  </xdr:twoCellAnchor>
  <xdr:twoCellAnchor>
    <xdr:from>
      <xdr:col>16</xdr:col>
      <xdr:colOff>96253</xdr:colOff>
      <xdr:row>37</xdr:row>
      <xdr:rowOff>220579</xdr:rowOff>
    </xdr:from>
    <xdr:to>
      <xdr:col>18</xdr:col>
      <xdr:colOff>96253</xdr:colOff>
      <xdr:row>38</xdr:row>
      <xdr:rowOff>145265</xdr:rowOff>
    </xdr:to>
    <xdr:sp macro="" textlink="">
      <xdr:nvSpPr>
        <xdr:cNvPr id="90" name="テキスト ボックス 89">
          <a:extLst>
            <a:ext uri="{FF2B5EF4-FFF2-40B4-BE49-F238E27FC236}">
              <a16:creationId xmlns:a16="http://schemas.microsoft.com/office/drawing/2014/main" id="{00000000-0008-0000-0800-00005A000000}"/>
            </a:ext>
          </a:extLst>
        </xdr:cNvPr>
        <xdr:cNvSpPr txBox="1"/>
      </xdr:nvSpPr>
      <xdr:spPr>
        <a:xfrm>
          <a:off x="2725153" y="7202404"/>
          <a:ext cx="323850"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百万</a:t>
          </a:r>
        </a:p>
      </xdr:txBody>
    </xdr:sp>
    <xdr:clientData/>
  </xdr:twoCellAnchor>
  <xdr:twoCellAnchor>
    <xdr:from>
      <xdr:col>19</xdr:col>
      <xdr:colOff>149393</xdr:colOff>
      <xdr:row>37</xdr:row>
      <xdr:rowOff>220579</xdr:rowOff>
    </xdr:from>
    <xdr:to>
      <xdr:col>21</xdr:col>
      <xdr:colOff>143043</xdr:colOff>
      <xdr:row>38</xdr:row>
      <xdr:rowOff>145265</xdr:rowOff>
    </xdr:to>
    <xdr:sp macro="" textlink="">
      <xdr:nvSpPr>
        <xdr:cNvPr id="91" name="テキスト ボックス 90">
          <a:extLst>
            <a:ext uri="{FF2B5EF4-FFF2-40B4-BE49-F238E27FC236}">
              <a16:creationId xmlns:a16="http://schemas.microsoft.com/office/drawing/2014/main" id="{00000000-0008-0000-0800-00005B000000}"/>
            </a:ext>
          </a:extLst>
        </xdr:cNvPr>
        <xdr:cNvSpPr txBox="1"/>
      </xdr:nvSpPr>
      <xdr:spPr>
        <a:xfrm>
          <a:off x="3264068" y="7202404"/>
          <a:ext cx="317500"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千</a:t>
          </a:r>
        </a:p>
      </xdr:txBody>
    </xdr:sp>
    <xdr:clientData/>
  </xdr:twoCellAnchor>
  <xdr:twoCellAnchor>
    <xdr:from>
      <xdr:col>22</xdr:col>
      <xdr:colOff>145382</xdr:colOff>
      <xdr:row>37</xdr:row>
      <xdr:rowOff>220579</xdr:rowOff>
    </xdr:from>
    <xdr:to>
      <xdr:col>24</xdr:col>
      <xdr:colOff>145382</xdr:colOff>
      <xdr:row>38</xdr:row>
      <xdr:rowOff>145265</xdr:rowOff>
    </xdr:to>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a:off x="3745832" y="7202404"/>
          <a:ext cx="323850"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102604</xdr:colOff>
      <xdr:row>37</xdr:row>
      <xdr:rowOff>220579</xdr:rowOff>
    </xdr:from>
    <xdr:to>
      <xdr:col>31</xdr:col>
      <xdr:colOff>102603</xdr:colOff>
      <xdr:row>38</xdr:row>
      <xdr:rowOff>145265</xdr:rowOff>
    </xdr:to>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4893679" y="7202404"/>
          <a:ext cx="323849"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103606</xdr:colOff>
      <xdr:row>37</xdr:row>
      <xdr:rowOff>220579</xdr:rowOff>
    </xdr:from>
    <xdr:to>
      <xdr:col>34</xdr:col>
      <xdr:colOff>103606</xdr:colOff>
      <xdr:row>38</xdr:row>
      <xdr:rowOff>145265</xdr:rowOff>
    </xdr:to>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a:off x="5380456" y="7202404"/>
          <a:ext cx="323850"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百万</a:t>
          </a:r>
        </a:p>
      </xdr:txBody>
    </xdr:sp>
    <xdr:clientData/>
  </xdr:twoCellAnchor>
  <xdr:twoCellAnchor>
    <xdr:from>
      <xdr:col>35</xdr:col>
      <xdr:colOff>156746</xdr:colOff>
      <xdr:row>37</xdr:row>
      <xdr:rowOff>220579</xdr:rowOff>
    </xdr:from>
    <xdr:to>
      <xdr:col>37</xdr:col>
      <xdr:colOff>150396</xdr:colOff>
      <xdr:row>38</xdr:row>
      <xdr:rowOff>145265</xdr:rowOff>
    </xdr:to>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a:off x="5919371" y="7202404"/>
          <a:ext cx="317500"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千</a:t>
          </a:r>
        </a:p>
      </xdr:txBody>
    </xdr:sp>
    <xdr:clientData/>
  </xdr:twoCellAnchor>
  <xdr:twoCellAnchor>
    <xdr:from>
      <xdr:col>38</xdr:col>
      <xdr:colOff>152735</xdr:colOff>
      <xdr:row>37</xdr:row>
      <xdr:rowOff>220579</xdr:rowOff>
    </xdr:from>
    <xdr:to>
      <xdr:col>41</xdr:col>
      <xdr:colOff>7353</xdr:colOff>
      <xdr:row>38</xdr:row>
      <xdr:rowOff>145265</xdr:rowOff>
    </xdr:to>
    <xdr:sp macro="" textlink="">
      <xdr:nvSpPr>
        <xdr:cNvPr id="96" name="テキスト ボックス 95">
          <a:extLst>
            <a:ext uri="{FF2B5EF4-FFF2-40B4-BE49-F238E27FC236}">
              <a16:creationId xmlns:a16="http://schemas.microsoft.com/office/drawing/2014/main" id="{00000000-0008-0000-0800-000060000000}"/>
            </a:ext>
          </a:extLst>
        </xdr:cNvPr>
        <xdr:cNvSpPr txBox="1"/>
      </xdr:nvSpPr>
      <xdr:spPr>
        <a:xfrm>
          <a:off x="6401135" y="7202404"/>
          <a:ext cx="321343"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105277</xdr:colOff>
      <xdr:row>41</xdr:row>
      <xdr:rowOff>140369</xdr:rowOff>
    </xdr:from>
    <xdr:to>
      <xdr:col>31</xdr:col>
      <xdr:colOff>105276</xdr:colOff>
      <xdr:row>42</xdr:row>
      <xdr:rowOff>140252</xdr:rowOff>
    </xdr:to>
    <xdr:sp macro="" textlink="">
      <xdr:nvSpPr>
        <xdr:cNvPr id="97" name="テキスト ボックス 96">
          <a:extLst>
            <a:ext uri="{FF2B5EF4-FFF2-40B4-BE49-F238E27FC236}">
              <a16:creationId xmlns:a16="http://schemas.microsoft.com/office/drawing/2014/main" id="{00000000-0008-0000-0800-000061000000}"/>
            </a:ext>
          </a:extLst>
        </xdr:cNvPr>
        <xdr:cNvSpPr txBox="1"/>
      </xdr:nvSpPr>
      <xdr:spPr>
        <a:xfrm>
          <a:off x="4896352" y="7836569"/>
          <a:ext cx="323849"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106279</xdr:colOff>
      <xdr:row>41</xdr:row>
      <xdr:rowOff>140369</xdr:rowOff>
    </xdr:from>
    <xdr:to>
      <xdr:col>34</xdr:col>
      <xdr:colOff>106279</xdr:colOff>
      <xdr:row>42</xdr:row>
      <xdr:rowOff>140252</xdr:rowOff>
    </xdr:to>
    <xdr:sp macro="" textlink="">
      <xdr:nvSpPr>
        <xdr:cNvPr id="98" name="テキスト ボックス 97">
          <a:extLst>
            <a:ext uri="{FF2B5EF4-FFF2-40B4-BE49-F238E27FC236}">
              <a16:creationId xmlns:a16="http://schemas.microsoft.com/office/drawing/2014/main" id="{00000000-0008-0000-0800-000062000000}"/>
            </a:ext>
          </a:extLst>
        </xdr:cNvPr>
        <xdr:cNvSpPr txBox="1"/>
      </xdr:nvSpPr>
      <xdr:spPr>
        <a:xfrm>
          <a:off x="5383129" y="7836569"/>
          <a:ext cx="323850"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百万</a:t>
          </a:r>
        </a:p>
      </xdr:txBody>
    </xdr:sp>
    <xdr:clientData/>
  </xdr:twoCellAnchor>
  <xdr:twoCellAnchor>
    <xdr:from>
      <xdr:col>35</xdr:col>
      <xdr:colOff>159419</xdr:colOff>
      <xdr:row>41</xdr:row>
      <xdr:rowOff>140369</xdr:rowOff>
    </xdr:from>
    <xdr:to>
      <xdr:col>37</xdr:col>
      <xdr:colOff>153069</xdr:colOff>
      <xdr:row>42</xdr:row>
      <xdr:rowOff>140252</xdr:rowOff>
    </xdr:to>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a:off x="5922044" y="7836569"/>
          <a:ext cx="317500"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千</a:t>
          </a:r>
        </a:p>
      </xdr:txBody>
    </xdr:sp>
    <xdr:clientData/>
  </xdr:twoCellAnchor>
  <xdr:twoCellAnchor>
    <xdr:from>
      <xdr:col>38</xdr:col>
      <xdr:colOff>155408</xdr:colOff>
      <xdr:row>41</xdr:row>
      <xdr:rowOff>140369</xdr:rowOff>
    </xdr:from>
    <xdr:to>
      <xdr:col>41</xdr:col>
      <xdr:colOff>10026</xdr:colOff>
      <xdr:row>42</xdr:row>
      <xdr:rowOff>140252</xdr:rowOff>
    </xdr:to>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6403808" y="7836569"/>
          <a:ext cx="321343"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100265</xdr:colOff>
      <xdr:row>47</xdr:row>
      <xdr:rowOff>150394</xdr:rowOff>
    </xdr:from>
    <xdr:to>
      <xdr:col>31</xdr:col>
      <xdr:colOff>100264</xdr:colOff>
      <xdr:row>48</xdr:row>
      <xdr:rowOff>150277</xdr:rowOff>
    </xdr:to>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a:off x="4891340" y="9199144"/>
          <a:ext cx="323849"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101267</xdr:colOff>
      <xdr:row>47</xdr:row>
      <xdr:rowOff>150394</xdr:rowOff>
    </xdr:from>
    <xdr:to>
      <xdr:col>34</xdr:col>
      <xdr:colOff>101267</xdr:colOff>
      <xdr:row>48</xdr:row>
      <xdr:rowOff>150277</xdr:rowOff>
    </xdr:to>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a:off x="5378117" y="9199144"/>
          <a:ext cx="323850"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百万</a:t>
          </a:r>
        </a:p>
      </xdr:txBody>
    </xdr:sp>
    <xdr:clientData/>
  </xdr:twoCellAnchor>
  <xdr:twoCellAnchor>
    <xdr:from>
      <xdr:col>35</xdr:col>
      <xdr:colOff>154407</xdr:colOff>
      <xdr:row>47</xdr:row>
      <xdr:rowOff>150394</xdr:rowOff>
    </xdr:from>
    <xdr:to>
      <xdr:col>37</xdr:col>
      <xdr:colOff>148057</xdr:colOff>
      <xdr:row>48</xdr:row>
      <xdr:rowOff>150277</xdr:rowOff>
    </xdr:to>
    <xdr:sp macro="" textlink="">
      <xdr:nvSpPr>
        <xdr:cNvPr id="103" name="テキスト ボックス 102">
          <a:extLst>
            <a:ext uri="{FF2B5EF4-FFF2-40B4-BE49-F238E27FC236}">
              <a16:creationId xmlns:a16="http://schemas.microsoft.com/office/drawing/2014/main" id="{00000000-0008-0000-0800-000067000000}"/>
            </a:ext>
          </a:extLst>
        </xdr:cNvPr>
        <xdr:cNvSpPr txBox="1"/>
      </xdr:nvSpPr>
      <xdr:spPr>
        <a:xfrm>
          <a:off x="5917032" y="9199144"/>
          <a:ext cx="317500"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千</a:t>
          </a:r>
        </a:p>
      </xdr:txBody>
    </xdr:sp>
    <xdr:clientData/>
  </xdr:twoCellAnchor>
  <xdr:twoCellAnchor>
    <xdr:from>
      <xdr:col>38</xdr:col>
      <xdr:colOff>150396</xdr:colOff>
      <xdr:row>47</xdr:row>
      <xdr:rowOff>150394</xdr:rowOff>
    </xdr:from>
    <xdr:to>
      <xdr:col>41</xdr:col>
      <xdr:colOff>5014</xdr:colOff>
      <xdr:row>48</xdr:row>
      <xdr:rowOff>150277</xdr:rowOff>
    </xdr:to>
    <xdr:sp macro="" textlink="">
      <xdr:nvSpPr>
        <xdr:cNvPr id="104" name="テキスト ボックス 103">
          <a:extLst>
            <a:ext uri="{FF2B5EF4-FFF2-40B4-BE49-F238E27FC236}">
              <a16:creationId xmlns:a16="http://schemas.microsoft.com/office/drawing/2014/main" id="{00000000-0008-0000-0800-000068000000}"/>
            </a:ext>
          </a:extLst>
        </xdr:cNvPr>
        <xdr:cNvSpPr txBox="1"/>
      </xdr:nvSpPr>
      <xdr:spPr>
        <a:xfrm>
          <a:off x="6398796" y="9199144"/>
          <a:ext cx="321343"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97257</xdr:colOff>
      <xdr:row>51</xdr:row>
      <xdr:rowOff>182479</xdr:rowOff>
    </xdr:from>
    <xdr:to>
      <xdr:col>31</xdr:col>
      <xdr:colOff>97256</xdr:colOff>
      <xdr:row>53</xdr:row>
      <xdr:rowOff>16927</xdr:rowOff>
    </xdr:to>
    <xdr:sp macro="" textlink="">
      <xdr:nvSpPr>
        <xdr:cNvPr id="105" name="テキスト ボックス 104">
          <a:extLst>
            <a:ext uri="{FF2B5EF4-FFF2-40B4-BE49-F238E27FC236}">
              <a16:creationId xmlns:a16="http://schemas.microsoft.com/office/drawing/2014/main" id="{00000000-0008-0000-0800-000069000000}"/>
            </a:ext>
          </a:extLst>
        </xdr:cNvPr>
        <xdr:cNvSpPr txBox="1"/>
      </xdr:nvSpPr>
      <xdr:spPr>
        <a:xfrm>
          <a:off x="4888332" y="9983704"/>
          <a:ext cx="323849" cy="167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98259</xdr:colOff>
      <xdr:row>51</xdr:row>
      <xdr:rowOff>182479</xdr:rowOff>
    </xdr:from>
    <xdr:to>
      <xdr:col>34</xdr:col>
      <xdr:colOff>98259</xdr:colOff>
      <xdr:row>53</xdr:row>
      <xdr:rowOff>16927</xdr:rowOff>
    </xdr:to>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a:off x="5375109" y="9983704"/>
          <a:ext cx="323850" cy="167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百万</a:t>
          </a:r>
        </a:p>
      </xdr:txBody>
    </xdr:sp>
    <xdr:clientData/>
  </xdr:twoCellAnchor>
  <xdr:twoCellAnchor>
    <xdr:from>
      <xdr:col>35</xdr:col>
      <xdr:colOff>151399</xdr:colOff>
      <xdr:row>51</xdr:row>
      <xdr:rowOff>182479</xdr:rowOff>
    </xdr:from>
    <xdr:to>
      <xdr:col>37</xdr:col>
      <xdr:colOff>145049</xdr:colOff>
      <xdr:row>53</xdr:row>
      <xdr:rowOff>16927</xdr:rowOff>
    </xdr:to>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914024" y="9983704"/>
          <a:ext cx="317500" cy="167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千</a:t>
          </a:r>
        </a:p>
      </xdr:txBody>
    </xdr:sp>
    <xdr:clientData/>
  </xdr:twoCellAnchor>
  <xdr:twoCellAnchor>
    <xdr:from>
      <xdr:col>38</xdr:col>
      <xdr:colOff>147388</xdr:colOff>
      <xdr:row>51</xdr:row>
      <xdr:rowOff>182479</xdr:rowOff>
    </xdr:from>
    <xdr:to>
      <xdr:col>41</xdr:col>
      <xdr:colOff>2006</xdr:colOff>
      <xdr:row>53</xdr:row>
      <xdr:rowOff>16927</xdr:rowOff>
    </xdr:to>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a:off x="6395788" y="9983704"/>
          <a:ext cx="321343" cy="167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円</a:t>
          </a:r>
        </a:p>
      </xdr:txBody>
    </xdr:sp>
    <xdr:clientData/>
  </xdr:twoCellAnchor>
  <xdr:twoCellAnchor>
    <xdr:from>
      <xdr:col>28</xdr:col>
      <xdr:colOff>73270</xdr:colOff>
      <xdr:row>33</xdr:row>
      <xdr:rowOff>256442</xdr:rowOff>
    </xdr:from>
    <xdr:to>
      <xdr:col>35</xdr:col>
      <xdr:colOff>100624</xdr:colOff>
      <xdr:row>34</xdr:row>
      <xdr:rowOff>163003</xdr:rowOff>
    </xdr:to>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a:off x="4702420" y="6371492"/>
          <a:ext cx="1160829" cy="173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solidFill>
                <a:srgbClr val="B85410"/>
              </a:solidFill>
              <a:latin typeface="ＭＳ Ｐ明朝" panose="02020600040205080304" pitchFamily="18" charset="-128"/>
              <a:ea typeface="ＭＳ Ｐ明朝" panose="02020600040205080304" pitchFamily="18" charset="-128"/>
            </a:rPr>
            <a:t>（キ） 算定基礎取引額</a:t>
          </a:r>
        </a:p>
      </xdr:txBody>
    </xdr:sp>
    <xdr:clientData/>
  </xdr:twoCellAnchor>
  <xdr:twoCellAnchor>
    <xdr:from>
      <xdr:col>33</xdr:col>
      <xdr:colOff>9525</xdr:colOff>
      <xdr:row>0</xdr:row>
      <xdr:rowOff>123825</xdr:rowOff>
    </xdr:from>
    <xdr:to>
      <xdr:col>47</xdr:col>
      <xdr:colOff>28575</xdr:colOff>
      <xdr:row>2</xdr:row>
      <xdr:rowOff>57150</xdr:rowOff>
    </xdr:to>
    <xdr:sp macro="" textlink="">
      <xdr:nvSpPr>
        <xdr:cNvPr id="110" name="四角形: 角を丸くする 109">
          <a:extLst>
            <a:ext uri="{FF2B5EF4-FFF2-40B4-BE49-F238E27FC236}">
              <a16:creationId xmlns:a16="http://schemas.microsoft.com/office/drawing/2014/main" id="{00000000-0008-0000-0800-00006E000000}"/>
            </a:ext>
          </a:extLst>
        </xdr:cNvPr>
        <xdr:cNvSpPr/>
      </xdr:nvSpPr>
      <xdr:spPr>
        <a:xfrm>
          <a:off x="5448300" y="12382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xdr:from>
      <xdr:col>25</xdr:col>
      <xdr:colOff>66675</xdr:colOff>
      <xdr:row>4</xdr:row>
      <xdr:rowOff>9525</xdr:rowOff>
    </xdr:from>
    <xdr:to>
      <xdr:col>47</xdr:col>
      <xdr:colOff>76200</xdr:colOff>
      <xdr:row>9</xdr:row>
      <xdr:rowOff>123826</xdr:rowOff>
    </xdr:to>
    <xdr:sp macro="" textlink="">
      <xdr:nvSpPr>
        <xdr:cNvPr id="112" name="吹き出し: 角を丸めた四角形 111">
          <a:extLst>
            <a:ext uri="{FF2B5EF4-FFF2-40B4-BE49-F238E27FC236}">
              <a16:creationId xmlns:a16="http://schemas.microsoft.com/office/drawing/2014/main" id="{00000000-0008-0000-0800-000070000000}"/>
            </a:ext>
          </a:extLst>
        </xdr:cNvPr>
        <xdr:cNvSpPr/>
      </xdr:nvSpPr>
      <xdr:spPr>
        <a:xfrm>
          <a:off x="4152900" y="828675"/>
          <a:ext cx="3495675" cy="1047751"/>
        </a:xfrm>
        <a:prstGeom prst="wedgeRoundRectCallout">
          <a:avLst>
            <a:gd name="adj1" fmla="val -21585"/>
            <a:gd name="adj2" fmla="val -18515"/>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申告書</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申告者情報等概要シートにある帳票出力ボタンを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押下することで、マクロを実行して自動生成されます。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サンプルでは再現できません。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1377314" y="924474"/>
          <a:ext cx="109229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7863611" y="791766"/>
          <a:ext cx="2032881" cy="257002"/>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31" name="テキスト ボックス 30">
          <a:extLst>
            <a:ext uri="{FF2B5EF4-FFF2-40B4-BE49-F238E27FC236}">
              <a16:creationId xmlns:a16="http://schemas.microsoft.com/office/drawing/2014/main" id="{00000000-0008-0000-0900-00001F000000}"/>
            </a:ext>
          </a:extLst>
        </xdr:cNvPr>
        <xdr:cNvSpPr txBox="1"/>
      </xdr:nvSpPr>
      <xdr:spPr>
        <a:xfrm>
          <a:off x="6989340"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39" name="テキスト ボックス 38">
          <a:extLst>
            <a:ext uri="{FF2B5EF4-FFF2-40B4-BE49-F238E27FC236}">
              <a16:creationId xmlns:a16="http://schemas.microsoft.com/office/drawing/2014/main" id="{00000000-0008-0000-0900-000027000000}"/>
            </a:ext>
          </a:extLst>
        </xdr:cNvPr>
        <xdr:cNvSpPr txBox="1"/>
      </xdr:nvSpPr>
      <xdr:spPr>
        <a:xfrm>
          <a:off x="8237141"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258091</xdr:colOff>
      <xdr:row>4</xdr:row>
      <xdr:rowOff>152400</xdr:rowOff>
    </xdr:from>
    <xdr:to>
      <xdr:col>4</xdr:col>
      <xdr:colOff>399758</xdr:colOff>
      <xdr:row>5</xdr:row>
      <xdr:rowOff>111448</xdr:rowOff>
    </xdr:to>
    <xdr:sp macro="" textlink="">
      <xdr:nvSpPr>
        <xdr:cNvPr id="43" name="テキスト ボックス 42">
          <a:extLst>
            <a:ext uri="{FF2B5EF4-FFF2-40B4-BE49-F238E27FC236}">
              <a16:creationId xmlns:a16="http://schemas.microsoft.com/office/drawing/2014/main" id="{00000000-0008-0000-0900-00002B000000}"/>
            </a:ext>
          </a:extLst>
        </xdr:cNvPr>
        <xdr:cNvSpPr txBox="1"/>
      </xdr:nvSpPr>
      <xdr:spPr>
        <a:xfrm>
          <a:off x="603024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971550</xdr:colOff>
      <xdr:row>4</xdr:row>
      <xdr:rowOff>152400</xdr:rowOff>
    </xdr:from>
    <xdr:to>
      <xdr:col>3</xdr:col>
      <xdr:colOff>1113693</xdr:colOff>
      <xdr:row>5</xdr:row>
      <xdr:rowOff>111448</xdr:rowOff>
    </xdr:to>
    <xdr:sp macro="" textlink="">
      <xdr:nvSpPr>
        <xdr:cNvPr id="44" name="テキスト ボックス 43">
          <a:extLst>
            <a:ext uri="{FF2B5EF4-FFF2-40B4-BE49-F238E27FC236}">
              <a16:creationId xmlns:a16="http://schemas.microsoft.com/office/drawing/2014/main" id="{00000000-0008-0000-0900-00002C000000}"/>
            </a:ext>
          </a:extLst>
        </xdr:cNvPr>
        <xdr:cNvSpPr txBox="1"/>
      </xdr:nvSpPr>
      <xdr:spPr>
        <a:xfrm>
          <a:off x="554355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1058214</xdr:colOff>
      <xdr:row>4</xdr:row>
      <xdr:rowOff>152400</xdr:rowOff>
    </xdr:from>
    <xdr:to>
      <xdr:col>6</xdr:col>
      <xdr:colOff>1199584</xdr:colOff>
      <xdr:row>5</xdr:row>
      <xdr:rowOff>111448</xdr:rowOff>
    </xdr:to>
    <xdr:sp macro="" textlink="">
      <xdr:nvSpPr>
        <xdr:cNvPr id="45" name="テキスト ボックス 44">
          <a:extLst>
            <a:ext uri="{FF2B5EF4-FFF2-40B4-BE49-F238E27FC236}">
              <a16:creationId xmlns:a16="http://schemas.microsoft.com/office/drawing/2014/main" id="{00000000-0008-0000-0900-00002D000000}"/>
            </a:ext>
          </a:extLst>
        </xdr:cNvPr>
        <xdr:cNvSpPr txBox="1"/>
      </xdr:nvSpPr>
      <xdr:spPr>
        <a:xfrm>
          <a:off x="821148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609600</xdr:colOff>
      <xdr:row>0</xdr:row>
      <xdr:rowOff>142875</xdr:rowOff>
    </xdr:from>
    <xdr:to>
      <xdr:col>9</xdr:col>
      <xdr:colOff>581025</xdr:colOff>
      <xdr:row>2</xdr:row>
      <xdr:rowOff>104775</xdr:rowOff>
    </xdr:to>
    <xdr:sp macro="" textlink="">
      <xdr:nvSpPr>
        <xdr:cNvPr id="14" name="四角形: 角を丸くする 13">
          <a:extLst>
            <a:ext uri="{FF2B5EF4-FFF2-40B4-BE49-F238E27FC236}">
              <a16:creationId xmlns:a16="http://schemas.microsoft.com/office/drawing/2014/main" id="{00000000-0008-0000-0900-00000E000000}"/>
            </a:ext>
          </a:extLst>
        </xdr:cNvPr>
        <xdr:cNvSpPr/>
      </xdr:nvSpPr>
      <xdr:spPr>
        <a:xfrm>
          <a:off x="7762875" y="14287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xdr:col>
      <xdr:colOff>28575</xdr:colOff>
      <xdr:row>6</xdr:row>
      <xdr:rowOff>19050</xdr:rowOff>
    </xdr:from>
    <xdr:to>
      <xdr:col>3</xdr:col>
      <xdr:colOff>456762</xdr:colOff>
      <xdr:row>8</xdr:row>
      <xdr:rowOff>333243</xdr:rowOff>
    </xdr:to>
    <xdr:pic>
      <xdr:nvPicPr>
        <xdr:cNvPr id="9" name="図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tretch>
          <a:fillRect/>
        </a:stretch>
      </xdr:blipFill>
      <xdr:spPr>
        <a:xfrm>
          <a:off x="1524000" y="1657350"/>
          <a:ext cx="3504762" cy="10571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7863611" y="791766"/>
          <a:ext cx="2032881" cy="257002"/>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121" name="テキスト ボックス 120">
          <a:extLst>
            <a:ext uri="{FF2B5EF4-FFF2-40B4-BE49-F238E27FC236}">
              <a16:creationId xmlns:a16="http://schemas.microsoft.com/office/drawing/2014/main" id="{00000000-0008-0000-0A00-000079000000}"/>
            </a:ext>
          </a:extLst>
        </xdr:cNvPr>
        <xdr:cNvSpPr txBox="1"/>
      </xdr:nvSpPr>
      <xdr:spPr>
        <a:xfrm>
          <a:off x="7036965"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129" name="テキスト ボックス 128">
          <a:extLst>
            <a:ext uri="{FF2B5EF4-FFF2-40B4-BE49-F238E27FC236}">
              <a16:creationId xmlns:a16="http://schemas.microsoft.com/office/drawing/2014/main" id="{00000000-0008-0000-0A00-000081000000}"/>
            </a:ext>
          </a:extLst>
        </xdr:cNvPr>
        <xdr:cNvSpPr txBox="1"/>
      </xdr:nvSpPr>
      <xdr:spPr>
        <a:xfrm>
          <a:off x="8284766"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258091</xdr:colOff>
      <xdr:row>4</xdr:row>
      <xdr:rowOff>152400</xdr:rowOff>
    </xdr:from>
    <xdr:to>
      <xdr:col>4</xdr:col>
      <xdr:colOff>399758</xdr:colOff>
      <xdr:row>5</xdr:row>
      <xdr:rowOff>111448</xdr:rowOff>
    </xdr:to>
    <xdr:sp macro="" textlink="">
      <xdr:nvSpPr>
        <xdr:cNvPr id="130" name="テキスト ボックス 129">
          <a:extLst>
            <a:ext uri="{FF2B5EF4-FFF2-40B4-BE49-F238E27FC236}">
              <a16:creationId xmlns:a16="http://schemas.microsoft.com/office/drawing/2014/main" id="{00000000-0008-0000-0A00-000082000000}"/>
            </a:ext>
          </a:extLst>
        </xdr:cNvPr>
        <xdr:cNvSpPr txBox="1"/>
      </xdr:nvSpPr>
      <xdr:spPr>
        <a:xfrm>
          <a:off x="603024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971550</xdr:colOff>
      <xdr:row>4</xdr:row>
      <xdr:rowOff>152400</xdr:rowOff>
    </xdr:from>
    <xdr:to>
      <xdr:col>3</xdr:col>
      <xdr:colOff>1113693</xdr:colOff>
      <xdr:row>5</xdr:row>
      <xdr:rowOff>111448</xdr:rowOff>
    </xdr:to>
    <xdr:sp macro="" textlink="">
      <xdr:nvSpPr>
        <xdr:cNvPr id="138" name="テキスト ボックス 137">
          <a:extLst>
            <a:ext uri="{FF2B5EF4-FFF2-40B4-BE49-F238E27FC236}">
              <a16:creationId xmlns:a16="http://schemas.microsoft.com/office/drawing/2014/main" id="{00000000-0008-0000-0A00-00008A000000}"/>
            </a:ext>
          </a:extLst>
        </xdr:cNvPr>
        <xdr:cNvSpPr txBox="1"/>
      </xdr:nvSpPr>
      <xdr:spPr>
        <a:xfrm>
          <a:off x="554355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1058214</xdr:colOff>
      <xdr:row>4</xdr:row>
      <xdr:rowOff>152400</xdr:rowOff>
    </xdr:from>
    <xdr:to>
      <xdr:col>6</xdr:col>
      <xdr:colOff>1199584</xdr:colOff>
      <xdr:row>5</xdr:row>
      <xdr:rowOff>111448</xdr:rowOff>
    </xdr:to>
    <xdr:sp macro="" textlink="">
      <xdr:nvSpPr>
        <xdr:cNvPr id="139" name="テキスト ボックス 138">
          <a:extLst>
            <a:ext uri="{FF2B5EF4-FFF2-40B4-BE49-F238E27FC236}">
              <a16:creationId xmlns:a16="http://schemas.microsoft.com/office/drawing/2014/main" id="{00000000-0008-0000-0A00-00008B000000}"/>
            </a:ext>
          </a:extLst>
        </xdr:cNvPr>
        <xdr:cNvSpPr txBox="1"/>
      </xdr:nvSpPr>
      <xdr:spPr>
        <a:xfrm>
          <a:off x="821148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609600</xdr:colOff>
      <xdr:row>0</xdr:row>
      <xdr:rowOff>152400</xdr:rowOff>
    </xdr:from>
    <xdr:to>
      <xdr:col>9</xdr:col>
      <xdr:colOff>581025</xdr:colOff>
      <xdr:row>2</xdr:row>
      <xdr:rowOff>114300</xdr:rowOff>
    </xdr:to>
    <xdr:sp macro="" textlink="">
      <xdr:nvSpPr>
        <xdr:cNvPr id="14" name="四角形: 角を丸くする 13">
          <a:extLst>
            <a:ext uri="{FF2B5EF4-FFF2-40B4-BE49-F238E27FC236}">
              <a16:creationId xmlns:a16="http://schemas.microsoft.com/office/drawing/2014/main" id="{00000000-0008-0000-0A00-00000E000000}"/>
            </a:ext>
          </a:extLst>
        </xdr:cNvPr>
        <xdr:cNvSpPr/>
      </xdr:nvSpPr>
      <xdr:spPr>
        <a:xfrm>
          <a:off x="7762875" y="152400"/>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xdr:col>
      <xdr:colOff>47625</xdr:colOff>
      <xdr:row>6</xdr:row>
      <xdr:rowOff>28575</xdr:rowOff>
    </xdr:from>
    <xdr:to>
      <xdr:col>3</xdr:col>
      <xdr:colOff>475812</xdr:colOff>
      <xdr:row>8</xdr:row>
      <xdr:rowOff>342768</xdr:rowOff>
    </xdr:to>
    <xdr:pic>
      <xdr:nvPicPr>
        <xdr:cNvPr id="10" name="図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stretch>
          <a:fillRect/>
        </a:stretch>
      </xdr:blipFill>
      <xdr:spPr>
        <a:xfrm>
          <a:off x="1543050" y="1666875"/>
          <a:ext cx="3504762" cy="10571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7863611" y="791766"/>
          <a:ext cx="2032881" cy="257002"/>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75" name="テキスト ボックス 74">
          <a:extLst>
            <a:ext uri="{FF2B5EF4-FFF2-40B4-BE49-F238E27FC236}">
              <a16:creationId xmlns:a16="http://schemas.microsoft.com/office/drawing/2014/main" id="{00000000-0008-0000-0B00-00004B000000}"/>
            </a:ext>
          </a:extLst>
        </xdr:cNvPr>
        <xdr:cNvSpPr txBox="1"/>
      </xdr:nvSpPr>
      <xdr:spPr>
        <a:xfrm>
          <a:off x="7036965"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76" name="テキスト ボックス 75">
          <a:extLst>
            <a:ext uri="{FF2B5EF4-FFF2-40B4-BE49-F238E27FC236}">
              <a16:creationId xmlns:a16="http://schemas.microsoft.com/office/drawing/2014/main" id="{00000000-0008-0000-0B00-00004C000000}"/>
            </a:ext>
          </a:extLst>
        </xdr:cNvPr>
        <xdr:cNvSpPr txBox="1"/>
      </xdr:nvSpPr>
      <xdr:spPr>
        <a:xfrm>
          <a:off x="8284766"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258091</xdr:colOff>
      <xdr:row>4</xdr:row>
      <xdr:rowOff>152400</xdr:rowOff>
    </xdr:from>
    <xdr:to>
      <xdr:col>4</xdr:col>
      <xdr:colOff>399758</xdr:colOff>
      <xdr:row>5</xdr:row>
      <xdr:rowOff>111448</xdr:rowOff>
    </xdr:to>
    <xdr:sp macro="" textlink="">
      <xdr:nvSpPr>
        <xdr:cNvPr id="84" name="テキスト ボックス 83">
          <a:extLst>
            <a:ext uri="{FF2B5EF4-FFF2-40B4-BE49-F238E27FC236}">
              <a16:creationId xmlns:a16="http://schemas.microsoft.com/office/drawing/2014/main" id="{00000000-0008-0000-0B00-000054000000}"/>
            </a:ext>
          </a:extLst>
        </xdr:cNvPr>
        <xdr:cNvSpPr txBox="1"/>
      </xdr:nvSpPr>
      <xdr:spPr>
        <a:xfrm>
          <a:off x="603024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971550</xdr:colOff>
      <xdr:row>4</xdr:row>
      <xdr:rowOff>152400</xdr:rowOff>
    </xdr:from>
    <xdr:to>
      <xdr:col>3</xdr:col>
      <xdr:colOff>1113693</xdr:colOff>
      <xdr:row>5</xdr:row>
      <xdr:rowOff>111448</xdr:rowOff>
    </xdr:to>
    <xdr:sp macro="" textlink="">
      <xdr:nvSpPr>
        <xdr:cNvPr id="85" name="テキスト ボックス 84">
          <a:extLst>
            <a:ext uri="{FF2B5EF4-FFF2-40B4-BE49-F238E27FC236}">
              <a16:creationId xmlns:a16="http://schemas.microsoft.com/office/drawing/2014/main" id="{00000000-0008-0000-0B00-000055000000}"/>
            </a:ext>
          </a:extLst>
        </xdr:cNvPr>
        <xdr:cNvSpPr txBox="1"/>
      </xdr:nvSpPr>
      <xdr:spPr>
        <a:xfrm>
          <a:off x="554355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1058214</xdr:colOff>
      <xdr:row>4</xdr:row>
      <xdr:rowOff>152400</xdr:rowOff>
    </xdr:from>
    <xdr:to>
      <xdr:col>6</xdr:col>
      <xdr:colOff>1199584</xdr:colOff>
      <xdr:row>5</xdr:row>
      <xdr:rowOff>111448</xdr:rowOff>
    </xdr:to>
    <xdr:sp macro="" textlink="">
      <xdr:nvSpPr>
        <xdr:cNvPr id="93" name="テキスト ボックス 92">
          <a:extLst>
            <a:ext uri="{FF2B5EF4-FFF2-40B4-BE49-F238E27FC236}">
              <a16:creationId xmlns:a16="http://schemas.microsoft.com/office/drawing/2014/main" id="{00000000-0008-0000-0B00-00005D000000}"/>
            </a:ext>
          </a:extLst>
        </xdr:cNvPr>
        <xdr:cNvSpPr txBox="1"/>
      </xdr:nvSpPr>
      <xdr:spPr>
        <a:xfrm>
          <a:off x="821148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600075</xdr:colOff>
      <xdr:row>0</xdr:row>
      <xdr:rowOff>114300</xdr:rowOff>
    </xdr:from>
    <xdr:to>
      <xdr:col>9</xdr:col>
      <xdr:colOff>571500</xdr:colOff>
      <xdr:row>2</xdr:row>
      <xdr:rowOff>76200</xdr:rowOff>
    </xdr:to>
    <xdr:sp macro="" textlink="">
      <xdr:nvSpPr>
        <xdr:cNvPr id="14" name="四角形: 角を丸くする 13">
          <a:extLst>
            <a:ext uri="{FF2B5EF4-FFF2-40B4-BE49-F238E27FC236}">
              <a16:creationId xmlns:a16="http://schemas.microsoft.com/office/drawing/2014/main" id="{00000000-0008-0000-0B00-00000E000000}"/>
            </a:ext>
          </a:extLst>
        </xdr:cNvPr>
        <xdr:cNvSpPr/>
      </xdr:nvSpPr>
      <xdr:spPr>
        <a:xfrm>
          <a:off x="7753350" y="114300"/>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xdr:col>
      <xdr:colOff>57150</xdr:colOff>
      <xdr:row>6</xdr:row>
      <xdr:rowOff>28575</xdr:rowOff>
    </xdr:from>
    <xdr:to>
      <xdr:col>3</xdr:col>
      <xdr:colOff>485337</xdr:colOff>
      <xdr:row>8</xdr:row>
      <xdr:rowOff>342768</xdr:rowOff>
    </xdr:to>
    <xdr:pic>
      <xdr:nvPicPr>
        <xdr:cNvPr id="9" name="図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1552575" y="1666875"/>
          <a:ext cx="3504762" cy="10571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7863611" y="791766"/>
          <a:ext cx="2032881" cy="257002"/>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7036965"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66" name="テキスト ボックス 65">
          <a:extLst>
            <a:ext uri="{FF2B5EF4-FFF2-40B4-BE49-F238E27FC236}">
              <a16:creationId xmlns:a16="http://schemas.microsoft.com/office/drawing/2014/main" id="{00000000-0008-0000-0C00-000042000000}"/>
            </a:ext>
          </a:extLst>
        </xdr:cNvPr>
        <xdr:cNvSpPr txBox="1"/>
      </xdr:nvSpPr>
      <xdr:spPr>
        <a:xfrm>
          <a:off x="8284766"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258091</xdr:colOff>
      <xdr:row>4</xdr:row>
      <xdr:rowOff>152400</xdr:rowOff>
    </xdr:from>
    <xdr:to>
      <xdr:col>4</xdr:col>
      <xdr:colOff>399758</xdr:colOff>
      <xdr:row>5</xdr:row>
      <xdr:rowOff>111448</xdr:rowOff>
    </xdr:to>
    <xdr:sp macro="" textlink="">
      <xdr:nvSpPr>
        <xdr:cNvPr id="67" name="テキスト ボックス 66">
          <a:extLst>
            <a:ext uri="{FF2B5EF4-FFF2-40B4-BE49-F238E27FC236}">
              <a16:creationId xmlns:a16="http://schemas.microsoft.com/office/drawing/2014/main" id="{00000000-0008-0000-0C00-000043000000}"/>
            </a:ext>
          </a:extLst>
        </xdr:cNvPr>
        <xdr:cNvSpPr txBox="1"/>
      </xdr:nvSpPr>
      <xdr:spPr>
        <a:xfrm>
          <a:off x="603024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971550</xdr:colOff>
      <xdr:row>4</xdr:row>
      <xdr:rowOff>152400</xdr:rowOff>
    </xdr:from>
    <xdr:to>
      <xdr:col>3</xdr:col>
      <xdr:colOff>1113693</xdr:colOff>
      <xdr:row>5</xdr:row>
      <xdr:rowOff>111448</xdr:rowOff>
    </xdr:to>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554355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1058214</xdr:colOff>
      <xdr:row>4</xdr:row>
      <xdr:rowOff>152400</xdr:rowOff>
    </xdr:from>
    <xdr:to>
      <xdr:col>6</xdr:col>
      <xdr:colOff>1199584</xdr:colOff>
      <xdr:row>5</xdr:row>
      <xdr:rowOff>111448</xdr:rowOff>
    </xdr:to>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821148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647700</xdr:colOff>
      <xdr:row>0</xdr:row>
      <xdr:rowOff>142875</xdr:rowOff>
    </xdr:from>
    <xdr:to>
      <xdr:col>9</xdr:col>
      <xdr:colOff>619125</xdr:colOff>
      <xdr:row>2</xdr:row>
      <xdr:rowOff>104775</xdr:rowOff>
    </xdr:to>
    <xdr:sp macro="" textlink="">
      <xdr:nvSpPr>
        <xdr:cNvPr id="14" name="四角形: 角を丸くする 13">
          <a:extLst>
            <a:ext uri="{FF2B5EF4-FFF2-40B4-BE49-F238E27FC236}">
              <a16:creationId xmlns:a16="http://schemas.microsoft.com/office/drawing/2014/main" id="{00000000-0008-0000-0C00-00000E000000}"/>
            </a:ext>
          </a:extLst>
        </xdr:cNvPr>
        <xdr:cNvSpPr/>
      </xdr:nvSpPr>
      <xdr:spPr>
        <a:xfrm>
          <a:off x="7800975" y="14287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xdr:col>
      <xdr:colOff>19050</xdr:colOff>
      <xdr:row>6</xdr:row>
      <xdr:rowOff>28575</xdr:rowOff>
    </xdr:from>
    <xdr:to>
      <xdr:col>3</xdr:col>
      <xdr:colOff>447237</xdr:colOff>
      <xdr:row>8</xdr:row>
      <xdr:rowOff>342768</xdr:rowOff>
    </xdr:to>
    <xdr:pic>
      <xdr:nvPicPr>
        <xdr:cNvPr id="9" name="図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
        <a:stretch>
          <a:fillRect/>
        </a:stretch>
      </xdr:blipFill>
      <xdr:spPr>
        <a:xfrm>
          <a:off x="1514475" y="1666875"/>
          <a:ext cx="3504762" cy="10571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3" name="グループ化 2">
          <a:extLst>
            <a:ext uri="{FF2B5EF4-FFF2-40B4-BE49-F238E27FC236}">
              <a16:creationId xmlns:a16="http://schemas.microsoft.com/office/drawing/2014/main" id="{00000000-0008-0000-0D00-000003000000}"/>
            </a:ext>
          </a:extLst>
        </xdr:cNvPr>
        <xdr:cNvGrpSpPr/>
      </xdr:nvGrpSpPr>
      <xdr:grpSpPr>
        <a:xfrm>
          <a:off x="7863611" y="791766"/>
          <a:ext cx="2032881" cy="257002"/>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7036965"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8284766"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258091</xdr:colOff>
      <xdr:row>4</xdr:row>
      <xdr:rowOff>152400</xdr:rowOff>
    </xdr:from>
    <xdr:to>
      <xdr:col>4</xdr:col>
      <xdr:colOff>399758</xdr:colOff>
      <xdr:row>5</xdr:row>
      <xdr:rowOff>111448</xdr:rowOff>
    </xdr:to>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603024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971550</xdr:colOff>
      <xdr:row>4</xdr:row>
      <xdr:rowOff>152400</xdr:rowOff>
    </xdr:from>
    <xdr:to>
      <xdr:col>3</xdr:col>
      <xdr:colOff>1113693</xdr:colOff>
      <xdr:row>5</xdr:row>
      <xdr:rowOff>111448</xdr:rowOff>
    </xdr:to>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554355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1058214</xdr:colOff>
      <xdr:row>4</xdr:row>
      <xdr:rowOff>152400</xdr:rowOff>
    </xdr:from>
    <xdr:to>
      <xdr:col>6</xdr:col>
      <xdr:colOff>1199584</xdr:colOff>
      <xdr:row>5</xdr:row>
      <xdr:rowOff>111448</xdr:rowOff>
    </xdr:to>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821148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619125</xdr:colOff>
      <xdr:row>0</xdr:row>
      <xdr:rowOff>123825</xdr:rowOff>
    </xdr:from>
    <xdr:to>
      <xdr:col>9</xdr:col>
      <xdr:colOff>590550</xdr:colOff>
      <xdr:row>2</xdr:row>
      <xdr:rowOff>85725</xdr:rowOff>
    </xdr:to>
    <xdr:sp macro="" textlink="">
      <xdr:nvSpPr>
        <xdr:cNvPr id="14" name="四角形: 角を丸くする 13">
          <a:extLst>
            <a:ext uri="{FF2B5EF4-FFF2-40B4-BE49-F238E27FC236}">
              <a16:creationId xmlns:a16="http://schemas.microsoft.com/office/drawing/2014/main" id="{00000000-0008-0000-0D00-00000E000000}"/>
            </a:ext>
          </a:extLst>
        </xdr:cNvPr>
        <xdr:cNvSpPr/>
      </xdr:nvSpPr>
      <xdr:spPr>
        <a:xfrm>
          <a:off x="7772400" y="12382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xdr:col>
      <xdr:colOff>0</xdr:colOff>
      <xdr:row>6</xdr:row>
      <xdr:rowOff>28575</xdr:rowOff>
    </xdr:from>
    <xdr:to>
      <xdr:col>3</xdr:col>
      <xdr:colOff>428187</xdr:colOff>
      <xdr:row>8</xdr:row>
      <xdr:rowOff>342768</xdr:rowOff>
    </xdr:to>
    <xdr:pic>
      <xdr:nvPicPr>
        <xdr:cNvPr id="9" name="図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a:stretch>
          <a:fillRect/>
        </a:stretch>
      </xdr:blipFill>
      <xdr:spPr>
        <a:xfrm>
          <a:off x="1495425" y="1666875"/>
          <a:ext cx="3504762" cy="10571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7863611" y="791766"/>
          <a:ext cx="2032881" cy="257002"/>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7036965"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8284766"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258091</xdr:colOff>
      <xdr:row>4</xdr:row>
      <xdr:rowOff>152400</xdr:rowOff>
    </xdr:from>
    <xdr:to>
      <xdr:col>4</xdr:col>
      <xdr:colOff>399758</xdr:colOff>
      <xdr:row>5</xdr:row>
      <xdr:rowOff>111448</xdr:rowOff>
    </xdr:to>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3024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971550</xdr:colOff>
      <xdr:row>4</xdr:row>
      <xdr:rowOff>152400</xdr:rowOff>
    </xdr:from>
    <xdr:to>
      <xdr:col>3</xdr:col>
      <xdr:colOff>1113693</xdr:colOff>
      <xdr:row>5</xdr:row>
      <xdr:rowOff>111448</xdr:rowOff>
    </xdr:to>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54355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1058214</xdr:colOff>
      <xdr:row>4</xdr:row>
      <xdr:rowOff>152400</xdr:rowOff>
    </xdr:from>
    <xdr:to>
      <xdr:col>6</xdr:col>
      <xdr:colOff>1199584</xdr:colOff>
      <xdr:row>5</xdr:row>
      <xdr:rowOff>111448</xdr:rowOff>
    </xdr:to>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21148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657225</xdr:colOff>
      <xdr:row>0</xdr:row>
      <xdr:rowOff>114300</xdr:rowOff>
    </xdr:from>
    <xdr:to>
      <xdr:col>9</xdr:col>
      <xdr:colOff>628650</xdr:colOff>
      <xdr:row>2</xdr:row>
      <xdr:rowOff>76200</xdr:rowOff>
    </xdr:to>
    <xdr:sp macro="" textlink="">
      <xdr:nvSpPr>
        <xdr:cNvPr id="14" name="四角形: 角を丸くする 13">
          <a:extLst>
            <a:ext uri="{FF2B5EF4-FFF2-40B4-BE49-F238E27FC236}">
              <a16:creationId xmlns:a16="http://schemas.microsoft.com/office/drawing/2014/main" id="{00000000-0008-0000-0E00-00000E000000}"/>
            </a:ext>
          </a:extLst>
        </xdr:cNvPr>
        <xdr:cNvSpPr/>
      </xdr:nvSpPr>
      <xdr:spPr>
        <a:xfrm>
          <a:off x="7810500" y="114300"/>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1</xdr:col>
      <xdr:colOff>1076325</xdr:colOff>
      <xdr:row>6</xdr:row>
      <xdr:rowOff>38100</xdr:rowOff>
    </xdr:from>
    <xdr:to>
      <xdr:col>3</xdr:col>
      <xdr:colOff>418662</xdr:colOff>
      <xdr:row>8</xdr:row>
      <xdr:rowOff>352293</xdr:rowOff>
    </xdr:to>
    <xdr:pic>
      <xdr:nvPicPr>
        <xdr:cNvPr id="9" name="図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1"/>
        <a:stretch>
          <a:fillRect/>
        </a:stretch>
      </xdr:blipFill>
      <xdr:spPr>
        <a:xfrm>
          <a:off x="1485900" y="1676400"/>
          <a:ext cx="3504762" cy="10571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F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7863611" y="791766"/>
          <a:ext cx="2032881" cy="257002"/>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7036965"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284766"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258091</xdr:colOff>
      <xdr:row>4</xdr:row>
      <xdr:rowOff>152400</xdr:rowOff>
    </xdr:from>
    <xdr:to>
      <xdr:col>4</xdr:col>
      <xdr:colOff>399758</xdr:colOff>
      <xdr:row>5</xdr:row>
      <xdr:rowOff>111448</xdr:rowOff>
    </xdr:to>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03024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971550</xdr:colOff>
      <xdr:row>4</xdr:row>
      <xdr:rowOff>152400</xdr:rowOff>
    </xdr:from>
    <xdr:to>
      <xdr:col>3</xdr:col>
      <xdr:colOff>1113693</xdr:colOff>
      <xdr:row>5</xdr:row>
      <xdr:rowOff>111448</xdr:rowOff>
    </xdr:to>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54355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1058214</xdr:colOff>
      <xdr:row>4</xdr:row>
      <xdr:rowOff>152400</xdr:rowOff>
    </xdr:from>
    <xdr:to>
      <xdr:col>6</xdr:col>
      <xdr:colOff>1199584</xdr:colOff>
      <xdr:row>5</xdr:row>
      <xdr:rowOff>111448</xdr:rowOff>
    </xdr:to>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821148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628650</xdr:colOff>
      <xdr:row>0</xdr:row>
      <xdr:rowOff>152400</xdr:rowOff>
    </xdr:from>
    <xdr:to>
      <xdr:col>9</xdr:col>
      <xdr:colOff>600075</xdr:colOff>
      <xdr:row>2</xdr:row>
      <xdr:rowOff>114300</xdr:rowOff>
    </xdr:to>
    <xdr:sp macro="" textlink="">
      <xdr:nvSpPr>
        <xdr:cNvPr id="14" name="四角形: 角を丸くする 13">
          <a:extLst>
            <a:ext uri="{FF2B5EF4-FFF2-40B4-BE49-F238E27FC236}">
              <a16:creationId xmlns:a16="http://schemas.microsoft.com/office/drawing/2014/main" id="{00000000-0008-0000-0F00-00000E000000}"/>
            </a:ext>
          </a:extLst>
        </xdr:cNvPr>
        <xdr:cNvSpPr/>
      </xdr:nvSpPr>
      <xdr:spPr>
        <a:xfrm>
          <a:off x="7781925" y="152400"/>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xdr:col>
      <xdr:colOff>28575</xdr:colOff>
      <xdr:row>6</xdr:row>
      <xdr:rowOff>0</xdr:rowOff>
    </xdr:from>
    <xdr:to>
      <xdr:col>3</xdr:col>
      <xdr:colOff>456762</xdr:colOff>
      <xdr:row>8</xdr:row>
      <xdr:rowOff>314193</xdr:rowOff>
    </xdr:to>
    <xdr:pic>
      <xdr:nvPicPr>
        <xdr:cNvPr id="9" name="図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1"/>
        <a:stretch>
          <a:fillRect/>
        </a:stretch>
      </xdr:blipFill>
      <xdr:spPr>
        <a:xfrm>
          <a:off x="1524000" y="1638300"/>
          <a:ext cx="3504762" cy="10571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19</xdr:row>
      <xdr:rowOff>0</xdr:rowOff>
    </xdr:from>
    <xdr:to>
      <xdr:col>20</xdr:col>
      <xdr:colOff>1782</xdr:colOff>
      <xdr:row>24</xdr:row>
      <xdr:rowOff>0</xdr:rowOff>
    </xdr:to>
    <xdr:cxnSp macro="">
      <xdr:nvCxnSpPr>
        <xdr:cNvPr id="2" name="直線コネクタ 1">
          <a:extLst>
            <a:ext uri="{FF2B5EF4-FFF2-40B4-BE49-F238E27FC236}">
              <a16:creationId xmlns:a16="http://schemas.microsoft.com/office/drawing/2014/main" id="{00000000-0008-0000-1000-000002000000}"/>
            </a:ext>
          </a:extLst>
        </xdr:cNvPr>
        <xdr:cNvCxnSpPr/>
      </xdr:nvCxnSpPr>
      <xdr:spPr>
        <a:xfrm>
          <a:off x="3619500" y="3400425"/>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180059</xdr:colOff>
      <xdr:row>19</xdr:row>
      <xdr:rowOff>0</xdr:rowOff>
    </xdr:from>
    <xdr:to>
      <xdr:col>18</xdr:col>
      <xdr:colOff>181841</xdr:colOff>
      <xdr:row>24</xdr:row>
      <xdr:rowOff>0</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a:off x="3437609" y="3400425"/>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180059</xdr:colOff>
      <xdr:row>19</xdr:row>
      <xdr:rowOff>0</xdr:rowOff>
    </xdr:from>
    <xdr:to>
      <xdr:col>17</xdr:col>
      <xdr:colOff>181841</xdr:colOff>
      <xdr:row>24</xdr:row>
      <xdr:rowOff>0</xdr:rowOff>
    </xdr:to>
    <xdr:cxnSp macro="">
      <xdr:nvCxnSpPr>
        <xdr:cNvPr id="4" name="直線コネクタ 3">
          <a:extLst>
            <a:ext uri="{FF2B5EF4-FFF2-40B4-BE49-F238E27FC236}">
              <a16:creationId xmlns:a16="http://schemas.microsoft.com/office/drawing/2014/main" id="{00000000-0008-0000-1000-000004000000}"/>
            </a:ext>
          </a:extLst>
        </xdr:cNvPr>
        <xdr:cNvCxnSpPr/>
      </xdr:nvCxnSpPr>
      <xdr:spPr>
        <a:xfrm>
          <a:off x="3256634" y="3400425"/>
          <a:ext cx="1782" cy="10477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180058</xdr:colOff>
      <xdr:row>19</xdr:row>
      <xdr:rowOff>0</xdr:rowOff>
    </xdr:from>
    <xdr:to>
      <xdr:col>16</xdr:col>
      <xdr:colOff>181840</xdr:colOff>
      <xdr:row>24</xdr:row>
      <xdr:rowOff>0</xdr:rowOff>
    </xdr:to>
    <xdr:cxnSp macro="">
      <xdr:nvCxnSpPr>
        <xdr:cNvPr id="5" name="直線コネクタ 4">
          <a:extLst>
            <a:ext uri="{FF2B5EF4-FFF2-40B4-BE49-F238E27FC236}">
              <a16:creationId xmlns:a16="http://schemas.microsoft.com/office/drawing/2014/main" id="{00000000-0008-0000-1000-000005000000}"/>
            </a:ext>
          </a:extLst>
        </xdr:cNvPr>
        <xdr:cNvCxnSpPr/>
      </xdr:nvCxnSpPr>
      <xdr:spPr>
        <a:xfrm>
          <a:off x="3075658" y="3400425"/>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19</xdr:row>
      <xdr:rowOff>12989</xdr:rowOff>
    </xdr:from>
    <xdr:to>
      <xdr:col>16</xdr:col>
      <xdr:colOff>1782</xdr:colOff>
      <xdr:row>24</xdr:row>
      <xdr:rowOff>12989</xdr:rowOff>
    </xdr:to>
    <xdr:cxnSp macro="">
      <xdr:nvCxnSpPr>
        <xdr:cNvPr id="6" name="直線コネクタ 5">
          <a:extLst>
            <a:ext uri="{FF2B5EF4-FFF2-40B4-BE49-F238E27FC236}">
              <a16:creationId xmlns:a16="http://schemas.microsoft.com/office/drawing/2014/main" id="{00000000-0008-0000-1000-000006000000}"/>
            </a:ext>
          </a:extLst>
        </xdr:cNvPr>
        <xdr:cNvCxnSpPr/>
      </xdr:nvCxnSpPr>
      <xdr:spPr>
        <a:xfrm>
          <a:off x="2895600" y="3413414"/>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180059</xdr:colOff>
      <xdr:row>19</xdr:row>
      <xdr:rowOff>12989</xdr:rowOff>
    </xdr:from>
    <xdr:to>
      <xdr:col>15</xdr:col>
      <xdr:colOff>0</xdr:colOff>
      <xdr:row>24</xdr:row>
      <xdr:rowOff>12989</xdr:rowOff>
    </xdr:to>
    <xdr:cxnSp macro="">
      <xdr:nvCxnSpPr>
        <xdr:cNvPr id="7" name="直線コネクタ 6">
          <a:extLst>
            <a:ext uri="{FF2B5EF4-FFF2-40B4-BE49-F238E27FC236}">
              <a16:creationId xmlns:a16="http://schemas.microsoft.com/office/drawing/2014/main" id="{00000000-0008-0000-1000-000007000000}"/>
            </a:ext>
          </a:extLst>
        </xdr:cNvPr>
        <xdr:cNvCxnSpPr/>
      </xdr:nvCxnSpPr>
      <xdr:spPr>
        <a:xfrm>
          <a:off x="2713709" y="3413414"/>
          <a:ext cx="916" cy="10477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180059</xdr:colOff>
      <xdr:row>19</xdr:row>
      <xdr:rowOff>12989</xdr:rowOff>
    </xdr:from>
    <xdr:to>
      <xdr:col>14</xdr:col>
      <xdr:colOff>0</xdr:colOff>
      <xdr:row>24</xdr:row>
      <xdr:rowOff>12989</xdr:rowOff>
    </xdr:to>
    <xdr:cxnSp macro="">
      <xdr:nvCxnSpPr>
        <xdr:cNvPr id="8" name="直線コネクタ 7">
          <a:extLst>
            <a:ext uri="{FF2B5EF4-FFF2-40B4-BE49-F238E27FC236}">
              <a16:creationId xmlns:a16="http://schemas.microsoft.com/office/drawing/2014/main" id="{00000000-0008-0000-1000-000008000000}"/>
            </a:ext>
          </a:extLst>
        </xdr:cNvPr>
        <xdr:cNvCxnSpPr/>
      </xdr:nvCxnSpPr>
      <xdr:spPr>
        <a:xfrm>
          <a:off x="2532734" y="3413414"/>
          <a:ext cx="916"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180059</xdr:colOff>
      <xdr:row>19</xdr:row>
      <xdr:rowOff>12989</xdr:rowOff>
    </xdr:from>
    <xdr:to>
      <xdr:col>13</xdr:col>
      <xdr:colOff>0</xdr:colOff>
      <xdr:row>24</xdr:row>
      <xdr:rowOff>12989</xdr:rowOff>
    </xdr:to>
    <xdr:cxnSp macro="">
      <xdr:nvCxnSpPr>
        <xdr:cNvPr id="9" name="直線コネクタ 8">
          <a:extLst>
            <a:ext uri="{FF2B5EF4-FFF2-40B4-BE49-F238E27FC236}">
              <a16:creationId xmlns:a16="http://schemas.microsoft.com/office/drawing/2014/main" id="{00000000-0008-0000-1000-000009000000}"/>
            </a:ext>
          </a:extLst>
        </xdr:cNvPr>
        <xdr:cNvCxnSpPr/>
      </xdr:nvCxnSpPr>
      <xdr:spPr>
        <a:xfrm>
          <a:off x="2351759" y="3413414"/>
          <a:ext cx="916"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180059</xdr:colOff>
      <xdr:row>19</xdr:row>
      <xdr:rowOff>0</xdr:rowOff>
    </xdr:from>
    <xdr:to>
      <xdr:col>12</xdr:col>
      <xdr:colOff>0</xdr:colOff>
      <xdr:row>24</xdr:row>
      <xdr:rowOff>0</xdr:rowOff>
    </xdr:to>
    <xdr:cxnSp macro="">
      <xdr:nvCxnSpPr>
        <xdr:cNvPr id="10" name="直線コネクタ 9">
          <a:extLst>
            <a:ext uri="{FF2B5EF4-FFF2-40B4-BE49-F238E27FC236}">
              <a16:creationId xmlns:a16="http://schemas.microsoft.com/office/drawing/2014/main" id="{00000000-0008-0000-1000-00000A000000}"/>
            </a:ext>
          </a:extLst>
        </xdr:cNvPr>
        <xdr:cNvCxnSpPr/>
      </xdr:nvCxnSpPr>
      <xdr:spPr>
        <a:xfrm>
          <a:off x="2170784" y="3400425"/>
          <a:ext cx="916" cy="10477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178277</xdr:colOff>
      <xdr:row>19</xdr:row>
      <xdr:rowOff>0</xdr:rowOff>
    </xdr:from>
    <xdr:to>
      <xdr:col>10</xdr:col>
      <xdr:colOff>180059</xdr:colOff>
      <xdr:row>24</xdr:row>
      <xdr:rowOff>0</xdr:rowOff>
    </xdr:to>
    <xdr:cxnSp macro="">
      <xdr:nvCxnSpPr>
        <xdr:cNvPr id="11" name="直線コネクタ 10">
          <a:extLst>
            <a:ext uri="{FF2B5EF4-FFF2-40B4-BE49-F238E27FC236}">
              <a16:creationId xmlns:a16="http://schemas.microsoft.com/office/drawing/2014/main" id="{00000000-0008-0000-1000-00000B000000}"/>
            </a:ext>
          </a:extLst>
        </xdr:cNvPr>
        <xdr:cNvCxnSpPr/>
      </xdr:nvCxnSpPr>
      <xdr:spPr>
        <a:xfrm>
          <a:off x="1988027" y="3400425"/>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178277</xdr:colOff>
      <xdr:row>19</xdr:row>
      <xdr:rowOff>0</xdr:rowOff>
    </xdr:from>
    <xdr:to>
      <xdr:col>9</xdr:col>
      <xdr:colOff>180059</xdr:colOff>
      <xdr:row>24</xdr:row>
      <xdr:rowOff>0</xdr:rowOff>
    </xdr:to>
    <xdr:cxnSp macro="">
      <xdr:nvCxnSpPr>
        <xdr:cNvPr id="12" name="直線コネクタ 11">
          <a:extLst>
            <a:ext uri="{FF2B5EF4-FFF2-40B4-BE49-F238E27FC236}">
              <a16:creationId xmlns:a16="http://schemas.microsoft.com/office/drawing/2014/main" id="{00000000-0008-0000-1000-00000C000000}"/>
            </a:ext>
          </a:extLst>
        </xdr:cNvPr>
        <xdr:cNvCxnSpPr/>
      </xdr:nvCxnSpPr>
      <xdr:spPr>
        <a:xfrm>
          <a:off x="1807052" y="3400425"/>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2370</xdr:colOff>
      <xdr:row>19</xdr:row>
      <xdr:rowOff>0</xdr:rowOff>
    </xdr:from>
    <xdr:to>
      <xdr:col>36</xdr:col>
      <xdr:colOff>4152</xdr:colOff>
      <xdr:row>24</xdr:row>
      <xdr:rowOff>0</xdr:rowOff>
    </xdr:to>
    <xdr:cxnSp macro="">
      <xdr:nvCxnSpPr>
        <xdr:cNvPr id="13" name="直線コネクタ 12">
          <a:extLst>
            <a:ext uri="{FF2B5EF4-FFF2-40B4-BE49-F238E27FC236}">
              <a16:creationId xmlns:a16="http://schemas.microsoft.com/office/drawing/2014/main" id="{00000000-0008-0000-1000-00000D000000}"/>
            </a:ext>
          </a:extLst>
        </xdr:cNvPr>
        <xdr:cNvCxnSpPr/>
      </xdr:nvCxnSpPr>
      <xdr:spPr>
        <a:xfrm>
          <a:off x="6669870" y="3400425"/>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180196</xdr:colOff>
      <xdr:row>19</xdr:row>
      <xdr:rowOff>0</xdr:rowOff>
    </xdr:from>
    <xdr:to>
      <xdr:col>35</xdr:col>
      <xdr:colOff>1331</xdr:colOff>
      <xdr:row>24</xdr:row>
      <xdr:rowOff>0</xdr:rowOff>
    </xdr:to>
    <xdr:cxnSp macro="">
      <xdr:nvCxnSpPr>
        <xdr:cNvPr id="14" name="直線コネクタ 13">
          <a:extLst>
            <a:ext uri="{FF2B5EF4-FFF2-40B4-BE49-F238E27FC236}">
              <a16:creationId xmlns:a16="http://schemas.microsoft.com/office/drawing/2014/main" id="{00000000-0008-0000-1000-00000E000000}"/>
            </a:ext>
          </a:extLst>
        </xdr:cNvPr>
        <xdr:cNvCxnSpPr/>
      </xdr:nvCxnSpPr>
      <xdr:spPr>
        <a:xfrm>
          <a:off x="6485746" y="3400425"/>
          <a:ext cx="2110"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180195</xdr:colOff>
      <xdr:row>19</xdr:row>
      <xdr:rowOff>0</xdr:rowOff>
    </xdr:from>
    <xdr:to>
      <xdr:col>34</xdr:col>
      <xdr:colOff>1331</xdr:colOff>
      <xdr:row>24</xdr:row>
      <xdr:rowOff>0</xdr:rowOff>
    </xdr:to>
    <xdr:cxnSp macro="">
      <xdr:nvCxnSpPr>
        <xdr:cNvPr id="15" name="直線コネクタ 14">
          <a:extLst>
            <a:ext uri="{FF2B5EF4-FFF2-40B4-BE49-F238E27FC236}">
              <a16:creationId xmlns:a16="http://schemas.microsoft.com/office/drawing/2014/main" id="{00000000-0008-0000-1000-00000F000000}"/>
            </a:ext>
          </a:extLst>
        </xdr:cNvPr>
        <xdr:cNvCxnSpPr/>
      </xdr:nvCxnSpPr>
      <xdr:spPr>
        <a:xfrm>
          <a:off x="6304770" y="3400425"/>
          <a:ext cx="2111" cy="10477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1781</xdr:colOff>
      <xdr:row>19</xdr:row>
      <xdr:rowOff>0</xdr:rowOff>
    </xdr:from>
    <xdr:to>
      <xdr:col>33</xdr:col>
      <xdr:colOff>1781</xdr:colOff>
      <xdr:row>24</xdr:row>
      <xdr:rowOff>0</xdr:rowOff>
    </xdr:to>
    <xdr:cxnSp macro="">
      <xdr:nvCxnSpPr>
        <xdr:cNvPr id="16" name="直線コネクタ 15">
          <a:extLst>
            <a:ext uri="{FF2B5EF4-FFF2-40B4-BE49-F238E27FC236}">
              <a16:creationId xmlns:a16="http://schemas.microsoft.com/office/drawing/2014/main" id="{00000000-0008-0000-1000-000010000000}"/>
            </a:ext>
          </a:extLst>
        </xdr:cNvPr>
        <xdr:cNvCxnSpPr/>
      </xdr:nvCxnSpPr>
      <xdr:spPr>
        <a:xfrm>
          <a:off x="6126356" y="3400425"/>
          <a:ext cx="0"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2370</xdr:colOff>
      <xdr:row>19</xdr:row>
      <xdr:rowOff>12989</xdr:rowOff>
    </xdr:from>
    <xdr:to>
      <xdr:col>32</xdr:col>
      <xdr:colOff>4152</xdr:colOff>
      <xdr:row>24</xdr:row>
      <xdr:rowOff>12989</xdr:rowOff>
    </xdr:to>
    <xdr:cxnSp macro="">
      <xdr:nvCxnSpPr>
        <xdr:cNvPr id="17" name="直線コネクタ 16">
          <a:extLst>
            <a:ext uri="{FF2B5EF4-FFF2-40B4-BE49-F238E27FC236}">
              <a16:creationId xmlns:a16="http://schemas.microsoft.com/office/drawing/2014/main" id="{00000000-0008-0000-1000-000011000000}"/>
            </a:ext>
          </a:extLst>
        </xdr:cNvPr>
        <xdr:cNvCxnSpPr/>
      </xdr:nvCxnSpPr>
      <xdr:spPr>
        <a:xfrm>
          <a:off x="5945970" y="3413414"/>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180196</xdr:colOff>
      <xdr:row>19</xdr:row>
      <xdr:rowOff>12989</xdr:rowOff>
    </xdr:from>
    <xdr:to>
      <xdr:col>31</xdr:col>
      <xdr:colOff>2370</xdr:colOff>
      <xdr:row>24</xdr:row>
      <xdr:rowOff>12989</xdr:rowOff>
    </xdr:to>
    <xdr:cxnSp macro="">
      <xdr:nvCxnSpPr>
        <xdr:cNvPr id="18" name="直線コネクタ 17">
          <a:extLst>
            <a:ext uri="{FF2B5EF4-FFF2-40B4-BE49-F238E27FC236}">
              <a16:creationId xmlns:a16="http://schemas.microsoft.com/office/drawing/2014/main" id="{00000000-0008-0000-1000-000012000000}"/>
            </a:ext>
          </a:extLst>
        </xdr:cNvPr>
        <xdr:cNvCxnSpPr/>
      </xdr:nvCxnSpPr>
      <xdr:spPr>
        <a:xfrm>
          <a:off x="5761846" y="3413414"/>
          <a:ext cx="3149" cy="10477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180195</xdr:colOff>
      <xdr:row>19</xdr:row>
      <xdr:rowOff>12989</xdr:rowOff>
    </xdr:from>
    <xdr:to>
      <xdr:col>30</xdr:col>
      <xdr:colOff>2370</xdr:colOff>
      <xdr:row>24</xdr:row>
      <xdr:rowOff>12989</xdr:rowOff>
    </xdr:to>
    <xdr:cxnSp macro="">
      <xdr:nvCxnSpPr>
        <xdr:cNvPr id="19" name="直線コネクタ 18">
          <a:extLst>
            <a:ext uri="{FF2B5EF4-FFF2-40B4-BE49-F238E27FC236}">
              <a16:creationId xmlns:a16="http://schemas.microsoft.com/office/drawing/2014/main" id="{00000000-0008-0000-1000-000013000000}"/>
            </a:ext>
          </a:extLst>
        </xdr:cNvPr>
        <xdr:cNvCxnSpPr/>
      </xdr:nvCxnSpPr>
      <xdr:spPr>
        <a:xfrm>
          <a:off x="5580870" y="3413414"/>
          <a:ext cx="3150"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180196</xdr:colOff>
      <xdr:row>19</xdr:row>
      <xdr:rowOff>12989</xdr:rowOff>
    </xdr:from>
    <xdr:to>
      <xdr:col>29</xdr:col>
      <xdr:colOff>2370</xdr:colOff>
      <xdr:row>24</xdr:row>
      <xdr:rowOff>12989</xdr:rowOff>
    </xdr:to>
    <xdr:cxnSp macro="">
      <xdr:nvCxnSpPr>
        <xdr:cNvPr id="20" name="直線コネクタ 19">
          <a:extLst>
            <a:ext uri="{FF2B5EF4-FFF2-40B4-BE49-F238E27FC236}">
              <a16:creationId xmlns:a16="http://schemas.microsoft.com/office/drawing/2014/main" id="{00000000-0008-0000-1000-000014000000}"/>
            </a:ext>
          </a:extLst>
        </xdr:cNvPr>
        <xdr:cNvCxnSpPr/>
      </xdr:nvCxnSpPr>
      <xdr:spPr>
        <a:xfrm>
          <a:off x="5399896" y="3413414"/>
          <a:ext cx="3149"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180195</xdr:colOff>
      <xdr:row>19</xdr:row>
      <xdr:rowOff>0</xdr:rowOff>
    </xdr:from>
    <xdr:to>
      <xdr:col>28</xdr:col>
      <xdr:colOff>2370</xdr:colOff>
      <xdr:row>24</xdr:row>
      <xdr:rowOff>0</xdr:rowOff>
    </xdr:to>
    <xdr:cxnSp macro="">
      <xdr:nvCxnSpPr>
        <xdr:cNvPr id="21" name="直線コネクタ 20">
          <a:extLst>
            <a:ext uri="{FF2B5EF4-FFF2-40B4-BE49-F238E27FC236}">
              <a16:creationId xmlns:a16="http://schemas.microsoft.com/office/drawing/2014/main" id="{00000000-0008-0000-1000-000015000000}"/>
            </a:ext>
          </a:extLst>
        </xdr:cNvPr>
        <xdr:cNvCxnSpPr/>
      </xdr:nvCxnSpPr>
      <xdr:spPr>
        <a:xfrm>
          <a:off x="5218920" y="3400425"/>
          <a:ext cx="3150" cy="10477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19</xdr:row>
      <xdr:rowOff>0</xdr:rowOff>
    </xdr:from>
    <xdr:to>
      <xdr:col>27</xdr:col>
      <xdr:colOff>0</xdr:colOff>
      <xdr:row>24</xdr:row>
      <xdr:rowOff>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a:off x="5038725" y="3400425"/>
          <a:ext cx="0"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19</xdr:row>
      <xdr:rowOff>0</xdr:rowOff>
    </xdr:from>
    <xdr:to>
      <xdr:col>26</xdr:col>
      <xdr:colOff>0</xdr:colOff>
      <xdr:row>24</xdr:row>
      <xdr:rowOff>0</xdr:rowOff>
    </xdr:to>
    <xdr:cxnSp macro="">
      <xdr:nvCxnSpPr>
        <xdr:cNvPr id="23" name="直線コネクタ 22">
          <a:extLst>
            <a:ext uri="{FF2B5EF4-FFF2-40B4-BE49-F238E27FC236}">
              <a16:creationId xmlns:a16="http://schemas.microsoft.com/office/drawing/2014/main" id="{00000000-0008-0000-1000-000017000000}"/>
            </a:ext>
          </a:extLst>
        </xdr:cNvPr>
        <xdr:cNvCxnSpPr/>
      </xdr:nvCxnSpPr>
      <xdr:spPr>
        <a:xfrm>
          <a:off x="4857750" y="3400425"/>
          <a:ext cx="0"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177728</xdr:colOff>
      <xdr:row>25</xdr:row>
      <xdr:rowOff>131884</xdr:rowOff>
    </xdr:from>
    <xdr:to>
      <xdr:col>11</xdr:col>
      <xdr:colOff>0</xdr:colOff>
      <xdr:row>28</xdr:row>
      <xdr:rowOff>0</xdr:rowOff>
    </xdr:to>
    <xdr:cxnSp macro="">
      <xdr:nvCxnSpPr>
        <xdr:cNvPr id="24" name="直線コネクタ 23">
          <a:extLst>
            <a:ext uri="{FF2B5EF4-FFF2-40B4-BE49-F238E27FC236}">
              <a16:creationId xmlns:a16="http://schemas.microsoft.com/office/drawing/2014/main" id="{00000000-0008-0000-1000-000018000000}"/>
            </a:ext>
          </a:extLst>
        </xdr:cNvPr>
        <xdr:cNvCxnSpPr/>
      </xdr:nvCxnSpPr>
      <xdr:spPr>
        <a:xfrm>
          <a:off x="1987478" y="4770559"/>
          <a:ext cx="3247" cy="306266"/>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25</xdr:row>
      <xdr:rowOff>134215</xdr:rowOff>
    </xdr:from>
    <xdr:to>
      <xdr:col>10</xdr:col>
      <xdr:colOff>3554</xdr:colOff>
      <xdr:row>28</xdr:row>
      <xdr:rowOff>237</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809750" y="4772890"/>
          <a:ext cx="3554" cy="304172"/>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177728</xdr:colOff>
      <xdr:row>25</xdr:row>
      <xdr:rowOff>131647</xdr:rowOff>
    </xdr:from>
    <xdr:to>
      <xdr:col>8</xdr:col>
      <xdr:colOff>181282</xdr:colOff>
      <xdr:row>27</xdr:row>
      <xdr:rowOff>313166</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625528" y="4770322"/>
          <a:ext cx="3554" cy="305344"/>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xdr:row>
      <xdr:rowOff>131884</xdr:rowOff>
    </xdr:from>
    <xdr:to>
      <xdr:col>8</xdr:col>
      <xdr:colOff>3554</xdr:colOff>
      <xdr:row>27</xdr:row>
      <xdr:rowOff>313403</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a:off x="1447800" y="4770559"/>
          <a:ext cx="3554" cy="305344"/>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177728</xdr:colOff>
      <xdr:row>25</xdr:row>
      <xdr:rowOff>131884</xdr:rowOff>
    </xdr:from>
    <xdr:to>
      <xdr:col>7</xdr:col>
      <xdr:colOff>0</xdr:colOff>
      <xdr:row>27</xdr:row>
      <xdr:rowOff>313403</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263578" y="4770559"/>
          <a:ext cx="3247" cy="305344"/>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181840</xdr:colOff>
      <xdr:row>25</xdr:row>
      <xdr:rowOff>134215</xdr:rowOff>
    </xdr:from>
    <xdr:to>
      <xdr:col>6</xdr:col>
      <xdr:colOff>3554</xdr:colOff>
      <xdr:row>28</xdr:row>
      <xdr:rowOff>237</xdr:rowOff>
    </xdr:to>
    <xdr:cxnSp macro="">
      <xdr:nvCxnSpPr>
        <xdr:cNvPr id="29" name="直線コネクタ 28">
          <a:extLst>
            <a:ext uri="{FF2B5EF4-FFF2-40B4-BE49-F238E27FC236}">
              <a16:creationId xmlns:a16="http://schemas.microsoft.com/office/drawing/2014/main" id="{00000000-0008-0000-1000-00001D000000}"/>
            </a:ext>
          </a:extLst>
        </xdr:cNvPr>
        <xdr:cNvCxnSpPr/>
      </xdr:nvCxnSpPr>
      <xdr:spPr>
        <a:xfrm>
          <a:off x="1086715" y="4772890"/>
          <a:ext cx="2689" cy="304172"/>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177728</xdr:colOff>
      <xdr:row>25</xdr:row>
      <xdr:rowOff>131647</xdr:rowOff>
    </xdr:from>
    <xdr:to>
      <xdr:col>4</xdr:col>
      <xdr:colOff>181282</xdr:colOff>
      <xdr:row>27</xdr:row>
      <xdr:rowOff>313166</xdr:rowOff>
    </xdr:to>
    <xdr:cxnSp macro="">
      <xdr:nvCxnSpPr>
        <xdr:cNvPr id="30" name="直線コネクタ 29">
          <a:extLst>
            <a:ext uri="{FF2B5EF4-FFF2-40B4-BE49-F238E27FC236}">
              <a16:creationId xmlns:a16="http://schemas.microsoft.com/office/drawing/2014/main" id="{00000000-0008-0000-1000-00001E000000}"/>
            </a:ext>
          </a:extLst>
        </xdr:cNvPr>
        <xdr:cNvCxnSpPr/>
      </xdr:nvCxnSpPr>
      <xdr:spPr>
        <a:xfrm>
          <a:off x="901628" y="4770322"/>
          <a:ext cx="3554" cy="305344"/>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25</xdr:row>
      <xdr:rowOff>131884</xdr:rowOff>
    </xdr:from>
    <xdr:to>
      <xdr:col>4</xdr:col>
      <xdr:colOff>3554</xdr:colOff>
      <xdr:row>27</xdr:row>
      <xdr:rowOff>313403</xdr:rowOff>
    </xdr:to>
    <xdr:cxnSp macro="">
      <xdr:nvCxnSpPr>
        <xdr:cNvPr id="31" name="直線コネクタ 30">
          <a:extLst>
            <a:ext uri="{FF2B5EF4-FFF2-40B4-BE49-F238E27FC236}">
              <a16:creationId xmlns:a16="http://schemas.microsoft.com/office/drawing/2014/main" id="{00000000-0008-0000-1000-00001F000000}"/>
            </a:ext>
          </a:extLst>
        </xdr:cNvPr>
        <xdr:cNvCxnSpPr/>
      </xdr:nvCxnSpPr>
      <xdr:spPr>
        <a:xfrm>
          <a:off x="723900" y="4770559"/>
          <a:ext cx="3554" cy="305344"/>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134215</xdr:rowOff>
    </xdr:from>
    <xdr:to>
      <xdr:col>3</xdr:col>
      <xdr:colOff>3554</xdr:colOff>
      <xdr:row>28</xdr:row>
      <xdr:rowOff>474</xdr:rowOff>
    </xdr:to>
    <xdr:cxnSp macro="">
      <xdr:nvCxnSpPr>
        <xdr:cNvPr id="32" name="直線コネクタ 31">
          <a:extLst>
            <a:ext uri="{FF2B5EF4-FFF2-40B4-BE49-F238E27FC236}">
              <a16:creationId xmlns:a16="http://schemas.microsoft.com/office/drawing/2014/main" id="{00000000-0008-0000-1000-000020000000}"/>
            </a:ext>
          </a:extLst>
        </xdr:cNvPr>
        <xdr:cNvCxnSpPr/>
      </xdr:nvCxnSpPr>
      <xdr:spPr>
        <a:xfrm>
          <a:off x="542925" y="4772890"/>
          <a:ext cx="3554" cy="304409"/>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177728</xdr:colOff>
      <xdr:row>25</xdr:row>
      <xdr:rowOff>131884</xdr:rowOff>
    </xdr:from>
    <xdr:to>
      <xdr:col>1</xdr:col>
      <xdr:colOff>181282</xdr:colOff>
      <xdr:row>27</xdr:row>
      <xdr:rowOff>313403</xdr:rowOff>
    </xdr:to>
    <xdr:cxnSp macro="">
      <xdr:nvCxnSpPr>
        <xdr:cNvPr id="33" name="直線コネクタ 32">
          <a:extLst>
            <a:ext uri="{FF2B5EF4-FFF2-40B4-BE49-F238E27FC236}">
              <a16:creationId xmlns:a16="http://schemas.microsoft.com/office/drawing/2014/main" id="{00000000-0008-0000-1000-000021000000}"/>
            </a:ext>
          </a:extLst>
        </xdr:cNvPr>
        <xdr:cNvCxnSpPr/>
      </xdr:nvCxnSpPr>
      <xdr:spPr>
        <a:xfrm>
          <a:off x="358703" y="4770559"/>
          <a:ext cx="3554" cy="305344"/>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181282</xdr:colOff>
      <xdr:row>25</xdr:row>
      <xdr:rowOff>134215</xdr:rowOff>
    </xdr:from>
    <xdr:to>
      <xdr:col>1</xdr:col>
      <xdr:colOff>0</xdr:colOff>
      <xdr:row>28</xdr:row>
      <xdr:rowOff>0</xdr:rowOff>
    </xdr:to>
    <xdr:cxnSp macro="">
      <xdr:nvCxnSpPr>
        <xdr:cNvPr id="34" name="直線コネクタ 33">
          <a:extLst>
            <a:ext uri="{FF2B5EF4-FFF2-40B4-BE49-F238E27FC236}">
              <a16:creationId xmlns:a16="http://schemas.microsoft.com/office/drawing/2014/main" id="{00000000-0008-0000-1000-000022000000}"/>
            </a:ext>
          </a:extLst>
        </xdr:cNvPr>
        <xdr:cNvCxnSpPr/>
      </xdr:nvCxnSpPr>
      <xdr:spPr>
        <a:xfrm>
          <a:off x="181282" y="4772890"/>
          <a:ext cx="0" cy="303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25</xdr:row>
      <xdr:rowOff>134215</xdr:rowOff>
    </xdr:from>
    <xdr:to>
      <xdr:col>36</xdr:col>
      <xdr:colOff>1</xdr:colOff>
      <xdr:row>28</xdr:row>
      <xdr:rowOff>474</xdr:rowOff>
    </xdr:to>
    <xdr:cxnSp macro="">
      <xdr:nvCxnSpPr>
        <xdr:cNvPr id="35" name="直線コネクタ 34">
          <a:extLst>
            <a:ext uri="{FF2B5EF4-FFF2-40B4-BE49-F238E27FC236}">
              <a16:creationId xmlns:a16="http://schemas.microsoft.com/office/drawing/2014/main" id="{00000000-0008-0000-1000-000023000000}"/>
            </a:ext>
          </a:extLst>
        </xdr:cNvPr>
        <xdr:cNvCxnSpPr/>
      </xdr:nvCxnSpPr>
      <xdr:spPr>
        <a:xfrm>
          <a:off x="6667500" y="4772890"/>
          <a:ext cx="1" cy="30440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25</xdr:row>
      <xdr:rowOff>134215</xdr:rowOff>
    </xdr:from>
    <xdr:to>
      <xdr:col>35</xdr:col>
      <xdr:colOff>3555</xdr:colOff>
      <xdr:row>28</xdr:row>
      <xdr:rowOff>711</xdr:rowOff>
    </xdr:to>
    <xdr:cxnSp macro="">
      <xdr:nvCxnSpPr>
        <xdr:cNvPr id="36" name="直線コネクタ 35">
          <a:extLst>
            <a:ext uri="{FF2B5EF4-FFF2-40B4-BE49-F238E27FC236}">
              <a16:creationId xmlns:a16="http://schemas.microsoft.com/office/drawing/2014/main" id="{00000000-0008-0000-1000-000024000000}"/>
            </a:ext>
          </a:extLst>
        </xdr:cNvPr>
        <xdr:cNvCxnSpPr/>
      </xdr:nvCxnSpPr>
      <xdr:spPr>
        <a:xfrm>
          <a:off x="6486525" y="4772890"/>
          <a:ext cx="3555" cy="304646"/>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25</xdr:row>
      <xdr:rowOff>134215</xdr:rowOff>
    </xdr:from>
    <xdr:to>
      <xdr:col>34</xdr:col>
      <xdr:colOff>0</xdr:colOff>
      <xdr:row>28</xdr:row>
      <xdr:rowOff>237</xdr:rowOff>
    </xdr:to>
    <xdr:cxnSp macro="">
      <xdr:nvCxnSpPr>
        <xdr:cNvPr id="37" name="直線コネクタ 36">
          <a:extLst>
            <a:ext uri="{FF2B5EF4-FFF2-40B4-BE49-F238E27FC236}">
              <a16:creationId xmlns:a16="http://schemas.microsoft.com/office/drawing/2014/main" id="{00000000-0008-0000-1000-000025000000}"/>
            </a:ext>
          </a:extLst>
        </xdr:cNvPr>
        <xdr:cNvCxnSpPr/>
      </xdr:nvCxnSpPr>
      <xdr:spPr>
        <a:xfrm>
          <a:off x="6305550" y="4772890"/>
          <a:ext cx="0" cy="304172"/>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25</xdr:row>
      <xdr:rowOff>134215</xdr:rowOff>
    </xdr:from>
    <xdr:to>
      <xdr:col>33</xdr:col>
      <xdr:colOff>3554</xdr:colOff>
      <xdr:row>28</xdr:row>
      <xdr:rowOff>474</xdr:rowOff>
    </xdr:to>
    <xdr:cxnSp macro="">
      <xdr:nvCxnSpPr>
        <xdr:cNvPr id="38" name="直線コネクタ 37">
          <a:extLst>
            <a:ext uri="{FF2B5EF4-FFF2-40B4-BE49-F238E27FC236}">
              <a16:creationId xmlns:a16="http://schemas.microsoft.com/office/drawing/2014/main" id="{00000000-0008-0000-1000-000026000000}"/>
            </a:ext>
          </a:extLst>
        </xdr:cNvPr>
        <xdr:cNvCxnSpPr/>
      </xdr:nvCxnSpPr>
      <xdr:spPr>
        <a:xfrm>
          <a:off x="6124575" y="4772890"/>
          <a:ext cx="3554" cy="30440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25</xdr:row>
      <xdr:rowOff>134215</xdr:rowOff>
    </xdr:from>
    <xdr:to>
      <xdr:col>32</xdr:col>
      <xdr:colOff>1</xdr:colOff>
      <xdr:row>28</xdr:row>
      <xdr:rowOff>474</xdr:rowOff>
    </xdr:to>
    <xdr:cxnSp macro="">
      <xdr:nvCxnSpPr>
        <xdr:cNvPr id="39" name="直線コネクタ 38">
          <a:extLst>
            <a:ext uri="{FF2B5EF4-FFF2-40B4-BE49-F238E27FC236}">
              <a16:creationId xmlns:a16="http://schemas.microsoft.com/office/drawing/2014/main" id="{00000000-0008-0000-1000-000027000000}"/>
            </a:ext>
          </a:extLst>
        </xdr:cNvPr>
        <xdr:cNvCxnSpPr/>
      </xdr:nvCxnSpPr>
      <xdr:spPr>
        <a:xfrm>
          <a:off x="5943600" y="4772890"/>
          <a:ext cx="1" cy="30440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181841</xdr:colOff>
      <xdr:row>25</xdr:row>
      <xdr:rowOff>134215</xdr:rowOff>
    </xdr:from>
    <xdr:to>
      <xdr:col>31</xdr:col>
      <xdr:colOff>3555</xdr:colOff>
      <xdr:row>28</xdr:row>
      <xdr:rowOff>711</xdr:rowOff>
    </xdr:to>
    <xdr:cxnSp macro="">
      <xdr:nvCxnSpPr>
        <xdr:cNvPr id="40" name="直線コネクタ 39">
          <a:extLst>
            <a:ext uri="{FF2B5EF4-FFF2-40B4-BE49-F238E27FC236}">
              <a16:creationId xmlns:a16="http://schemas.microsoft.com/office/drawing/2014/main" id="{00000000-0008-0000-1000-000028000000}"/>
            </a:ext>
          </a:extLst>
        </xdr:cNvPr>
        <xdr:cNvCxnSpPr/>
      </xdr:nvCxnSpPr>
      <xdr:spPr>
        <a:xfrm>
          <a:off x="5763491" y="4772890"/>
          <a:ext cx="2689" cy="304646"/>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181841</xdr:colOff>
      <xdr:row>25</xdr:row>
      <xdr:rowOff>134215</xdr:rowOff>
    </xdr:from>
    <xdr:to>
      <xdr:col>29</xdr:col>
      <xdr:colOff>181841</xdr:colOff>
      <xdr:row>28</xdr:row>
      <xdr:rowOff>237</xdr:rowOff>
    </xdr:to>
    <xdr:cxnSp macro="">
      <xdr:nvCxnSpPr>
        <xdr:cNvPr id="41" name="直線コネクタ 40">
          <a:extLst>
            <a:ext uri="{FF2B5EF4-FFF2-40B4-BE49-F238E27FC236}">
              <a16:creationId xmlns:a16="http://schemas.microsoft.com/office/drawing/2014/main" id="{00000000-0008-0000-1000-000029000000}"/>
            </a:ext>
          </a:extLst>
        </xdr:cNvPr>
        <xdr:cNvCxnSpPr/>
      </xdr:nvCxnSpPr>
      <xdr:spPr>
        <a:xfrm>
          <a:off x="5582516" y="4772890"/>
          <a:ext cx="0" cy="304172"/>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181840</xdr:colOff>
      <xdr:row>25</xdr:row>
      <xdr:rowOff>134215</xdr:rowOff>
    </xdr:from>
    <xdr:to>
      <xdr:col>29</xdr:col>
      <xdr:colOff>3554</xdr:colOff>
      <xdr:row>28</xdr:row>
      <xdr:rowOff>474</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5401540" y="4772890"/>
          <a:ext cx="2689" cy="30440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25</xdr:row>
      <xdr:rowOff>134215</xdr:rowOff>
    </xdr:from>
    <xdr:to>
      <xdr:col>28</xdr:col>
      <xdr:colOff>3555</xdr:colOff>
      <xdr:row>28</xdr:row>
      <xdr:rowOff>948</xdr:rowOff>
    </xdr:to>
    <xdr:cxnSp macro="">
      <xdr:nvCxnSpPr>
        <xdr:cNvPr id="43" name="直線コネクタ 42">
          <a:extLst>
            <a:ext uri="{FF2B5EF4-FFF2-40B4-BE49-F238E27FC236}">
              <a16:creationId xmlns:a16="http://schemas.microsoft.com/office/drawing/2014/main" id="{00000000-0008-0000-1000-00002B000000}"/>
            </a:ext>
          </a:extLst>
        </xdr:cNvPr>
        <xdr:cNvCxnSpPr/>
      </xdr:nvCxnSpPr>
      <xdr:spPr>
        <a:xfrm>
          <a:off x="5219700" y="4772890"/>
          <a:ext cx="3555" cy="304883"/>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25</xdr:row>
      <xdr:rowOff>134215</xdr:rowOff>
    </xdr:from>
    <xdr:to>
      <xdr:col>27</xdr:col>
      <xdr:colOff>0</xdr:colOff>
      <xdr:row>28</xdr:row>
      <xdr:rowOff>474</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5038725" y="4772890"/>
          <a:ext cx="0" cy="30440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25</xdr:row>
      <xdr:rowOff>134215</xdr:rowOff>
    </xdr:from>
    <xdr:to>
      <xdr:col>26</xdr:col>
      <xdr:colOff>3554</xdr:colOff>
      <xdr:row>28</xdr:row>
      <xdr:rowOff>711</xdr:rowOff>
    </xdr:to>
    <xdr:cxnSp macro="">
      <xdr:nvCxnSpPr>
        <xdr:cNvPr id="45" name="直線コネクタ 44">
          <a:extLst>
            <a:ext uri="{FF2B5EF4-FFF2-40B4-BE49-F238E27FC236}">
              <a16:creationId xmlns:a16="http://schemas.microsoft.com/office/drawing/2014/main" id="{00000000-0008-0000-1000-00002D000000}"/>
            </a:ext>
          </a:extLst>
        </xdr:cNvPr>
        <xdr:cNvCxnSpPr/>
      </xdr:nvCxnSpPr>
      <xdr:spPr>
        <a:xfrm>
          <a:off x="4857750" y="4772890"/>
          <a:ext cx="3554" cy="304646"/>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30</xdr:row>
      <xdr:rowOff>0</xdr:rowOff>
    </xdr:from>
    <xdr:to>
      <xdr:col>11</xdr:col>
      <xdr:colOff>0</xdr:colOff>
      <xdr:row>31</xdr:row>
      <xdr:rowOff>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1990725"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30</xdr:row>
      <xdr:rowOff>0</xdr:rowOff>
    </xdr:from>
    <xdr:to>
      <xdr:col>12</xdr:col>
      <xdr:colOff>0</xdr:colOff>
      <xdr:row>31</xdr:row>
      <xdr:rowOff>0</xdr:rowOff>
    </xdr:to>
    <xdr:cxnSp macro="">
      <xdr:nvCxnSpPr>
        <xdr:cNvPr id="47" name="直線コネクタ 46">
          <a:extLst>
            <a:ext uri="{FF2B5EF4-FFF2-40B4-BE49-F238E27FC236}">
              <a16:creationId xmlns:a16="http://schemas.microsoft.com/office/drawing/2014/main" id="{00000000-0008-0000-1000-00002F000000}"/>
            </a:ext>
          </a:extLst>
        </xdr:cNvPr>
        <xdr:cNvCxnSpPr/>
      </xdr:nvCxnSpPr>
      <xdr:spPr>
        <a:xfrm>
          <a:off x="2171700"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181282</xdr:colOff>
      <xdr:row>30</xdr:row>
      <xdr:rowOff>0</xdr:rowOff>
    </xdr:from>
    <xdr:to>
      <xdr:col>12</xdr:col>
      <xdr:colOff>181282</xdr:colOff>
      <xdr:row>31</xdr:row>
      <xdr:rowOff>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2352982" y="5334000"/>
          <a:ext cx="0" cy="2095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181282</xdr:colOff>
      <xdr:row>30</xdr:row>
      <xdr:rowOff>0</xdr:rowOff>
    </xdr:from>
    <xdr:to>
      <xdr:col>13</xdr:col>
      <xdr:colOff>181282</xdr:colOff>
      <xdr:row>31</xdr:row>
      <xdr:rowOff>0</xdr:rowOff>
    </xdr:to>
    <xdr:cxnSp macro="">
      <xdr:nvCxnSpPr>
        <xdr:cNvPr id="49" name="直線コネクタ 48">
          <a:extLst>
            <a:ext uri="{FF2B5EF4-FFF2-40B4-BE49-F238E27FC236}">
              <a16:creationId xmlns:a16="http://schemas.microsoft.com/office/drawing/2014/main" id="{00000000-0008-0000-1000-000031000000}"/>
            </a:ext>
          </a:extLst>
        </xdr:cNvPr>
        <xdr:cNvCxnSpPr/>
      </xdr:nvCxnSpPr>
      <xdr:spPr>
        <a:xfrm>
          <a:off x="2533957"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0</xdr:rowOff>
    </xdr:from>
    <xdr:to>
      <xdr:col>15</xdr:col>
      <xdr:colOff>0</xdr:colOff>
      <xdr:row>31</xdr:row>
      <xdr:rowOff>0</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2714625"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30</xdr:row>
      <xdr:rowOff>0</xdr:rowOff>
    </xdr:from>
    <xdr:to>
      <xdr:col>16</xdr:col>
      <xdr:colOff>0</xdr:colOff>
      <xdr:row>31</xdr:row>
      <xdr:rowOff>0</xdr:rowOff>
    </xdr:to>
    <xdr:cxnSp macro="">
      <xdr:nvCxnSpPr>
        <xdr:cNvPr id="51" name="直線コネクタ 50">
          <a:extLst>
            <a:ext uri="{FF2B5EF4-FFF2-40B4-BE49-F238E27FC236}">
              <a16:creationId xmlns:a16="http://schemas.microsoft.com/office/drawing/2014/main" id="{00000000-0008-0000-1000-000033000000}"/>
            </a:ext>
          </a:extLst>
        </xdr:cNvPr>
        <xdr:cNvCxnSpPr/>
      </xdr:nvCxnSpPr>
      <xdr:spPr>
        <a:xfrm>
          <a:off x="2895600" y="5334000"/>
          <a:ext cx="0" cy="2095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181282</xdr:colOff>
      <xdr:row>30</xdr:row>
      <xdr:rowOff>0</xdr:rowOff>
    </xdr:from>
    <xdr:to>
      <xdr:col>16</xdr:col>
      <xdr:colOff>181282</xdr:colOff>
      <xdr:row>31</xdr:row>
      <xdr:rowOff>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3076882"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181282</xdr:colOff>
      <xdr:row>30</xdr:row>
      <xdr:rowOff>0</xdr:rowOff>
    </xdr:from>
    <xdr:to>
      <xdr:col>17</xdr:col>
      <xdr:colOff>181282</xdr:colOff>
      <xdr:row>31</xdr:row>
      <xdr:rowOff>0</xdr:rowOff>
    </xdr:to>
    <xdr:cxnSp macro="">
      <xdr:nvCxnSpPr>
        <xdr:cNvPr id="53" name="直線コネクタ 52">
          <a:extLst>
            <a:ext uri="{FF2B5EF4-FFF2-40B4-BE49-F238E27FC236}">
              <a16:creationId xmlns:a16="http://schemas.microsoft.com/office/drawing/2014/main" id="{00000000-0008-0000-1000-000035000000}"/>
            </a:ext>
          </a:extLst>
        </xdr:cNvPr>
        <xdr:cNvCxnSpPr/>
      </xdr:nvCxnSpPr>
      <xdr:spPr>
        <a:xfrm>
          <a:off x="3257857"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30</xdr:row>
      <xdr:rowOff>0</xdr:rowOff>
    </xdr:from>
    <xdr:to>
      <xdr:col>19</xdr:col>
      <xdr:colOff>0</xdr:colOff>
      <xdr:row>31</xdr:row>
      <xdr:rowOff>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3438525" y="5334000"/>
          <a:ext cx="0" cy="2095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30</xdr:row>
      <xdr:rowOff>0</xdr:rowOff>
    </xdr:from>
    <xdr:to>
      <xdr:col>20</xdr:col>
      <xdr:colOff>0</xdr:colOff>
      <xdr:row>31</xdr:row>
      <xdr:rowOff>0</xdr:rowOff>
    </xdr:to>
    <xdr:cxnSp macro="">
      <xdr:nvCxnSpPr>
        <xdr:cNvPr id="55" name="直線コネクタ 54">
          <a:extLst>
            <a:ext uri="{FF2B5EF4-FFF2-40B4-BE49-F238E27FC236}">
              <a16:creationId xmlns:a16="http://schemas.microsoft.com/office/drawing/2014/main" id="{00000000-0008-0000-1000-000037000000}"/>
            </a:ext>
          </a:extLst>
        </xdr:cNvPr>
        <xdr:cNvCxnSpPr/>
      </xdr:nvCxnSpPr>
      <xdr:spPr>
        <a:xfrm>
          <a:off x="3619500"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181282</xdr:colOff>
      <xdr:row>30</xdr:row>
      <xdr:rowOff>0</xdr:rowOff>
    </xdr:from>
    <xdr:to>
      <xdr:col>20</xdr:col>
      <xdr:colOff>181282</xdr:colOff>
      <xdr:row>31</xdr:row>
      <xdr:rowOff>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3800782"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30</xdr:row>
      <xdr:rowOff>0</xdr:rowOff>
    </xdr:from>
    <xdr:to>
      <xdr:col>26</xdr:col>
      <xdr:colOff>0</xdr:colOff>
      <xdr:row>31</xdr:row>
      <xdr:rowOff>0</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a:off x="4857750"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30</xdr:row>
      <xdr:rowOff>0</xdr:rowOff>
    </xdr:from>
    <xdr:to>
      <xdr:col>27</xdr:col>
      <xdr:colOff>0</xdr:colOff>
      <xdr:row>31</xdr:row>
      <xdr:rowOff>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5038725"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181282</xdr:colOff>
      <xdr:row>30</xdr:row>
      <xdr:rowOff>0</xdr:rowOff>
    </xdr:from>
    <xdr:to>
      <xdr:col>27</xdr:col>
      <xdr:colOff>181282</xdr:colOff>
      <xdr:row>31</xdr:row>
      <xdr:rowOff>0</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5220007" y="5334000"/>
          <a:ext cx="0" cy="2095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181282</xdr:colOff>
      <xdr:row>30</xdr:row>
      <xdr:rowOff>0</xdr:rowOff>
    </xdr:from>
    <xdr:to>
      <xdr:col>28</xdr:col>
      <xdr:colOff>181282</xdr:colOff>
      <xdr:row>31</xdr:row>
      <xdr:rowOff>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5400982"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30</xdr:row>
      <xdr:rowOff>0</xdr:rowOff>
    </xdr:from>
    <xdr:to>
      <xdr:col>30</xdr:col>
      <xdr:colOff>0</xdr:colOff>
      <xdr:row>31</xdr:row>
      <xdr:rowOff>0</xdr:rowOff>
    </xdr:to>
    <xdr:cxnSp macro="">
      <xdr:nvCxnSpPr>
        <xdr:cNvPr id="61" name="直線コネクタ 60">
          <a:extLst>
            <a:ext uri="{FF2B5EF4-FFF2-40B4-BE49-F238E27FC236}">
              <a16:creationId xmlns:a16="http://schemas.microsoft.com/office/drawing/2014/main" id="{00000000-0008-0000-1000-00003D000000}"/>
            </a:ext>
          </a:extLst>
        </xdr:cNvPr>
        <xdr:cNvCxnSpPr/>
      </xdr:nvCxnSpPr>
      <xdr:spPr>
        <a:xfrm>
          <a:off x="5581650"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30</xdr:row>
      <xdr:rowOff>0</xdr:rowOff>
    </xdr:from>
    <xdr:to>
      <xdr:col>31</xdr:col>
      <xdr:colOff>0</xdr:colOff>
      <xdr:row>31</xdr:row>
      <xdr:rowOff>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5762625" y="5334000"/>
          <a:ext cx="0" cy="2095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181282</xdr:colOff>
      <xdr:row>30</xdr:row>
      <xdr:rowOff>0</xdr:rowOff>
    </xdr:from>
    <xdr:to>
      <xdr:col>31</xdr:col>
      <xdr:colOff>181282</xdr:colOff>
      <xdr:row>31</xdr:row>
      <xdr:rowOff>0</xdr:rowOff>
    </xdr:to>
    <xdr:cxnSp macro="">
      <xdr:nvCxnSpPr>
        <xdr:cNvPr id="63" name="直線コネクタ 62">
          <a:extLst>
            <a:ext uri="{FF2B5EF4-FFF2-40B4-BE49-F238E27FC236}">
              <a16:creationId xmlns:a16="http://schemas.microsoft.com/office/drawing/2014/main" id="{00000000-0008-0000-1000-00003F000000}"/>
            </a:ext>
          </a:extLst>
        </xdr:cNvPr>
        <xdr:cNvCxnSpPr/>
      </xdr:nvCxnSpPr>
      <xdr:spPr>
        <a:xfrm>
          <a:off x="5943907"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181282</xdr:colOff>
      <xdr:row>30</xdr:row>
      <xdr:rowOff>0</xdr:rowOff>
    </xdr:from>
    <xdr:to>
      <xdr:col>32</xdr:col>
      <xdr:colOff>181282</xdr:colOff>
      <xdr:row>31</xdr:row>
      <xdr:rowOff>0</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6124882"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30</xdr:row>
      <xdr:rowOff>0</xdr:rowOff>
    </xdr:from>
    <xdr:to>
      <xdr:col>34</xdr:col>
      <xdr:colOff>0</xdr:colOff>
      <xdr:row>31</xdr:row>
      <xdr:rowOff>0</xdr:rowOff>
    </xdr:to>
    <xdr:cxnSp macro="">
      <xdr:nvCxnSpPr>
        <xdr:cNvPr id="65" name="直線コネクタ 64">
          <a:extLst>
            <a:ext uri="{FF2B5EF4-FFF2-40B4-BE49-F238E27FC236}">
              <a16:creationId xmlns:a16="http://schemas.microsoft.com/office/drawing/2014/main" id="{00000000-0008-0000-1000-000041000000}"/>
            </a:ext>
          </a:extLst>
        </xdr:cNvPr>
        <xdr:cNvCxnSpPr/>
      </xdr:nvCxnSpPr>
      <xdr:spPr>
        <a:xfrm>
          <a:off x="6305550" y="5334000"/>
          <a:ext cx="0" cy="2095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30</xdr:row>
      <xdr:rowOff>0</xdr:rowOff>
    </xdr:from>
    <xdr:to>
      <xdr:col>35</xdr:col>
      <xdr:colOff>0</xdr:colOff>
      <xdr:row>31</xdr:row>
      <xdr:rowOff>0</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6486525"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181282</xdr:colOff>
      <xdr:row>30</xdr:row>
      <xdr:rowOff>0</xdr:rowOff>
    </xdr:from>
    <xdr:to>
      <xdr:col>35</xdr:col>
      <xdr:colOff>181282</xdr:colOff>
      <xdr:row>31</xdr:row>
      <xdr:rowOff>0</xdr:rowOff>
    </xdr:to>
    <xdr:cxnSp macro="">
      <xdr:nvCxnSpPr>
        <xdr:cNvPr id="67" name="直線コネクタ 66">
          <a:extLst>
            <a:ext uri="{FF2B5EF4-FFF2-40B4-BE49-F238E27FC236}">
              <a16:creationId xmlns:a16="http://schemas.microsoft.com/office/drawing/2014/main" id="{00000000-0008-0000-1000-000043000000}"/>
            </a:ext>
          </a:extLst>
        </xdr:cNvPr>
        <xdr:cNvCxnSpPr/>
      </xdr:nvCxnSpPr>
      <xdr:spPr>
        <a:xfrm>
          <a:off x="6667807"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33</xdr:row>
      <xdr:rowOff>0</xdr:rowOff>
    </xdr:from>
    <xdr:to>
      <xdr:col>11</xdr:col>
      <xdr:colOff>0</xdr:colOff>
      <xdr:row>35</xdr:row>
      <xdr:rowOff>0</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1990725"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33</xdr:row>
      <xdr:rowOff>0</xdr:rowOff>
    </xdr:from>
    <xdr:to>
      <xdr:col>10</xdr:col>
      <xdr:colOff>0</xdr:colOff>
      <xdr:row>35</xdr:row>
      <xdr:rowOff>0</xdr:rowOff>
    </xdr:to>
    <xdr:cxnSp macro="">
      <xdr:nvCxnSpPr>
        <xdr:cNvPr id="69" name="直線コネクタ 68">
          <a:extLst>
            <a:ext uri="{FF2B5EF4-FFF2-40B4-BE49-F238E27FC236}">
              <a16:creationId xmlns:a16="http://schemas.microsoft.com/office/drawing/2014/main" id="{00000000-0008-0000-1000-000045000000}"/>
            </a:ext>
          </a:extLst>
        </xdr:cNvPr>
        <xdr:cNvCxnSpPr/>
      </xdr:nvCxnSpPr>
      <xdr:spPr>
        <a:xfrm>
          <a:off x="1809750"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181282</xdr:colOff>
      <xdr:row>33</xdr:row>
      <xdr:rowOff>0</xdr:rowOff>
    </xdr:from>
    <xdr:to>
      <xdr:col>9</xdr:col>
      <xdr:colOff>0</xdr:colOff>
      <xdr:row>35</xdr:row>
      <xdr:rowOff>0</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flipH="1">
          <a:off x="1629082" y="5886450"/>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181841</xdr:colOff>
      <xdr:row>33</xdr:row>
      <xdr:rowOff>0</xdr:rowOff>
    </xdr:from>
    <xdr:to>
      <xdr:col>7</xdr:col>
      <xdr:colOff>181841</xdr:colOff>
      <xdr:row>35</xdr:row>
      <xdr:rowOff>0</xdr:rowOff>
    </xdr:to>
    <xdr:cxnSp macro="">
      <xdr:nvCxnSpPr>
        <xdr:cNvPr id="71" name="直線コネクタ 70">
          <a:extLst>
            <a:ext uri="{FF2B5EF4-FFF2-40B4-BE49-F238E27FC236}">
              <a16:creationId xmlns:a16="http://schemas.microsoft.com/office/drawing/2014/main" id="{00000000-0008-0000-1000-000047000000}"/>
            </a:ext>
          </a:extLst>
        </xdr:cNvPr>
        <xdr:cNvCxnSpPr/>
      </xdr:nvCxnSpPr>
      <xdr:spPr>
        <a:xfrm>
          <a:off x="1448666"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181841</xdr:colOff>
      <xdr:row>33</xdr:row>
      <xdr:rowOff>0</xdr:rowOff>
    </xdr:from>
    <xdr:to>
      <xdr:col>6</xdr:col>
      <xdr:colOff>181841</xdr:colOff>
      <xdr:row>35</xdr:row>
      <xdr:rowOff>0</xdr:rowOff>
    </xdr:to>
    <xdr:cxnSp macro="">
      <xdr:nvCxnSpPr>
        <xdr:cNvPr id="72" name="直線コネクタ 71">
          <a:extLst>
            <a:ext uri="{FF2B5EF4-FFF2-40B4-BE49-F238E27FC236}">
              <a16:creationId xmlns:a16="http://schemas.microsoft.com/office/drawing/2014/main" id="{00000000-0008-0000-1000-000048000000}"/>
            </a:ext>
          </a:extLst>
        </xdr:cNvPr>
        <xdr:cNvCxnSpPr/>
      </xdr:nvCxnSpPr>
      <xdr:spPr>
        <a:xfrm>
          <a:off x="1267691"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181282</xdr:colOff>
      <xdr:row>33</xdr:row>
      <xdr:rowOff>0</xdr:rowOff>
    </xdr:from>
    <xdr:to>
      <xdr:col>5</xdr:col>
      <xdr:colOff>181840</xdr:colOff>
      <xdr:row>35</xdr:row>
      <xdr:rowOff>0</xdr:rowOff>
    </xdr:to>
    <xdr:cxnSp macro="">
      <xdr:nvCxnSpPr>
        <xdr:cNvPr id="73" name="直線コネクタ 72">
          <a:extLst>
            <a:ext uri="{FF2B5EF4-FFF2-40B4-BE49-F238E27FC236}">
              <a16:creationId xmlns:a16="http://schemas.microsoft.com/office/drawing/2014/main" id="{00000000-0008-0000-1000-000049000000}"/>
            </a:ext>
          </a:extLst>
        </xdr:cNvPr>
        <xdr:cNvCxnSpPr/>
      </xdr:nvCxnSpPr>
      <xdr:spPr>
        <a:xfrm flipH="1">
          <a:off x="1086157" y="5886450"/>
          <a:ext cx="558"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33</xdr:row>
      <xdr:rowOff>0</xdr:rowOff>
    </xdr:from>
    <xdr:to>
      <xdr:col>5</xdr:col>
      <xdr:colOff>1</xdr:colOff>
      <xdr:row>35</xdr:row>
      <xdr:rowOff>0</xdr:rowOff>
    </xdr:to>
    <xdr:cxnSp macro="">
      <xdr:nvCxnSpPr>
        <xdr:cNvPr id="74" name="直線コネクタ 73">
          <a:extLst>
            <a:ext uri="{FF2B5EF4-FFF2-40B4-BE49-F238E27FC236}">
              <a16:creationId xmlns:a16="http://schemas.microsoft.com/office/drawing/2014/main" id="{00000000-0008-0000-1000-00004A000000}"/>
            </a:ext>
          </a:extLst>
        </xdr:cNvPr>
        <xdr:cNvCxnSpPr/>
      </xdr:nvCxnSpPr>
      <xdr:spPr>
        <a:xfrm>
          <a:off x="904875" y="5886450"/>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33</xdr:row>
      <xdr:rowOff>0</xdr:rowOff>
    </xdr:from>
    <xdr:to>
      <xdr:col>4</xdr:col>
      <xdr:colOff>1</xdr:colOff>
      <xdr:row>35</xdr:row>
      <xdr:rowOff>0</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a:off x="723900" y="5886450"/>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33</xdr:row>
      <xdr:rowOff>0</xdr:rowOff>
    </xdr:from>
    <xdr:to>
      <xdr:col>3</xdr:col>
      <xdr:colOff>0</xdr:colOff>
      <xdr:row>35</xdr:row>
      <xdr:rowOff>0</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542925" y="5886450"/>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181282</xdr:colOff>
      <xdr:row>33</xdr:row>
      <xdr:rowOff>0</xdr:rowOff>
    </xdr:from>
    <xdr:to>
      <xdr:col>2</xdr:col>
      <xdr:colOff>0</xdr:colOff>
      <xdr:row>35</xdr:row>
      <xdr:rowOff>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flipH="1">
          <a:off x="362257"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181282</xdr:colOff>
      <xdr:row>33</xdr:row>
      <xdr:rowOff>0</xdr:rowOff>
    </xdr:from>
    <xdr:to>
      <xdr:col>1</xdr:col>
      <xdr:colOff>0</xdr:colOff>
      <xdr:row>35</xdr:row>
      <xdr:rowOff>0</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181282"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33</xdr:row>
      <xdr:rowOff>0</xdr:rowOff>
    </xdr:from>
    <xdr:to>
      <xdr:col>36</xdr:col>
      <xdr:colOff>1</xdr:colOff>
      <xdr:row>35</xdr:row>
      <xdr:rowOff>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6667500" y="5886450"/>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33</xdr:row>
      <xdr:rowOff>0</xdr:rowOff>
    </xdr:from>
    <xdr:to>
      <xdr:col>35</xdr:col>
      <xdr:colOff>1</xdr:colOff>
      <xdr:row>35</xdr:row>
      <xdr:rowOff>0</xdr:rowOff>
    </xdr:to>
    <xdr:cxnSp macro="">
      <xdr:nvCxnSpPr>
        <xdr:cNvPr id="80" name="直線コネクタ 79">
          <a:extLst>
            <a:ext uri="{FF2B5EF4-FFF2-40B4-BE49-F238E27FC236}">
              <a16:creationId xmlns:a16="http://schemas.microsoft.com/office/drawing/2014/main" id="{00000000-0008-0000-1000-000050000000}"/>
            </a:ext>
          </a:extLst>
        </xdr:cNvPr>
        <xdr:cNvCxnSpPr/>
      </xdr:nvCxnSpPr>
      <xdr:spPr>
        <a:xfrm>
          <a:off x="6486525" y="5886450"/>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33</xdr:row>
      <xdr:rowOff>0</xdr:rowOff>
    </xdr:from>
    <xdr:to>
      <xdr:col>34</xdr:col>
      <xdr:colOff>0</xdr:colOff>
      <xdr:row>35</xdr:row>
      <xdr:rowOff>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6305550" y="5886450"/>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33</xdr:row>
      <xdr:rowOff>0</xdr:rowOff>
    </xdr:from>
    <xdr:to>
      <xdr:col>33</xdr:col>
      <xdr:colOff>0</xdr:colOff>
      <xdr:row>35</xdr:row>
      <xdr:rowOff>0</xdr:rowOff>
    </xdr:to>
    <xdr:cxnSp macro="">
      <xdr:nvCxnSpPr>
        <xdr:cNvPr id="82" name="直線コネクタ 81">
          <a:extLst>
            <a:ext uri="{FF2B5EF4-FFF2-40B4-BE49-F238E27FC236}">
              <a16:creationId xmlns:a16="http://schemas.microsoft.com/office/drawing/2014/main" id="{00000000-0008-0000-1000-000052000000}"/>
            </a:ext>
          </a:extLst>
        </xdr:cNvPr>
        <xdr:cNvCxnSpPr/>
      </xdr:nvCxnSpPr>
      <xdr:spPr>
        <a:xfrm>
          <a:off x="6124575"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33</xdr:row>
      <xdr:rowOff>0</xdr:rowOff>
    </xdr:from>
    <xdr:to>
      <xdr:col>32</xdr:col>
      <xdr:colOff>1</xdr:colOff>
      <xdr:row>35</xdr:row>
      <xdr:rowOff>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5943600" y="5886450"/>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181841</xdr:colOff>
      <xdr:row>33</xdr:row>
      <xdr:rowOff>0</xdr:rowOff>
    </xdr:from>
    <xdr:to>
      <xdr:col>30</xdr:col>
      <xdr:colOff>181841</xdr:colOff>
      <xdr:row>35</xdr:row>
      <xdr:rowOff>0</xdr:rowOff>
    </xdr:to>
    <xdr:cxnSp macro="">
      <xdr:nvCxnSpPr>
        <xdr:cNvPr id="84" name="直線コネクタ 83">
          <a:extLst>
            <a:ext uri="{FF2B5EF4-FFF2-40B4-BE49-F238E27FC236}">
              <a16:creationId xmlns:a16="http://schemas.microsoft.com/office/drawing/2014/main" id="{00000000-0008-0000-1000-000054000000}"/>
            </a:ext>
          </a:extLst>
        </xdr:cNvPr>
        <xdr:cNvCxnSpPr/>
      </xdr:nvCxnSpPr>
      <xdr:spPr>
        <a:xfrm>
          <a:off x="5763491" y="5886450"/>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181841</xdr:colOff>
      <xdr:row>33</xdr:row>
      <xdr:rowOff>0</xdr:rowOff>
    </xdr:from>
    <xdr:to>
      <xdr:col>30</xdr:col>
      <xdr:colOff>1</xdr:colOff>
      <xdr:row>35</xdr:row>
      <xdr:rowOff>0</xdr:rowOff>
    </xdr:to>
    <xdr:cxnSp macro="">
      <xdr:nvCxnSpPr>
        <xdr:cNvPr id="85" name="直線コネクタ 84">
          <a:extLst>
            <a:ext uri="{FF2B5EF4-FFF2-40B4-BE49-F238E27FC236}">
              <a16:creationId xmlns:a16="http://schemas.microsoft.com/office/drawing/2014/main" id="{00000000-0008-0000-1000-000055000000}"/>
            </a:ext>
          </a:extLst>
        </xdr:cNvPr>
        <xdr:cNvCxnSpPr/>
      </xdr:nvCxnSpPr>
      <xdr:spPr>
        <a:xfrm>
          <a:off x="5582516"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181840</xdr:colOff>
      <xdr:row>33</xdr:row>
      <xdr:rowOff>0</xdr:rowOff>
    </xdr:from>
    <xdr:to>
      <xdr:col>29</xdr:col>
      <xdr:colOff>1</xdr:colOff>
      <xdr:row>35</xdr:row>
      <xdr:rowOff>0</xdr:rowOff>
    </xdr:to>
    <xdr:cxnSp macro="">
      <xdr:nvCxnSpPr>
        <xdr:cNvPr id="86" name="直線コネクタ 85">
          <a:extLst>
            <a:ext uri="{FF2B5EF4-FFF2-40B4-BE49-F238E27FC236}">
              <a16:creationId xmlns:a16="http://schemas.microsoft.com/office/drawing/2014/main" id="{00000000-0008-0000-1000-000056000000}"/>
            </a:ext>
          </a:extLst>
        </xdr:cNvPr>
        <xdr:cNvCxnSpPr/>
      </xdr:nvCxnSpPr>
      <xdr:spPr>
        <a:xfrm>
          <a:off x="5401540"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33</xdr:row>
      <xdr:rowOff>0</xdr:rowOff>
    </xdr:from>
    <xdr:to>
      <xdr:col>28</xdr:col>
      <xdr:colOff>1</xdr:colOff>
      <xdr:row>35</xdr:row>
      <xdr:rowOff>0</xdr:rowOff>
    </xdr:to>
    <xdr:cxnSp macro="">
      <xdr:nvCxnSpPr>
        <xdr:cNvPr id="87" name="直線コネクタ 86">
          <a:extLst>
            <a:ext uri="{FF2B5EF4-FFF2-40B4-BE49-F238E27FC236}">
              <a16:creationId xmlns:a16="http://schemas.microsoft.com/office/drawing/2014/main" id="{00000000-0008-0000-1000-000057000000}"/>
            </a:ext>
          </a:extLst>
        </xdr:cNvPr>
        <xdr:cNvCxnSpPr/>
      </xdr:nvCxnSpPr>
      <xdr:spPr>
        <a:xfrm>
          <a:off x="5219700" y="5886450"/>
          <a:ext cx="1"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33</xdr:row>
      <xdr:rowOff>0</xdr:rowOff>
    </xdr:from>
    <xdr:to>
      <xdr:col>27</xdr:col>
      <xdr:colOff>0</xdr:colOff>
      <xdr:row>35</xdr:row>
      <xdr:rowOff>0</xdr:rowOff>
    </xdr:to>
    <xdr:cxnSp macro="">
      <xdr:nvCxnSpPr>
        <xdr:cNvPr id="88" name="直線コネクタ 87">
          <a:extLst>
            <a:ext uri="{FF2B5EF4-FFF2-40B4-BE49-F238E27FC236}">
              <a16:creationId xmlns:a16="http://schemas.microsoft.com/office/drawing/2014/main" id="{00000000-0008-0000-1000-000058000000}"/>
            </a:ext>
          </a:extLst>
        </xdr:cNvPr>
        <xdr:cNvCxnSpPr/>
      </xdr:nvCxnSpPr>
      <xdr:spPr>
        <a:xfrm>
          <a:off x="5038725"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33</xdr:row>
      <xdr:rowOff>0</xdr:rowOff>
    </xdr:from>
    <xdr:to>
      <xdr:col>26</xdr:col>
      <xdr:colOff>0</xdr:colOff>
      <xdr:row>35</xdr:row>
      <xdr:rowOff>0</xdr:rowOff>
    </xdr:to>
    <xdr:cxnSp macro="">
      <xdr:nvCxnSpPr>
        <xdr:cNvPr id="89" name="直線コネクタ 88">
          <a:extLst>
            <a:ext uri="{FF2B5EF4-FFF2-40B4-BE49-F238E27FC236}">
              <a16:creationId xmlns:a16="http://schemas.microsoft.com/office/drawing/2014/main" id="{00000000-0008-0000-1000-000059000000}"/>
            </a:ext>
          </a:extLst>
        </xdr:cNvPr>
        <xdr:cNvCxnSpPr/>
      </xdr:nvCxnSpPr>
      <xdr:spPr>
        <a:xfrm>
          <a:off x="4857750"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181282</xdr:colOff>
      <xdr:row>37</xdr:row>
      <xdr:rowOff>0</xdr:rowOff>
    </xdr:from>
    <xdr:to>
      <xdr:col>21</xdr:col>
      <xdr:colOff>1782</xdr:colOff>
      <xdr:row>41</xdr:row>
      <xdr:rowOff>208935</xdr:rowOff>
    </xdr:to>
    <xdr:cxnSp macro="">
      <xdr:nvCxnSpPr>
        <xdr:cNvPr id="90" name="直線コネクタ 89">
          <a:extLst>
            <a:ext uri="{FF2B5EF4-FFF2-40B4-BE49-F238E27FC236}">
              <a16:creationId xmlns:a16="http://schemas.microsoft.com/office/drawing/2014/main" id="{00000000-0008-0000-1000-00005A000000}"/>
            </a:ext>
          </a:extLst>
        </xdr:cNvPr>
        <xdr:cNvCxnSpPr/>
      </xdr:nvCxnSpPr>
      <xdr:spPr>
        <a:xfrm>
          <a:off x="3800782" y="6448425"/>
          <a:ext cx="1475"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37</xdr:row>
      <xdr:rowOff>0</xdr:rowOff>
    </xdr:from>
    <xdr:to>
      <xdr:col>20</xdr:col>
      <xdr:colOff>1782</xdr:colOff>
      <xdr:row>41</xdr:row>
      <xdr:rowOff>208935</xdr:rowOff>
    </xdr:to>
    <xdr:cxnSp macro="">
      <xdr:nvCxnSpPr>
        <xdr:cNvPr id="91" name="直線コネクタ 90">
          <a:extLst>
            <a:ext uri="{FF2B5EF4-FFF2-40B4-BE49-F238E27FC236}">
              <a16:creationId xmlns:a16="http://schemas.microsoft.com/office/drawing/2014/main" id="{00000000-0008-0000-1000-00005B000000}"/>
            </a:ext>
          </a:extLst>
        </xdr:cNvPr>
        <xdr:cNvCxnSpPr/>
      </xdr:nvCxnSpPr>
      <xdr:spPr>
        <a:xfrm>
          <a:off x="3619500" y="6448425"/>
          <a:ext cx="1782"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179500</xdr:colOff>
      <xdr:row>37</xdr:row>
      <xdr:rowOff>0</xdr:rowOff>
    </xdr:from>
    <xdr:to>
      <xdr:col>19</xdr:col>
      <xdr:colOff>0</xdr:colOff>
      <xdr:row>41</xdr:row>
      <xdr:rowOff>208935</xdr:rowOff>
    </xdr:to>
    <xdr:cxnSp macro="">
      <xdr:nvCxnSpPr>
        <xdr:cNvPr id="92" name="直線コネクタ 91">
          <a:extLst>
            <a:ext uri="{FF2B5EF4-FFF2-40B4-BE49-F238E27FC236}">
              <a16:creationId xmlns:a16="http://schemas.microsoft.com/office/drawing/2014/main" id="{00000000-0008-0000-1000-00005C000000}"/>
            </a:ext>
          </a:extLst>
        </xdr:cNvPr>
        <xdr:cNvCxnSpPr/>
      </xdr:nvCxnSpPr>
      <xdr:spPr>
        <a:xfrm>
          <a:off x="3437050" y="6448425"/>
          <a:ext cx="1475" cy="10471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181282</xdr:colOff>
      <xdr:row>37</xdr:row>
      <xdr:rowOff>0</xdr:rowOff>
    </xdr:from>
    <xdr:to>
      <xdr:col>18</xdr:col>
      <xdr:colOff>1781</xdr:colOff>
      <xdr:row>41</xdr:row>
      <xdr:rowOff>208935</xdr:rowOff>
    </xdr:to>
    <xdr:cxnSp macro="">
      <xdr:nvCxnSpPr>
        <xdr:cNvPr id="93" name="直線コネクタ 92">
          <a:extLst>
            <a:ext uri="{FF2B5EF4-FFF2-40B4-BE49-F238E27FC236}">
              <a16:creationId xmlns:a16="http://schemas.microsoft.com/office/drawing/2014/main" id="{00000000-0008-0000-1000-00005D000000}"/>
            </a:ext>
          </a:extLst>
        </xdr:cNvPr>
        <xdr:cNvCxnSpPr/>
      </xdr:nvCxnSpPr>
      <xdr:spPr>
        <a:xfrm>
          <a:off x="3257857" y="6448425"/>
          <a:ext cx="1474"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181282</xdr:colOff>
      <xdr:row>37</xdr:row>
      <xdr:rowOff>0</xdr:rowOff>
    </xdr:from>
    <xdr:to>
      <xdr:col>17</xdr:col>
      <xdr:colOff>1782</xdr:colOff>
      <xdr:row>41</xdr:row>
      <xdr:rowOff>208935</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a:off x="3076882" y="6448425"/>
          <a:ext cx="1475"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179500</xdr:colOff>
      <xdr:row>37</xdr:row>
      <xdr:rowOff>0</xdr:rowOff>
    </xdr:from>
    <xdr:to>
      <xdr:col>16</xdr:col>
      <xdr:colOff>0</xdr:colOff>
      <xdr:row>41</xdr:row>
      <xdr:rowOff>208935</xdr:rowOff>
    </xdr:to>
    <xdr:cxnSp macro="">
      <xdr:nvCxnSpPr>
        <xdr:cNvPr id="95" name="直線コネクタ 94">
          <a:extLst>
            <a:ext uri="{FF2B5EF4-FFF2-40B4-BE49-F238E27FC236}">
              <a16:creationId xmlns:a16="http://schemas.microsoft.com/office/drawing/2014/main" id="{00000000-0008-0000-1000-00005F000000}"/>
            </a:ext>
          </a:extLst>
        </xdr:cNvPr>
        <xdr:cNvCxnSpPr/>
      </xdr:nvCxnSpPr>
      <xdr:spPr>
        <a:xfrm>
          <a:off x="2894125" y="6448425"/>
          <a:ext cx="1475" cy="10471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179500</xdr:colOff>
      <xdr:row>37</xdr:row>
      <xdr:rowOff>0</xdr:rowOff>
    </xdr:from>
    <xdr:to>
      <xdr:col>15</xdr:col>
      <xdr:colOff>0</xdr:colOff>
      <xdr:row>41</xdr:row>
      <xdr:rowOff>208935</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2713150" y="6448425"/>
          <a:ext cx="1475"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179501</xdr:colOff>
      <xdr:row>37</xdr:row>
      <xdr:rowOff>0</xdr:rowOff>
    </xdr:from>
    <xdr:to>
      <xdr:col>14</xdr:col>
      <xdr:colOff>0</xdr:colOff>
      <xdr:row>41</xdr:row>
      <xdr:rowOff>208935</xdr:rowOff>
    </xdr:to>
    <xdr:cxnSp macro="">
      <xdr:nvCxnSpPr>
        <xdr:cNvPr id="97" name="直線コネクタ 96">
          <a:extLst>
            <a:ext uri="{FF2B5EF4-FFF2-40B4-BE49-F238E27FC236}">
              <a16:creationId xmlns:a16="http://schemas.microsoft.com/office/drawing/2014/main" id="{00000000-0008-0000-1000-000061000000}"/>
            </a:ext>
          </a:extLst>
        </xdr:cNvPr>
        <xdr:cNvCxnSpPr/>
      </xdr:nvCxnSpPr>
      <xdr:spPr>
        <a:xfrm>
          <a:off x="2532176" y="6448425"/>
          <a:ext cx="1474"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177719</xdr:colOff>
      <xdr:row>37</xdr:row>
      <xdr:rowOff>0</xdr:rowOff>
    </xdr:from>
    <xdr:to>
      <xdr:col>12</xdr:col>
      <xdr:colOff>179501</xdr:colOff>
      <xdr:row>41</xdr:row>
      <xdr:rowOff>208935</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2349419" y="6448425"/>
          <a:ext cx="1782" cy="10471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37</xdr:row>
      <xdr:rowOff>0</xdr:rowOff>
    </xdr:from>
    <xdr:to>
      <xdr:col>12</xdr:col>
      <xdr:colOff>1782</xdr:colOff>
      <xdr:row>41</xdr:row>
      <xdr:rowOff>208935</xdr:rowOff>
    </xdr:to>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2171700" y="6448425"/>
          <a:ext cx="1782"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37</xdr:row>
      <xdr:rowOff>0</xdr:rowOff>
    </xdr:from>
    <xdr:to>
      <xdr:col>11</xdr:col>
      <xdr:colOff>1782</xdr:colOff>
      <xdr:row>41</xdr:row>
      <xdr:rowOff>208935</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1990725" y="6448425"/>
          <a:ext cx="1782"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181282</xdr:colOff>
      <xdr:row>37</xdr:row>
      <xdr:rowOff>0</xdr:rowOff>
    </xdr:from>
    <xdr:to>
      <xdr:col>36</xdr:col>
      <xdr:colOff>1782</xdr:colOff>
      <xdr:row>41</xdr:row>
      <xdr:rowOff>208935</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67807" y="6448425"/>
          <a:ext cx="1475"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37</xdr:row>
      <xdr:rowOff>0</xdr:rowOff>
    </xdr:from>
    <xdr:to>
      <xdr:col>35</xdr:col>
      <xdr:colOff>1782</xdr:colOff>
      <xdr:row>41</xdr:row>
      <xdr:rowOff>208935</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486525" y="6448425"/>
          <a:ext cx="1782"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179500</xdr:colOff>
      <xdr:row>37</xdr:row>
      <xdr:rowOff>0</xdr:rowOff>
    </xdr:from>
    <xdr:to>
      <xdr:col>34</xdr:col>
      <xdr:colOff>0</xdr:colOff>
      <xdr:row>41</xdr:row>
      <xdr:rowOff>208935</xdr:rowOff>
    </xdr:to>
    <xdr:cxnSp macro="">
      <xdr:nvCxnSpPr>
        <xdr:cNvPr id="103" name="直線コネクタ 102">
          <a:extLst>
            <a:ext uri="{FF2B5EF4-FFF2-40B4-BE49-F238E27FC236}">
              <a16:creationId xmlns:a16="http://schemas.microsoft.com/office/drawing/2014/main" id="{00000000-0008-0000-1000-000067000000}"/>
            </a:ext>
          </a:extLst>
        </xdr:cNvPr>
        <xdr:cNvCxnSpPr/>
      </xdr:nvCxnSpPr>
      <xdr:spPr>
        <a:xfrm>
          <a:off x="6304075" y="6448425"/>
          <a:ext cx="1475" cy="10471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181282</xdr:colOff>
      <xdr:row>37</xdr:row>
      <xdr:rowOff>0</xdr:rowOff>
    </xdr:from>
    <xdr:to>
      <xdr:col>33</xdr:col>
      <xdr:colOff>1781</xdr:colOff>
      <xdr:row>41</xdr:row>
      <xdr:rowOff>208935</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124882" y="6448425"/>
          <a:ext cx="1474"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181282</xdr:colOff>
      <xdr:row>37</xdr:row>
      <xdr:rowOff>0</xdr:rowOff>
    </xdr:from>
    <xdr:to>
      <xdr:col>32</xdr:col>
      <xdr:colOff>1782</xdr:colOff>
      <xdr:row>41</xdr:row>
      <xdr:rowOff>208935</xdr:rowOff>
    </xdr:to>
    <xdr:cxnSp macro="">
      <xdr:nvCxnSpPr>
        <xdr:cNvPr id="105" name="直線コネクタ 104">
          <a:extLst>
            <a:ext uri="{FF2B5EF4-FFF2-40B4-BE49-F238E27FC236}">
              <a16:creationId xmlns:a16="http://schemas.microsoft.com/office/drawing/2014/main" id="{00000000-0008-0000-1000-000069000000}"/>
            </a:ext>
          </a:extLst>
        </xdr:cNvPr>
        <xdr:cNvCxnSpPr/>
      </xdr:nvCxnSpPr>
      <xdr:spPr>
        <a:xfrm>
          <a:off x="5943907" y="6448425"/>
          <a:ext cx="1475"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179500</xdr:colOff>
      <xdr:row>37</xdr:row>
      <xdr:rowOff>0</xdr:rowOff>
    </xdr:from>
    <xdr:to>
      <xdr:col>31</xdr:col>
      <xdr:colOff>0</xdr:colOff>
      <xdr:row>41</xdr:row>
      <xdr:rowOff>208935</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5761150" y="6448425"/>
          <a:ext cx="1475" cy="10471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179500</xdr:colOff>
      <xdr:row>37</xdr:row>
      <xdr:rowOff>0</xdr:rowOff>
    </xdr:from>
    <xdr:to>
      <xdr:col>30</xdr:col>
      <xdr:colOff>0</xdr:colOff>
      <xdr:row>41</xdr:row>
      <xdr:rowOff>208935</xdr:rowOff>
    </xdr:to>
    <xdr:cxnSp macro="">
      <xdr:nvCxnSpPr>
        <xdr:cNvPr id="107" name="直線コネクタ 106">
          <a:extLst>
            <a:ext uri="{FF2B5EF4-FFF2-40B4-BE49-F238E27FC236}">
              <a16:creationId xmlns:a16="http://schemas.microsoft.com/office/drawing/2014/main" id="{00000000-0008-0000-1000-00006B000000}"/>
            </a:ext>
          </a:extLst>
        </xdr:cNvPr>
        <xdr:cNvCxnSpPr/>
      </xdr:nvCxnSpPr>
      <xdr:spPr>
        <a:xfrm>
          <a:off x="5580175" y="6448425"/>
          <a:ext cx="1475"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179501</xdr:colOff>
      <xdr:row>37</xdr:row>
      <xdr:rowOff>0</xdr:rowOff>
    </xdr:from>
    <xdr:to>
      <xdr:col>29</xdr:col>
      <xdr:colOff>0</xdr:colOff>
      <xdr:row>41</xdr:row>
      <xdr:rowOff>208935</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5399201" y="6448425"/>
          <a:ext cx="1474"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177719</xdr:colOff>
      <xdr:row>37</xdr:row>
      <xdr:rowOff>0</xdr:rowOff>
    </xdr:from>
    <xdr:to>
      <xdr:col>27</xdr:col>
      <xdr:colOff>179501</xdr:colOff>
      <xdr:row>41</xdr:row>
      <xdr:rowOff>208935</xdr:rowOff>
    </xdr:to>
    <xdr:cxnSp macro="">
      <xdr:nvCxnSpPr>
        <xdr:cNvPr id="109" name="直線コネクタ 108">
          <a:extLst>
            <a:ext uri="{FF2B5EF4-FFF2-40B4-BE49-F238E27FC236}">
              <a16:creationId xmlns:a16="http://schemas.microsoft.com/office/drawing/2014/main" id="{00000000-0008-0000-1000-00006D000000}"/>
            </a:ext>
          </a:extLst>
        </xdr:cNvPr>
        <xdr:cNvCxnSpPr/>
      </xdr:nvCxnSpPr>
      <xdr:spPr>
        <a:xfrm>
          <a:off x="5216444" y="6448425"/>
          <a:ext cx="1782" cy="10471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37</xdr:row>
      <xdr:rowOff>0</xdr:rowOff>
    </xdr:from>
    <xdr:to>
      <xdr:col>27</xdr:col>
      <xdr:colOff>1782</xdr:colOff>
      <xdr:row>41</xdr:row>
      <xdr:rowOff>208935</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5038725" y="6448425"/>
          <a:ext cx="1782"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37</xdr:row>
      <xdr:rowOff>0</xdr:rowOff>
    </xdr:from>
    <xdr:to>
      <xdr:col>26</xdr:col>
      <xdr:colOff>1782</xdr:colOff>
      <xdr:row>41</xdr:row>
      <xdr:rowOff>208935</xdr:rowOff>
    </xdr:to>
    <xdr:cxnSp macro="">
      <xdr:nvCxnSpPr>
        <xdr:cNvPr id="111" name="直線コネクタ 110">
          <a:extLst>
            <a:ext uri="{FF2B5EF4-FFF2-40B4-BE49-F238E27FC236}">
              <a16:creationId xmlns:a16="http://schemas.microsoft.com/office/drawing/2014/main" id="{00000000-0008-0000-1000-00006F000000}"/>
            </a:ext>
          </a:extLst>
        </xdr:cNvPr>
        <xdr:cNvCxnSpPr/>
      </xdr:nvCxnSpPr>
      <xdr:spPr>
        <a:xfrm>
          <a:off x="4857750" y="6448425"/>
          <a:ext cx="1782"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44</xdr:row>
      <xdr:rowOff>0</xdr:rowOff>
    </xdr:from>
    <xdr:to>
      <xdr:col>11</xdr:col>
      <xdr:colOff>0</xdr:colOff>
      <xdr:row>46</xdr:row>
      <xdr:rowOff>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1990725"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44</xdr:row>
      <xdr:rowOff>0</xdr:rowOff>
    </xdr:from>
    <xdr:to>
      <xdr:col>10</xdr:col>
      <xdr:colOff>0</xdr:colOff>
      <xdr:row>46</xdr:row>
      <xdr:rowOff>0</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a:off x="1809750"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181282</xdr:colOff>
      <xdr:row>44</xdr:row>
      <xdr:rowOff>0</xdr:rowOff>
    </xdr:from>
    <xdr:to>
      <xdr:col>9</xdr:col>
      <xdr:colOff>0</xdr:colOff>
      <xdr:row>46</xdr:row>
      <xdr:rowOff>0</xdr:rowOff>
    </xdr:to>
    <xdr:cxnSp macro="">
      <xdr:nvCxnSpPr>
        <xdr:cNvPr id="114" name="直線コネクタ 113">
          <a:extLst>
            <a:ext uri="{FF2B5EF4-FFF2-40B4-BE49-F238E27FC236}">
              <a16:creationId xmlns:a16="http://schemas.microsoft.com/office/drawing/2014/main" id="{00000000-0008-0000-1000-000072000000}"/>
            </a:ext>
          </a:extLst>
        </xdr:cNvPr>
        <xdr:cNvCxnSpPr/>
      </xdr:nvCxnSpPr>
      <xdr:spPr>
        <a:xfrm flipH="1">
          <a:off x="1629082" y="7839075"/>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181841</xdr:colOff>
      <xdr:row>44</xdr:row>
      <xdr:rowOff>0</xdr:rowOff>
    </xdr:from>
    <xdr:to>
      <xdr:col>8</xdr:col>
      <xdr:colOff>1</xdr:colOff>
      <xdr:row>46</xdr:row>
      <xdr:rowOff>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1448666"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181841</xdr:colOff>
      <xdr:row>44</xdr:row>
      <xdr:rowOff>0</xdr:rowOff>
    </xdr:from>
    <xdr:to>
      <xdr:col>7</xdr:col>
      <xdr:colOff>1</xdr:colOff>
      <xdr:row>46</xdr:row>
      <xdr:rowOff>0</xdr:rowOff>
    </xdr:to>
    <xdr:cxnSp macro="">
      <xdr:nvCxnSpPr>
        <xdr:cNvPr id="116" name="直線コネクタ 115">
          <a:extLst>
            <a:ext uri="{FF2B5EF4-FFF2-40B4-BE49-F238E27FC236}">
              <a16:creationId xmlns:a16="http://schemas.microsoft.com/office/drawing/2014/main" id="{00000000-0008-0000-1000-000074000000}"/>
            </a:ext>
          </a:extLst>
        </xdr:cNvPr>
        <xdr:cNvCxnSpPr/>
      </xdr:nvCxnSpPr>
      <xdr:spPr>
        <a:xfrm>
          <a:off x="1267691"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181840</xdr:colOff>
      <xdr:row>44</xdr:row>
      <xdr:rowOff>0</xdr:rowOff>
    </xdr:from>
    <xdr:to>
      <xdr:col>5</xdr:col>
      <xdr:colOff>181840</xdr:colOff>
      <xdr:row>46</xdr:row>
      <xdr:rowOff>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86715" y="7839075"/>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181282</xdr:colOff>
      <xdr:row>44</xdr:row>
      <xdr:rowOff>0</xdr:rowOff>
    </xdr:from>
    <xdr:to>
      <xdr:col>5</xdr:col>
      <xdr:colOff>0</xdr:colOff>
      <xdr:row>46</xdr:row>
      <xdr:rowOff>0</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flipH="1">
          <a:off x="905182"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44</xdr:row>
      <xdr:rowOff>0</xdr:rowOff>
    </xdr:from>
    <xdr:to>
      <xdr:col>4</xdr:col>
      <xdr:colOff>0</xdr:colOff>
      <xdr:row>46</xdr:row>
      <xdr:rowOff>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723900"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181281</xdr:colOff>
      <xdr:row>44</xdr:row>
      <xdr:rowOff>0</xdr:rowOff>
    </xdr:from>
    <xdr:to>
      <xdr:col>3</xdr:col>
      <xdr:colOff>0</xdr:colOff>
      <xdr:row>46</xdr:row>
      <xdr:rowOff>0</xdr:rowOff>
    </xdr:to>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flipH="1">
          <a:off x="543231" y="7839075"/>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44</xdr:row>
      <xdr:rowOff>0</xdr:rowOff>
    </xdr:from>
    <xdr:to>
      <xdr:col>2</xdr:col>
      <xdr:colOff>0</xdr:colOff>
      <xdr:row>46</xdr:row>
      <xdr:rowOff>0</xdr:rowOff>
    </xdr:to>
    <xdr:cxnSp macro="">
      <xdr:nvCxnSpPr>
        <xdr:cNvPr id="121" name="直線コネクタ 120">
          <a:extLst>
            <a:ext uri="{FF2B5EF4-FFF2-40B4-BE49-F238E27FC236}">
              <a16:creationId xmlns:a16="http://schemas.microsoft.com/office/drawing/2014/main" id="{00000000-0008-0000-1000-000079000000}"/>
            </a:ext>
          </a:extLst>
        </xdr:cNvPr>
        <xdr:cNvCxnSpPr/>
      </xdr:nvCxnSpPr>
      <xdr:spPr>
        <a:xfrm>
          <a:off x="361950"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181282</xdr:colOff>
      <xdr:row>44</xdr:row>
      <xdr:rowOff>0</xdr:rowOff>
    </xdr:from>
    <xdr:to>
      <xdr:col>1</xdr:col>
      <xdr:colOff>0</xdr:colOff>
      <xdr:row>46</xdr:row>
      <xdr:rowOff>0</xdr:rowOff>
    </xdr:to>
    <xdr:cxnSp macro="">
      <xdr:nvCxnSpPr>
        <xdr:cNvPr id="122" name="直線コネクタ 121">
          <a:extLst>
            <a:ext uri="{FF2B5EF4-FFF2-40B4-BE49-F238E27FC236}">
              <a16:creationId xmlns:a16="http://schemas.microsoft.com/office/drawing/2014/main" id="{00000000-0008-0000-1000-00007A000000}"/>
            </a:ext>
          </a:extLst>
        </xdr:cNvPr>
        <xdr:cNvCxnSpPr/>
      </xdr:nvCxnSpPr>
      <xdr:spPr>
        <a:xfrm>
          <a:off x="181282"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44</xdr:row>
      <xdr:rowOff>0</xdr:rowOff>
    </xdr:from>
    <xdr:to>
      <xdr:col>36</xdr:col>
      <xdr:colOff>1</xdr:colOff>
      <xdr:row>46</xdr:row>
      <xdr:rowOff>0</xdr:rowOff>
    </xdr:to>
    <xdr:cxnSp macro="">
      <xdr:nvCxnSpPr>
        <xdr:cNvPr id="123" name="直線コネクタ 122">
          <a:extLst>
            <a:ext uri="{FF2B5EF4-FFF2-40B4-BE49-F238E27FC236}">
              <a16:creationId xmlns:a16="http://schemas.microsoft.com/office/drawing/2014/main" id="{00000000-0008-0000-1000-00007B000000}"/>
            </a:ext>
          </a:extLst>
        </xdr:cNvPr>
        <xdr:cNvCxnSpPr/>
      </xdr:nvCxnSpPr>
      <xdr:spPr>
        <a:xfrm>
          <a:off x="6667500" y="7839075"/>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44</xdr:row>
      <xdr:rowOff>0</xdr:rowOff>
    </xdr:from>
    <xdr:to>
      <xdr:col>35</xdr:col>
      <xdr:colOff>1</xdr:colOff>
      <xdr:row>46</xdr:row>
      <xdr:rowOff>0</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a:off x="6486525" y="7839075"/>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44</xdr:row>
      <xdr:rowOff>0</xdr:rowOff>
    </xdr:from>
    <xdr:to>
      <xdr:col>34</xdr:col>
      <xdr:colOff>0</xdr:colOff>
      <xdr:row>46</xdr:row>
      <xdr:rowOff>0</xdr:rowOff>
    </xdr:to>
    <xdr:cxnSp macro="">
      <xdr:nvCxnSpPr>
        <xdr:cNvPr id="125" name="直線コネクタ 124">
          <a:extLst>
            <a:ext uri="{FF2B5EF4-FFF2-40B4-BE49-F238E27FC236}">
              <a16:creationId xmlns:a16="http://schemas.microsoft.com/office/drawing/2014/main" id="{00000000-0008-0000-1000-00007D000000}"/>
            </a:ext>
          </a:extLst>
        </xdr:cNvPr>
        <xdr:cNvCxnSpPr/>
      </xdr:nvCxnSpPr>
      <xdr:spPr>
        <a:xfrm>
          <a:off x="6305550" y="7839075"/>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44</xdr:row>
      <xdr:rowOff>0</xdr:rowOff>
    </xdr:from>
    <xdr:to>
      <xdr:col>33</xdr:col>
      <xdr:colOff>1</xdr:colOff>
      <xdr:row>46</xdr:row>
      <xdr:rowOff>0</xdr:rowOff>
    </xdr:to>
    <xdr:cxnSp macro="">
      <xdr:nvCxnSpPr>
        <xdr:cNvPr id="126" name="直線コネクタ 125">
          <a:extLst>
            <a:ext uri="{FF2B5EF4-FFF2-40B4-BE49-F238E27FC236}">
              <a16:creationId xmlns:a16="http://schemas.microsoft.com/office/drawing/2014/main" id="{00000000-0008-0000-1000-00007E000000}"/>
            </a:ext>
          </a:extLst>
        </xdr:cNvPr>
        <xdr:cNvCxnSpPr/>
      </xdr:nvCxnSpPr>
      <xdr:spPr>
        <a:xfrm>
          <a:off x="6124575" y="7839075"/>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44</xdr:row>
      <xdr:rowOff>0</xdr:rowOff>
    </xdr:from>
    <xdr:to>
      <xdr:col>32</xdr:col>
      <xdr:colOff>2</xdr:colOff>
      <xdr:row>46</xdr:row>
      <xdr:rowOff>0</xdr:rowOff>
    </xdr:to>
    <xdr:cxnSp macro="">
      <xdr:nvCxnSpPr>
        <xdr:cNvPr id="127" name="直線コネクタ 126">
          <a:extLst>
            <a:ext uri="{FF2B5EF4-FFF2-40B4-BE49-F238E27FC236}">
              <a16:creationId xmlns:a16="http://schemas.microsoft.com/office/drawing/2014/main" id="{00000000-0008-0000-1000-00007F000000}"/>
            </a:ext>
          </a:extLst>
        </xdr:cNvPr>
        <xdr:cNvCxnSpPr/>
      </xdr:nvCxnSpPr>
      <xdr:spPr>
        <a:xfrm>
          <a:off x="5943600" y="7839075"/>
          <a:ext cx="2"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181841</xdr:colOff>
      <xdr:row>44</xdr:row>
      <xdr:rowOff>0</xdr:rowOff>
    </xdr:from>
    <xdr:to>
      <xdr:col>31</xdr:col>
      <xdr:colOff>1</xdr:colOff>
      <xdr:row>46</xdr:row>
      <xdr:rowOff>0</xdr:rowOff>
    </xdr:to>
    <xdr:cxnSp macro="">
      <xdr:nvCxnSpPr>
        <xdr:cNvPr id="128" name="直線コネクタ 127">
          <a:extLst>
            <a:ext uri="{FF2B5EF4-FFF2-40B4-BE49-F238E27FC236}">
              <a16:creationId xmlns:a16="http://schemas.microsoft.com/office/drawing/2014/main" id="{00000000-0008-0000-1000-000080000000}"/>
            </a:ext>
          </a:extLst>
        </xdr:cNvPr>
        <xdr:cNvCxnSpPr/>
      </xdr:nvCxnSpPr>
      <xdr:spPr>
        <a:xfrm>
          <a:off x="5763491" y="7839075"/>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181841</xdr:colOff>
      <xdr:row>44</xdr:row>
      <xdr:rowOff>0</xdr:rowOff>
    </xdr:from>
    <xdr:to>
      <xdr:col>29</xdr:col>
      <xdr:colOff>181841</xdr:colOff>
      <xdr:row>46</xdr:row>
      <xdr:rowOff>0</xdr:rowOff>
    </xdr:to>
    <xdr:cxnSp macro="">
      <xdr:nvCxnSpPr>
        <xdr:cNvPr id="129" name="直線コネクタ 128">
          <a:extLst>
            <a:ext uri="{FF2B5EF4-FFF2-40B4-BE49-F238E27FC236}">
              <a16:creationId xmlns:a16="http://schemas.microsoft.com/office/drawing/2014/main" id="{00000000-0008-0000-1000-000081000000}"/>
            </a:ext>
          </a:extLst>
        </xdr:cNvPr>
        <xdr:cNvCxnSpPr/>
      </xdr:nvCxnSpPr>
      <xdr:spPr>
        <a:xfrm>
          <a:off x="5582516"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181840</xdr:colOff>
      <xdr:row>44</xdr:row>
      <xdr:rowOff>0</xdr:rowOff>
    </xdr:from>
    <xdr:to>
      <xdr:col>28</xdr:col>
      <xdr:colOff>181840</xdr:colOff>
      <xdr:row>46</xdr:row>
      <xdr:rowOff>0</xdr:rowOff>
    </xdr:to>
    <xdr:cxnSp macro="">
      <xdr:nvCxnSpPr>
        <xdr:cNvPr id="130" name="直線コネクタ 129">
          <a:extLst>
            <a:ext uri="{FF2B5EF4-FFF2-40B4-BE49-F238E27FC236}">
              <a16:creationId xmlns:a16="http://schemas.microsoft.com/office/drawing/2014/main" id="{00000000-0008-0000-1000-000082000000}"/>
            </a:ext>
          </a:extLst>
        </xdr:cNvPr>
        <xdr:cNvCxnSpPr/>
      </xdr:nvCxnSpPr>
      <xdr:spPr>
        <a:xfrm>
          <a:off x="5401540"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181282</xdr:colOff>
      <xdr:row>44</xdr:row>
      <xdr:rowOff>0</xdr:rowOff>
    </xdr:from>
    <xdr:to>
      <xdr:col>28</xdr:col>
      <xdr:colOff>0</xdr:colOff>
      <xdr:row>46</xdr:row>
      <xdr:rowOff>0</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flipH="1">
          <a:off x="5220007" y="7839075"/>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44</xdr:row>
      <xdr:rowOff>0</xdr:rowOff>
    </xdr:from>
    <xdr:to>
      <xdr:col>27</xdr:col>
      <xdr:colOff>1</xdr:colOff>
      <xdr:row>46</xdr:row>
      <xdr:rowOff>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a:off x="5038725" y="7839075"/>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44</xdr:row>
      <xdr:rowOff>0</xdr:rowOff>
    </xdr:from>
    <xdr:to>
      <xdr:col>26</xdr:col>
      <xdr:colOff>0</xdr:colOff>
      <xdr:row>46</xdr:row>
      <xdr:rowOff>0</xdr:rowOff>
    </xdr:to>
    <xdr:cxnSp macro="">
      <xdr:nvCxnSpPr>
        <xdr:cNvPr id="133" name="直線コネクタ 132">
          <a:extLst>
            <a:ext uri="{FF2B5EF4-FFF2-40B4-BE49-F238E27FC236}">
              <a16:creationId xmlns:a16="http://schemas.microsoft.com/office/drawing/2014/main" id="{00000000-0008-0000-1000-000085000000}"/>
            </a:ext>
          </a:extLst>
        </xdr:cNvPr>
        <xdr:cNvCxnSpPr/>
      </xdr:nvCxnSpPr>
      <xdr:spPr>
        <a:xfrm>
          <a:off x="4857750"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181282</xdr:colOff>
      <xdr:row>47</xdr:row>
      <xdr:rowOff>132121</xdr:rowOff>
    </xdr:from>
    <xdr:to>
      <xdr:col>20</xdr:col>
      <xdr:colOff>181282</xdr:colOff>
      <xdr:row>51</xdr:row>
      <xdr:rowOff>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3800782"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47</xdr:row>
      <xdr:rowOff>132121</xdr:rowOff>
    </xdr:from>
    <xdr:to>
      <xdr:col>20</xdr:col>
      <xdr:colOff>0</xdr:colOff>
      <xdr:row>51</xdr:row>
      <xdr:rowOff>0</xdr:rowOff>
    </xdr:to>
    <xdr:cxnSp macro="">
      <xdr:nvCxnSpPr>
        <xdr:cNvPr id="135" name="直線コネクタ 134">
          <a:extLst>
            <a:ext uri="{FF2B5EF4-FFF2-40B4-BE49-F238E27FC236}">
              <a16:creationId xmlns:a16="http://schemas.microsoft.com/office/drawing/2014/main" id="{00000000-0008-0000-1000-000087000000}"/>
            </a:ext>
          </a:extLst>
        </xdr:cNvPr>
        <xdr:cNvCxnSpPr/>
      </xdr:nvCxnSpPr>
      <xdr:spPr>
        <a:xfrm>
          <a:off x="3619500"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47</xdr:row>
      <xdr:rowOff>132121</xdr:rowOff>
    </xdr:from>
    <xdr:to>
      <xdr:col>19</xdr:col>
      <xdr:colOff>0</xdr:colOff>
      <xdr:row>51</xdr:row>
      <xdr:rowOff>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3438525" y="8399821"/>
          <a:ext cx="0" cy="629879"/>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181282</xdr:colOff>
      <xdr:row>47</xdr:row>
      <xdr:rowOff>132121</xdr:rowOff>
    </xdr:from>
    <xdr:to>
      <xdr:col>17</xdr:col>
      <xdr:colOff>181282</xdr:colOff>
      <xdr:row>51</xdr:row>
      <xdr:rowOff>0</xdr:rowOff>
    </xdr:to>
    <xdr:cxnSp macro="">
      <xdr:nvCxnSpPr>
        <xdr:cNvPr id="137" name="直線コネクタ 136">
          <a:extLst>
            <a:ext uri="{FF2B5EF4-FFF2-40B4-BE49-F238E27FC236}">
              <a16:creationId xmlns:a16="http://schemas.microsoft.com/office/drawing/2014/main" id="{00000000-0008-0000-1000-000089000000}"/>
            </a:ext>
          </a:extLst>
        </xdr:cNvPr>
        <xdr:cNvCxnSpPr/>
      </xdr:nvCxnSpPr>
      <xdr:spPr>
        <a:xfrm>
          <a:off x="3257857"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181282</xdr:colOff>
      <xdr:row>47</xdr:row>
      <xdr:rowOff>132121</xdr:rowOff>
    </xdr:from>
    <xdr:to>
      <xdr:col>16</xdr:col>
      <xdr:colOff>181282</xdr:colOff>
      <xdr:row>51</xdr:row>
      <xdr:rowOff>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3076882"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47</xdr:row>
      <xdr:rowOff>132121</xdr:rowOff>
    </xdr:from>
    <xdr:to>
      <xdr:col>16</xdr:col>
      <xdr:colOff>0</xdr:colOff>
      <xdr:row>51</xdr:row>
      <xdr:rowOff>0</xdr:rowOff>
    </xdr:to>
    <xdr:cxnSp macro="">
      <xdr:nvCxnSpPr>
        <xdr:cNvPr id="139" name="直線コネクタ 138">
          <a:extLst>
            <a:ext uri="{FF2B5EF4-FFF2-40B4-BE49-F238E27FC236}">
              <a16:creationId xmlns:a16="http://schemas.microsoft.com/office/drawing/2014/main" id="{00000000-0008-0000-1000-00008B000000}"/>
            </a:ext>
          </a:extLst>
        </xdr:cNvPr>
        <xdr:cNvCxnSpPr/>
      </xdr:nvCxnSpPr>
      <xdr:spPr>
        <a:xfrm>
          <a:off x="2895600" y="8399821"/>
          <a:ext cx="0" cy="629879"/>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181281</xdr:colOff>
      <xdr:row>47</xdr:row>
      <xdr:rowOff>132121</xdr:rowOff>
    </xdr:from>
    <xdr:to>
      <xdr:col>14</xdr:col>
      <xdr:colOff>181281</xdr:colOff>
      <xdr:row>51</xdr:row>
      <xdr:rowOff>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2714931"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181282</xdr:colOff>
      <xdr:row>47</xdr:row>
      <xdr:rowOff>132121</xdr:rowOff>
    </xdr:from>
    <xdr:to>
      <xdr:col>13</xdr:col>
      <xdr:colOff>181282</xdr:colOff>
      <xdr:row>51</xdr:row>
      <xdr:rowOff>0</xdr:rowOff>
    </xdr:to>
    <xdr:cxnSp macro="">
      <xdr:nvCxnSpPr>
        <xdr:cNvPr id="141" name="直線コネクタ 140">
          <a:extLst>
            <a:ext uri="{FF2B5EF4-FFF2-40B4-BE49-F238E27FC236}">
              <a16:creationId xmlns:a16="http://schemas.microsoft.com/office/drawing/2014/main" id="{00000000-0008-0000-1000-00008D000000}"/>
            </a:ext>
          </a:extLst>
        </xdr:cNvPr>
        <xdr:cNvCxnSpPr/>
      </xdr:nvCxnSpPr>
      <xdr:spPr>
        <a:xfrm>
          <a:off x="2533957"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181282</xdr:colOff>
      <xdr:row>47</xdr:row>
      <xdr:rowOff>132121</xdr:rowOff>
    </xdr:from>
    <xdr:to>
      <xdr:col>12</xdr:col>
      <xdr:colOff>181282</xdr:colOff>
      <xdr:row>51</xdr:row>
      <xdr:rowOff>0</xdr:rowOff>
    </xdr:to>
    <xdr:cxnSp macro="">
      <xdr:nvCxnSpPr>
        <xdr:cNvPr id="142" name="直線コネクタ 141">
          <a:extLst>
            <a:ext uri="{FF2B5EF4-FFF2-40B4-BE49-F238E27FC236}">
              <a16:creationId xmlns:a16="http://schemas.microsoft.com/office/drawing/2014/main" id="{00000000-0008-0000-1000-00008E000000}"/>
            </a:ext>
          </a:extLst>
        </xdr:cNvPr>
        <xdr:cNvCxnSpPr/>
      </xdr:nvCxnSpPr>
      <xdr:spPr>
        <a:xfrm>
          <a:off x="2352982" y="8399821"/>
          <a:ext cx="0" cy="629879"/>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47</xdr:row>
      <xdr:rowOff>132121</xdr:rowOff>
    </xdr:from>
    <xdr:to>
      <xdr:col>12</xdr:col>
      <xdr:colOff>0</xdr:colOff>
      <xdr:row>51</xdr:row>
      <xdr:rowOff>0</xdr:rowOff>
    </xdr:to>
    <xdr:cxnSp macro="">
      <xdr:nvCxnSpPr>
        <xdr:cNvPr id="143" name="直線コネクタ 142">
          <a:extLst>
            <a:ext uri="{FF2B5EF4-FFF2-40B4-BE49-F238E27FC236}">
              <a16:creationId xmlns:a16="http://schemas.microsoft.com/office/drawing/2014/main" id="{00000000-0008-0000-1000-00008F000000}"/>
            </a:ext>
          </a:extLst>
        </xdr:cNvPr>
        <xdr:cNvCxnSpPr/>
      </xdr:nvCxnSpPr>
      <xdr:spPr>
        <a:xfrm>
          <a:off x="2171700"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47</xdr:row>
      <xdr:rowOff>132121</xdr:rowOff>
    </xdr:from>
    <xdr:to>
      <xdr:col>11</xdr:col>
      <xdr:colOff>0</xdr:colOff>
      <xdr:row>51</xdr:row>
      <xdr:rowOff>0</xdr:rowOff>
    </xdr:to>
    <xdr:cxnSp macro="">
      <xdr:nvCxnSpPr>
        <xdr:cNvPr id="144" name="直線コネクタ 143">
          <a:extLst>
            <a:ext uri="{FF2B5EF4-FFF2-40B4-BE49-F238E27FC236}">
              <a16:creationId xmlns:a16="http://schemas.microsoft.com/office/drawing/2014/main" id="{00000000-0008-0000-1000-000090000000}"/>
            </a:ext>
          </a:extLst>
        </xdr:cNvPr>
        <xdr:cNvCxnSpPr/>
      </xdr:nvCxnSpPr>
      <xdr:spPr>
        <a:xfrm>
          <a:off x="1990725"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181282</xdr:colOff>
      <xdr:row>47</xdr:row>
      <xdr:rowOff>132121</xdr:rowOff>
    </xdr:from>
    <xdr:to>
      <xdr:col>35</xdr:col>
      <xdr:colOff>181282</xdr:colOff>
      <xdr:row>51</xdr:row>
      <xdr:rowOff>0</xdr:rowOff>
    </xdr:to>
    <xdr:cxnSp macro="">
      <xdr:nvCxnSpPr>
        <xdr:cNvPr id="145" name="直線コネクタ 144">
          <a:extLst>
            <a:ext uri="{FF2B5EF4-FFF2-40B4-BE49-F238E27FC236}">
              <a16:creationId xmlns:a16="http://schemas.microsoft.com/office/drawing/2014/main" id="{00000000-0008-0000-1000-000091000000}"/>
            </a:ext>
          </a:extLst>
        </xdr:cNvPr>
        <xdr:cNvCxnSpPr/>
      </xdr:nvCxnSpPr>
      <xdr:spPr>
        <a:xfrm>
          <a:off x="6667807"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47</xdr:row>
      <xdr:rowOff>132121</xdr:rowOff>
    </xdr:from>
    <xdr:to>
      <xdr:col>35</xdr:col>
      <xdr:colOff>0</xdr:colOff>
      <xdr:row>51</xdr:row>
      <xdr:rowOff>0</xdr:rowOff>
    </xdr:to>
    <xdr:cxnSp macro="">
      <xdr:nvCxnSpPr>
        <xdr:cNvPr id="146" name="直線コネクタ 145">
          <a:extLst>
            <a:ext uri="{FF2B5EF4-FFF2-40B4-BE49-F238E27FC236}">
              <a16:creationId xmlns:a16="http://schemas.microsoft.com/office/drawing/2014/main" id="{00000000-0008-0000-1000-000092000000}"/>
            </a:ext>
          </a:extLst>
        </xdr:cNvPr>
        <xdr:cNvCxnSpPr/>
      </xdr:nvCxnSpPr>
      <xdr:spPr>
        <a:xfrm>
          <a:off x="6486525"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47</xdr:row>
      <xdr:rowOff>132121</xdr:rowOff>
    </xdr:from>
    <xdr:to>
      <xdr:col>34</xdr:col>
      <xdr:colOff>0</xdr:colOff>
      <xdr:row>51</xdr:row>
      <xdr:rowOff>0</xdr:rowOff>
    </xdr:to>
    <xdr:cxnSp macro="">
      <xdr:nvCxnSpPr>
        <xdr:cNvPr id="147" name="直線コネクタ 146">
          <a:extLst>
            <a:ext uri="{FF2B5EF4-FFF2-40B4-BE49-F238E27FC236}">
              <a16:creationId xmlns:a16="http://schemas.microsoft.com/office/drawing/2014/main" id="{00000000-0008-0000-1000-000093000000}"/>
            </a:ext>
          </a:extLst>
        </xdr:cNvPr>
        <xdr:cNvCxnSpPr/>
      </xdr:nvCxnSpPr>
      <xdr:spPr>
        <a:xfrm>
          <a:off x="6305550" y="8399821"/>
          <a:ext cx="0" cy="629879"/>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181282</xdr:colOff>
      <xdr:row>47</xdr:row>
      <xdr:rowOff>132121</xdr:rowOff>
    </xdr:from>
    <xdr:to>
      <xdr:col>32</xdr:col>
      <xdr:colOff>181282</xdr:colOff>
      <xdr:row>51</xdr:row>
      <xdr:rowOff>0</xdr:rowOff>
    </xdr:to>
    <xdr:cxnSp macro="">
      <xdr:nvCxnSpPr>
        <xdr:cNvPr id="148" name="直線コネクタ 147">
          <a:extLst>
            <a:ext uri="{FF2B5EF4-FFF2-40B4-BE49-F238E27FC236}">
              <a16:creationId xmlns:a16="http://schemas.microsoft.com/office/drawing/2014/main" id="{00000000-0008-0000-1000-000094000000}"/>
            </a:ext>
          </a:extLst>
        </xdr:cNvPr>
        <xdr:cNvCxnSpPr/>
      </xdr:nvCxnSpPr>
      <xdr:spPr>
        <a:xfrm>
          <a:off x="6124882"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181282</xdr:colOff>
      <xdr:row>47</xdr:row>
      <xdr:rowOff>132121</xdr:rowOff>
    </xdr:from>
    <xdr:to>
      <xdr:col>31</xdr:col>
      <xdr:colOff>181282</xdr:colOff>
      <xdr:row>51</xdr:row>
      <xdr:rowOff>0</xdr:rowOff>
    </xdr:to>
    <xdr:cxnSp macro="">
      <xdr:nvCxnSpPr>
        <xdr:cNvPr id="149" name="直線コネクタ 148">
          <a:extLst>
            <a:ext uri="{FF2B5EF4-FFF2-40B4-BE49-F238E27FC236}">
              <a16:creationId xmlns:a16="http://schemas.microsoft.com/office/drawing/2014/main" id="{00000000-0008-0000-1000-000095000000}"/>
            </a:ext>
          </a:extLst>
        </xdr:cNvPr>
        <xdr:cNvCxnSpPr/>
      </xdr:nvCxnSpPr>
      <xdr:spPr>
        <a:xfrm>
          <a:off x="5943907"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47</xdr:row>
      <xdr:rowOff>132121</xdr:rowOff>
    </xdr:from>
    <xdr:to>
      <xdr:col>31</xdr:col>
      <xdr:colOff>0</xdr:colOff>
      <xdr:row>51</xdr:row>
      <xdr:rowOff>0</xdr:rowOff>
    </xdr:to>
    <xdr:cxnSp macro="">
      <xdr:nvCxnSpPr>
        <xdr:cNvPr id="150" name="直線コネクタ 149">
          <a:extLst>
            <a:ext uri="{FF2B5EF4-FFF2-40B4-BE49-F238E27FC236}">
              <a16:creationId xmlns:a16="http://schemas.microsoft.com/office/drawing/2014/main" id="{00000000-0008-0000-1000-000096000000}"/>
            </a:ext>
          </a:extLst>
        </xdr:cNvPr>
        <xdr:cNvCxnSpPr/>
      </xdr:nvCxnSpPr>
      <xdr:spPr>
        <a:xfrm>
          <a:off x="5762625" y="8399821"/>
          <a:ext cx="0" cy="629879"/>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181281</xdr:colOff>
      <xdr:row>47</xdr:row>
      <xdr:rowOff>132121</xdr:rowOff>
    </xdr:from>
    <xdr:to>
      <xdr:col>29</xdr:col>
      <xdr:colOff>181281</xdr:colOff>
      <xdr:row>51</xdr:row>
      <xdr:rowOff>0</xdr:rowOff>
    </xdr:to>
    <xdr:cxnSp macro="">
      <xdr:nvCxnSpPr>
        <xdr:cNvPr id="151" name="直線コネクタ 150">
          <a:extLst>
            <a:ext uri="{FF2B5EF4-FFF2-40B4-BE49-F238E27FC236}">
              <a16:creationId xmlns:a16="http://schemas.microsoft.com/office/drawing/2014/main" id="{00000000-0008-0000-1000-000097000000}"/>
            </a:ext>
          </a:extLst>
        </xdr:cNvPr>
        <xdr:cNvCxnSpPr/>
      </xdr:nvCxnSpPr>
      <xdr:spPr>
        <a:xfrm>
          <a:off x="5581956"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181282</xdr:colOff>
      <xdr:row>47</xdr:row>
      <xdr:rowOff>132121</xdr:rowOff>
    </xdr:from>
    <xdr:to>
      <xdr:col>28</xdr:col>
      <xdr:colOff>181282</xdr:colOff>
      <xdr:row>51</xdr:row>
      <xdr:rowOff>0</xdr:rowOff>
    </xdr:to>
    <xdr:cxnSp macro="">
      <xdr:nvCxnSpPr>
        <xdr:cNvPr id="152" name="直線コネクタ 151">
          <a:extLst>
            <a:ext uri="{FF2B5EF4-FFF2-40B4-BE49-F238E27FC236}">
              <a16:creationId xmlns:a16="http://schemas.microsoft.com/office/drawing/2014/main" id="{00000000-0008-0000-1000-000098000000}"/>
            </a:ext>
          </a:extLst>
        </xdr:cNvPr>
        <xdr:cNvCxnSpPr/>
      </xdr:nvCxnSpPr>
      <xdr:spPr>
        <a:xfrm>
          <a:off x="5400982"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181282</xdr:colOff>
      <xdr:row>47</xdr:row>
      <xdr:rowOff>132121</xdr:rowOff>
    </xdr:from>
    <xdr:to>
      <xdr:col>27</xdr:col>
      <xdr:colOff>181282</xdr:colOff>
      <xdr:row>51</xdr:row>
      <xdr:rowOff>0</xdr:rowOff>
    </xdr:to>
    <xdr:cxnSp macro="">
      <xdr:nvCxnSpPr>
        <xdr:cNvPr id="153" name="直線コネクタ 152">
          <a:extLst>
            <a:ext uri="{FF2B5EF4-FFF2-40B4-BE49-F238E27FC236}">
              <a16:creationId xmlns:a16="http://schemas.microsoft.com/office/drawing/2014/main" id="{00000000-0008-0000-1000-000099000000}"/>
            </a:ext>
          </a:extLst>
        </xdr:cNvPr>
        <xdr:cNvCxnSpPr/>
      </xdr:nvCxnSpPr>
      <xdr:spPr>
        <a:xfrm>
          <a:off x="5220007" y="8399821"/>
          <a:ext cx="0" cy="629879"/>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47</xdr:row>
      <xdr:rowOff>132121</xdr:rowOff>
    </xdr:from>
    <xdr:to>
      <xdr:col>27</xdr:col>
      <xdr:colOff>0</xdr:colOff>
      <xdr:row>51</xdr:row>
      <xdr:rowOff>0</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a:off x="5038725"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47</xdr:row>
      <xdr:rowOff>132121</xdr:rowOff>
    </xdr:from>
    <xdr:to>
      <xdr:col>26</xdr:col>
      <xdr:colOff>0</xdr:colOff>
      <xdr:row>51</xdr:row>
      <xdr:rowOff>0</xdr:rowOff>
    </xdr:to>
    <xdr:cxnSp macro="">
      <xdr:nvCxnSpPr>
        <xdr:cNvPr id="155" name="直線コネクタ 154">
          <a:extLst>
            <a:ext uri="{FF2B5EF4-FFF2-40B4-BE49-F238E27FC236}">
              <a16:creationId xmlns:a16="http://schemas.microsoft.com/office/drawing/2014/main" id="{00000000-0008-0000-1000-00009B000000}"/>
            </a:ext>
          </a:extLst>
        </xdr:cNvPr>
        <xdr:cNvCxnSpPr/>
      </xdr:nvCxnSpPr>
      <xdr:spPr>
        <a:xfrm>
          <a:off x="4857750"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53</xdr:row>
      <xdr:rowOff>0</xdr:rowOff>
    </xdr:from>
    <xdr:to>
      <xdr:col>11</xdr:col>
      <xdr:colOff>0</xdr:colOff>
      <xdr:row>54</xdr:row>
      <xdr:rowOff>151478</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a:off x="1990725" y="9372600"/>
          <a:ext cx="0"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180054</xdr:colOff>
      <xdr:row>53</xdr:row>
      <xdr:rowOff>0</xdr:rowOff>
    </xdr:from>
    <xdr:to>
      <xdr:col>10</xdr:col>
      <xdr:colOff>0</xdr:colOff>
      <xdr:row>54</xdr:row>
      <xdr:rowOff>151478</xdr:rowOff>
    </xdr:to>
    <xdr:cxnSp macro="">
      <xdr:nvCxnSpPr>
        <xdr:cNvPr id="157" name="直線コネクタ 156">
          <a:extLst>
            <a:ext uri="{FF2B5EF4-FFF2-40B4-BE49-F238E27FC236}">
              <a16:creationId xmlns:a16="http://schemas.microsoft.com/office/drawing/2014/main" id="{00000000-0008-0000-1000-00009D000000}"/>
            </a:ext>
          </a:extLst>
        </xdr:cNvPr>
        <xdr:cNvCxnSpPr/>
      </xdr:nvCxnSpPr>
      <xdr:spPr>
        <a:xfrm flipH="1">
          <a:off x="1808829" y="9372600"/>
          <a:ext cx="921"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53</xdr:row>
      <xdr:rowOff>0</xdr:rowOff>
    </xdr:from>
    <xdr:to>
      <xdr:col>9</xdr:col>
      <xdr:colOff>1229</xdr:colOff>
      <xdr:row>54</xdr:row>
      <xdr:rowOff>151478</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1628775" y="9372600"/>
          <a:ext cx="1229" cy="303878"/>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181841</xdr:colOff>
      <xdr:row>53</xdr:row>
      <xdr:rowOff>0</xdr:rowOff>
    </xdr:from>
    <xdr:to>
      <xdr:col>7</xdr:col>
      <xdr:colOff>181841</xdr:colOff>
      <xdr:row>54</xdr:row>
      <xdr:rowOff>151478</xdr:rowOff>
    </xdr:to>
    <xdr:cxnSp macro="">
      <xdr:nvCxnSpPr>
        <xdr:cNvPr id="159" name="直線コネクタ 158">
          <a:extLst>
            <a:ext uri="{FF2B5EF4-FFF2-40B4-BE49-F238E27FC236}">
              <a16:creationId xmlns:a16="http://schemas.microsoft.com/office/drawing/2014/main" id="{00000000-0008-0000-1000-00009F000000}"/>
            </a:ext>
          </a:extLst>
        </xdr:cNvPr>
        <xdr:cNvCxnSpPr/>
      </xdr:nvCxnSpPr>
      <xdr:spPr>
        <a:xfrm>
          <a:off x="1448666" y="9372600"/>
          <a:ext cx="0"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181841</xdr:colOff>
      <xdr:row>53</xdr:row>
      <xdr:rowOff>0</xdr:rowOff>
    </xdr:from>
    <xdr:to>
      <xdr:col>6</xdr:col>
      <xdr:colOff>181841</xdr:colOff>
      <xdr:row>54</xdr:row>
      <xdr:rowOff>151478</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1267691" y="9372600"/>
          <a:ext cx="0"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180054</xdr:colOff>
      <xdr:row>53</xdr:row>
      <xdr:rowOff>0</xdr:rowOff>
    </xdr:from>
    <xdr:to>
      <xdr:col>5</xdr:col>
      <xdr:colOff>181840</xdr:colOff>
      <xdr:row>54</xdr:row>
      <xdr:rowOff>151478</xdr:rowOff>
    </xdr:to>
    <xdr:cxnSp macro="">
      <xdr:nvCxnSpPr>
        <xdr:cNvPr id="161" name="直線コネクタ 160">
          <a:extLst>
            <a:ext uri="{FF2B5EF4-FFF2-40B4-BE49-F238E27FC236}">
              <a16:creationId xmlns:a16="http://schemas.microsoft.com/office/drawing/2014/main" id="{00000000-0008-0000-1000-0000A1000000}"/>
            </a:ext>
          </a:extLst>
        </xdr:cNvPr>
        <xdr:cNvCxnSpPr/>
      </xdr:nvCxnSpPr>
      <xdr:spPr>
        <a:xfrm flipH="1">
          <a:off x="1084929" y="9372600"/>
          <a:ext cx="1786" cy="303878"/>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5</xdr:col>
      <xdr:colOff>1229</xdr:colOff>
      <xdr:row>54</xdr:row>
      <xdr:rowOff>151478</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904875" y="9372600"/>
          <a:ext cx="1229"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0</xdr:rowOff>
    </xdr:from>
    <xdr:to>
      <xdr:col>4</xdr:col>
      <xdr:colOff>0</xdr:colOff>
      <xdr:row>54</xdr:row>
      <xdr:rowOff>151478</xdr:rowOff>
    </xdr:to>
    <xdr:cxnSp macro="">
      <xdr:nvCxnSpPr>
        <xdr:cNvPr id="163" name="直線コネクタ 162">
          <a:extLst>
            <a:ext uri="{FF2B5EF4-FFF2-40B4-BE49-F238E27FC236}">
              <a16:creationId xmlns:a16="http://schemas.microsoft.com/office/drawing/2014/main" id="{00000000-0008-0000-1000-0000A3000000}"/>
            </a:ext>
          </a:extLst>
        </xdr:cNvPr>
        <xdr:cNvCxnSpPr/>
      </xdr:nvCxnSpPr>
      <xdr:spPr>
        <a:xfrm>
          <a:off x="723900" y="9372600"/>
          <a:ext cx="0"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180053</xdr:colOff>
      <xdr:row>53</xdr:row>
      <xdr:rowOff>0</xdr:rowOff>
    </xdr:from>
    <xdr:to>
      <xdr:col>3</xdr:col>
      <xdr:colOff>0</xdr:colOff>
      <xdr:row>54</xdr:row>
      <xdr:rowOff>151478</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flipH="1">
          <a:off x="542003" y="9372600"/>
          <a:ext cx="922" cy="303878"/>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53</xdr:row>
      <xdr:rowOff>0</xdr:rowOff>
    </xdr:from>
    <xdr:to>
      <xdr:col>2</xdr:col>
      <xdr:colOff>1228</xdr:colOff>
      <xdr:row>54</xdr:row>
      <xdr:rowOff>151478</xdr:rowOff>
    </xdr:to>
    <xdr:cxnSp macro="">
      <xdr:nvCxnSpPr>
        <xdr:cNvPr id="165" name="直線コネクタ 164">
          <a:extLst>
            <a:ext uri="{FF2B5EF4-FFF2-40B4-BE49-F238E27FC236}">
              <a16:creationId xmlns:a16="http://schemas.microsoft.com/office/drawing/2014/main" id="{00000000-0008-0000-1000-0000A5000000}"/>
            </a:ext>
          </a:extLst>
        </xdr:cNvPr>
        <xdr:cNvCxnSpPr/>
      </xdr:nvCxnSpPr>
      <xdr:spPr>
        <a:xfrm>
          <a:off x="361950" y="9372600"/>
          <a:ext cx="1228"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181282</xdr:colOff>
      <xdr:row>53</xdr:row>
      <xdr:rowOff>0</xdr:rowOff>
    </xdr:from>
    <xdr:to>
      <xdr:col>1</xdr:col>
      <xdr:colOff>0</xdr:colOff>
      <xdr:row>54</xdr:row>
      <xdr:rowOff>151534</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181282" y="9372600"/>
          <a:ext cx="0" cy="303934"/>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178210</xdr:colOff>
      <xdr:row>53</xdr:row>
      <xdr:rowOff>0</xdr:rowOff>
    </xdr:from>
    <xdr:to>
      <xdr:col>36</xdr:col>
      <xdr:colOff>0</xdr:colOff>
      <xdr:row>54</xdr:row>
      <xdr:rowOff>151478</xdr:rowOff>
    </xdr:to>
    <xdr:cxnSp macro="">
      <xdr:nvCxnSpPr>
        <xdr:cNvPr id="167" name="直線コネクタ 166">
          <a:extLst>
            <a:ext uri="{FF2B5EF4-FFF2-40B4-BE49-F238E27FC236}">
              <a16:creationId xmlns:a16="http://schemas.microsoft.com/office/drawing/2014/main" id="{00000000-0008-0000-1000-0000A7000000}"/>
            </a:ext>
          </a:extLst>
        </xdr:cNvPr>
        <xdr:cNvCxnSpPr/>
      </xdr:nvCxnSpPr>
      <xdr:spPr>
        <a:xfrm flipH="1">
          <a:off x="6664735" y="9372600"/>
          <a:ext cx="2765"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176981</xdr:colOff>
      <xdr:row>53</xdr:row>
      <xdr:rowOff>0</xdr:rowOff>
    </xdr:from>
    <xdr:to>
      <xdr:col>35</xdr:col>
      <xdr:colOff>0</xdr:colOff>
      <xdr:row>54</xdr:row>
      <xdr:rowOff>151478</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flipH="1">
          <a:off x="6482531" y="9372600"/>
          <a:ext cx="3994"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179438</xdr:colOff>
      <xdr:row>53</xdr:row>
      <xdr:rowOff>0</xdr:rowOff>
    </xdr:from>
    <xdr:to>
      <xdr:col>34</xdr:col>
      <xdr:colOff>0</xdr:colOff>
      <xdr:row>54</xdr:row>
      <xdr:rowOff>151478</xdr:rowOff>
    </xdr:to>
    <xdr:cxnSp macro="">
      <xdr:nvCxnSpPr>
        <xdr:cNvPr id="169" name="直線コネクタ 168">
          <a:extLst>
            <a:ext uri="{FF2B5EF4-FFF2-40B4-BE49-F238E27FC236}">
              <a16:creationId xmlns:a16="http://schemas.microsoft.com/office/drawing/2014/main" id="{00000000-0008-0000-1000-0000A9000000}"/>
            </a:ext>
          </a:extLst>
        </xdr:cNvPr>
        <xdr:cNvCxnSpPr/>
      </xdr:nvCxnSpPr>
      <xdr:spPr>
        <a:xfrm flipH="1">
          <a:off x="6304013" y="9372600"/>
          <a:ext cx="1537" cy="303878"/>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178210</xdr:colOff>
      <xdr:row>53</xdr:row>
      <xdr:rowOff>0</xdr:rowOff>
    </xdr:from>
    <xdr:to>
      <xdr:col>33</xdr:col>
      <xdr:colOff>0</xdr:colOff>
      <xdr:row>54</xdr:row>
      <xdr:rowOff>151478</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flipH="1">
          <a:off x="6121810" y="9372600"/>
          <a:ext cx="2765"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178210</xdr:colOff>
      <xdr:row>53</xdr:row>
      <xdr:rowOff>0</xdr:rowOff>
    </xdr:from>
    <xdr:to>
      <xdr:col>32</xdr:col>
      <xdr:colOff>0</xdr:colOff>
      <xdr:row>54</xdr:row>
      <xdr:rowOff>151478</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flipH="1">
          <a:off x="5940835" y="9372600"/>
          <a:ext cx="2765"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176981</xdr:colOff>
      <xdr:row>53</xdr:row>
      <xdr:rowOff>0</xdr:rowOff>
    </xdr:from>
    <xdr:to>
      <xdr:col>30</xdr:col>
      <xdr:colOff>181841</xdr:colOff>
      <xdr:row>54</xdr:row>
      <xdr:rowOff>151478</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flipH="1">
          <a:off x="5758631" y="9372600"/>
          <a:ext cx="4860" cy="303878"/>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179438</xdr:colOff>
      <xdr:row>53</xdr:row>
      <xdr:rowOff>0</xdr:rowOff>
    </xdr:from>
    <xdr:to>
      <xdr:col>29</xdr:col>
      <xdr:colOff>181841</xdr:colOff>
      <xdr:row>54</xdr:row>
      <xdr:rowOff>151478</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flipH="1">
          <a:off x="5580113" y="9372600"/>
          <a:ext cx="2403"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178210</xdr:colOff>
      <xdr:row>53</xdr:row>
      <xdr:rowOff>0</xdr:rowOff>
    </xdr:from>
    <xdr:to>
      <xdr:col>28</xdr:col>
      <xdr:colOff>181840</xdr:colOff>
      <xdr:row>54</xdr:row>
      <xdr:rowOff>151478</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flipH="1">
          <a:off x="5397910" y="9372600"/>
          <a:ext cx="3630"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176981</xdr:colOff>
      <xdr:row>53</xdr:row>
      <xdr:rowOff>0</xdr:rowOff>
    </xdr:from>
    <xdr:to>
      <xdr:col>28</xdr:col>
      <xdr:colOff>0</xdr:colOff>
      <xdr:row>54</xdr:row>
      <xdr:rowOff>151478</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flipH="1">
          <a:off x="5215706" y="9372600"/>
          <a:ext cx="3994" cy="303878"/>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179438</xdr:colOff>
      <xdr:row>53</xdr:row>
      <xdr:rowOff>0</xdr:rowOff>
    </xdr:from>
    <xdr:to>
      <xdr:col>27</xdr:col>
      <xdr:colOff>0</xdr:colOff>
      <xdr:row>54</xdr:row>
      <xdr:rowOff>151478</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flipH="1">
          <a:off x="5037188" y="9372600"/>
          <a:ext cx="1537"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178210</xdr:colOff>
      <xdr:row>53</xdr:row>
      <xdr:rowOff>0</xdr:rowOff>
    </xdr:from>
    <xdr:to>
      <xdr:col>26</xdr:col>
      <xdr:colOff>0</xdr:colOff>
      <xdr:row>54</xdr:row>
      <xdr:rowOff>151534</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854985" y="9372600"/>
          <a:ext cx="2765" cy="303934"/>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181282</xdr:colOff>
      <xdr:row>56</xdr:row>
      <xdr:rowOff>0</xdr:rowOff>
    </xdr:from>
    <xdr:to>
      <xdr:col>35</xdr:col>
      <xdr:colOff>181282</xdr:colOff>
      <xdr:row>56</xdr:row>
      <xdr:rowOff>208935</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6667807"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56</xdr:row>
      <xdr:rowOff>0</xdr:rowOff>
    </xdr:from>
    <xdr:to>
      <xdr:col>35</xdr:col>
      <xdr:colOff>0</xdr:colOff>
      <xdr:row>56</xdr:row>
      <xdr:rowOff>208935</xdr:rowOff>
    </xdr:to>
    <xdr:cxnSp macro="">
      <xdr:nvCxnSpPr>
        <xdr:cNvPr id="179" name="直線コネクタ 178">
          <a:extLst>
            <a:ext uri="{FF2B5EF4-FFF2-40B4-BE49-F238E27FC236}">
              <a16:creationId xmlns:a16="http://schemas.microsoft.com/office/drawing/2014/main" id="{00000000-0008-0000-1000-0000B3000000}"/>
            </a:ext>
          </a:extLst>
        </xdr:cNvPr>
        <xdr:cNvCxnSpPr/>
      </xdr:nvCxnSpPr>
      <xdr:spPr>
        <a:xfrm>
          <a:off x="6486525"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56</xdr:row>
      <xdr:rowOff>0</xdr:rowOff>
    </xdr:from>
    <xdr:to>
      <xdr:col>34</xdr:col>
      <xdr:colOff>0</xdr:colOff>
      <xdr:row>56</xdr:row>
      <xdr:rowOff>208935</xdr:rowOff>
    </xdr:to>
    <xdr:cxnSp macro="">
      <xdr:nvCxnSpPr>
        <xdr:cNvPr id="180" name="直線コネクタ 179">
          <a:extLst>
            <a:ext uri="{FF2B5EF4-FFF2-40B4-BE49-F238E27FC236}">
              <a16:creationId xmlns:a16="http://schemas.microsoft.com/office/drawing/2014/main" id="{00000000-0008-0000-1000-0000B4000000}"/>
            </a:ext>
          </a:extLst>
        </xdr:cNvPr>
        <xdr:cNvCxnSpPr/>
      </xdr:nvCxnSpPr>
      <xdr:spPr>
        <a:xfrm>
          <a:off x="6305550" y="9886950"/>
          <a:ext cx="0" cy="2089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56</xdr:row>
      <xdr:rowOff>0</xdr:rowOff>
    </xdr:from>
    <xdr:to>
      <xdr:col>33</xdr:col>
      <xdr:colOff>0</xdr:colOff>
      <xdr:row>56</xdr:row>
      <xdr:rowOff>208935</xdr:rowOff>
    </xdr:to>
    <xdr:cxnSp macro="">
      <xdr:nvCxnSpPr>
        <xdr:cNvPr id="181" name="直線コネクタ 180">
          <a:extLst>
            <a:ext uri="{FF2B5EF4-FFF2-40B4-BE49-F238E27FC236}">
              <a16:creationId xmlns:a16="http://schemas.microsoft.com/office/drawing/2014/main" id="{00000000-0008-0000-1000-0000B5000000}"/>
            </a:ext>
          </a:extLst>
        </xdr:cNvPr>
        <xdr:cNvCxnSpPr/>
      </xdr:nvCxnSpPr>
      <xdr:spPr>
        <a:xfrm>
          <a:off x="6124575"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56</xdr:row>
      <xdr:rowOff>0</xdr:rowOff>
    </xdr:from>
    <xdr:to>
      <xdr:col>33</xdr:col>
      <xdr:colOff>0</xdr:colOff>
      <xdr:row>56</xdr:row>
      <xdr:rowOff>208935</xdr:rowOff>
    </xdr:to>
    <xdr:cxnSp macro="">
      <xdr:nvCxnSpPr>
        <xdr:cNvPr id="182" name="直線コネクタ 181">
          <a:extLst>
            <a:ext uri="{FF2B5EF4-FFF2-40B4-BE49-F238E27FC236}">
              <a16:creationId xmlns:a16="http://schemas.microsoft.com/office/drawing/2014/main" id="{00000000-0008-0000-1000-0000B6000000}"/>
            </a:ext>
          </a:extLst>
        </xdr:cNvPr>
        <xdr:cNvCxnSpPr/>
      </xdr:nvCxnSpPr>
      <xdr:spPr>
        <a:xfrm>
          <a:off x="6124575"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56</xdr:row>
      <xdr:rowOff>0</xdr:rowOff>
    </xdr:from>
    <xdr:to>
      <xdr:col>32</xdr:col>
      <xdr:colOff>1</xdr:colOff>
      <xdr:row>56</xdr:row>
      <xdr:rowOff>208935</xdr:rowOff>
    </xdr:to>
    <xdr:cxnSp macro="">
      <xdr:nvCxnSpPr>
        <xdr:cNvPr id="183" name="直線コネクタ 182">
          <a:extLst>
            <a:ext uri="{FF2B5EF4-FFF2-40B4-BE49-F238E27FC236}">
              <a16:creationId xmlns:a16="http://schemas.microsoft.com/office/drawing/2014/main" id="{00000000-0008-0000-1000-0000B7000000}"/>
            </a:ext>
          </a:extLst>
        </xdr:cNvPr>
        <xdr:cNvCxnSpPr/>
      </xdr:nvCxnSpPr>
      <xdr:spPr>
        <a:xfrm>
          <a:off x="5943601"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56</xdr:row>
      <xdr:rowOff>0</xdr:rowOff>
    </xdr:from>
    <xdr:to>
      <xdr:col>31</xdr:col>
      <xdr:colOff>1</xdr:colOff>
      <xdr:row>56</xdr:row>
      <xdr:rowOff>208935</xdr:rowOff>
    </xdr:to>
    <xdr:cxnSp macro="">
      <xdr:nvCxnSpPr>
        <xdr:cNvPr id="184" name="直線コネクタ 183">
          <a:extLst>
            <a:ext uri="{FF2B5EF4-FFF2-40B4-BE49-F238E27FC236}">
              <a16:creationId xmlns:a16="http://schemas.microsoft.com/office/drawing/2014/main" id="{00000000-0008-0000-1000-0000B8000000}"/>
            </a:ext>
          </a:extLst>
        </xdr:cNvPr>
        <xdr:cNvCxnSpPr/>
      </xdr:nvCxnSpPr>
      <xdr:spPr>
        <a:xfrm>
          <a:off x="5762626" y="9886950"/>
          <a:ext cx="0" cy="2089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56</xdr:row>
      <xdr:rowOff>0</xdr:rowOff>
    </xdr:from>
    <xdr:to>
      <xdr:col>30</xdr:col>
      <xdr:colOff>1</xdr:colOff>
      <xdr:row>56</xdr:row>
      <xdr:rowOff>208935</xdr:rowOff>
    </xdr:to>
    <xdr:cxnSp macro="">
      <xdr:nvCxnSpPr>
        <xdr:cNvPr id="185" name="直線コネクタ 184">
          <a:extLst>
            <a:ext uri="{FF2B5EF4-FFF2-40B4-BE49-F238E27FC236}">
              <a16:creationId xmlns:a16="http://schemas.microsoft.com/office/drawing/2014/main" id="{00000000-0008-0000-1000-0000B9000000}"/>
            </a:ext>
          </a:extLst>
        </xdr:cNvPr>
        <xdr:cNvCxnSpPr/>
      </xdr:nvCxnSpPr>
      <xdr:spPr>
        <a:xfrm>
          <a:off x="5581651"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181282</xdr:colOff>
      <xdr:row>56</xdr:row>
      <xdr:rowOff>0</xdr:rowOff>
    </xdr:from>
    <xdr:to>
      <xdr:col>28</xdr:col>
      <xdr:colOff>181282</xdr:colOff>
      <xdr:row>56</xdr:row>
      <xdr:rowOff>208935</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a:off x="5400982"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181282</xdr:colOff>
      <xdr:row>56</xdr:row>
      <xdr:rowOff>0</xdr:rowOff>
    </xdr:from>
    <xdr:to>
      <xdr:col>27</xdr:col>
      <xdr:colOff>181282</xdr:colOff>
      <xdr:row>56</xdr:row>
      <xdr:rowOff>208935</xdr:rowOff>
    </xdr:to>
    <xdr:cxnSp macro="">
      <xdr:nvCxnSpPr>
        <xdr:cNvPr id="187" name="直線コネクタ 186">
          <a:extLst>
            <a:ext uri="{FF2B5EF4-FFF2-40B4-BE49-F238E27FC236}">
              <a16:creationId xmlns:a16="http://schemas.microsoft.com/office/drawing/2014/main" id="{00000000-0008-0000-1000-0000BB000000}"/>
            </a:ext>
          </a:extLst>
        </xdr:cNvPr>
        <xdr:cNvCxnSpPr/>
      </xdr:nvCxnSpPr>
      <xdr:spPr>
        <a:xfrm>
          <a:off x="5220007" y="9886950"/>
          <a:ext cx="0" cy="2089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56</xdr:row>
      <xdr:rowOff>0</xdr:rowOff>
    </xdr:from>
    <xdr:to>
      <xdr:col>27</xdr:col>
      <xdr:colOff>0</xdr:colOff>
      <xdr:row>56</xdr:row>
      <xdr:rowOff>208935</xdr:rowOff>
    </xdr:to>
    <xdr:cxnSp macro="">
      <xdr:nvCxnSpPr>
        <xdr:cNvPr id="188" name="直線コネクタ 187">
          <a:extLst>
            <a:ext uri="{FF2B5EF4-FFF2-40B4-BE49-F238E27FC236}">
              <a16:creationId xmlns:a16="http://schemas.microsoft.com/office/drawing/2014/main" id="{00000000-0008-0000-1000-0000BC000000}"/>
            </a:ext>
          </a:extLst>
        </xdr:cNvPr>
        <xdr:cNvCxnSpPr/>
      </xdr:nvCxnSpPr>
      <xdr:spPr>
        <a:xfrm>
          <a:off x="5038725"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56</xdr:row>
      <xdr:rowOff>0</xdr:rowOff>
    </xdr:from>
    <xdr:to>
      <xdr:col>26</xdr:col>
      <xdr:colOff>0</xdr:colOff>
      <xdr:row>56</xdr:row>
      <xdr:rowOff>208935</xdr:rowOff>
    </xdr:to>
    <xdr:cxnSp macro="">
      <xdr:nvCxnSpPr>
        <xdr:cNvPr id="189" name="直線コネクタ 188">
          <a:extLst>
            <a:ext uri="{FF2B5EF4-FFF2-40B4-BE49-F238E27FC236}">
              <a16:creationId xmlns:a16="http://schemas.microsoft.com/office/drawing/2014/main" id="{00000000-0008-0000-1000-0000BD000000}"/>
            </a:ext>
          </a:extLst>
        </xdr:cNvPr>
        <xdr:cNvCxnSpPr/>
      </xdr:nvCxnSpPr>
      <xdr:spPr>
        <a:xfrm>
          <a:off x="4857750"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181282</xdr:colOff>
      <xdr:row>59</xdr:row>
      <xdr:rowOff>0</xdr:rowOff>
    </xdr:from>
    <xdr:to>
      <xdr:col>35</xdr:col>
      <xdr:colOff>181282</xdr:colOff>
      <xdr:row>59</xdr:row>
      <xdr:rowOff>208935</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6667807"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59</xdr:row>
      <xdr:rowOff>0</xdr:rowOff>
    </xdr:from>
    <xdr:to>
      <xdr:col>35</xdr:col>
      <xdr:colOff>0</xdr:colOff>
      <xdr:row>59</xdr:row>
      <xdr:rowOff>208935</xdr:rowOff>
    </xdr:to>
    <xdr:cxnSp macro="">
      <xdr:nvCxnSpPr>
        <xdr:cNvPr id="191" name="直線コネクタ 190">
          <a:extLst>
            <a:ext uri="{FF2B5EF4-FFF2-40B4-BE49-F238E27FC236}">
              <a16:creationId xmlns:a16="http://schemas.microsoft.com/office/drawing/2014/main" id="{00000000-0008-0000-1000-0000BF000000}"/>
            </a:ext>
          </a:extLst>
        </xdr:cNvPr>
        <xdr:cNvCxnSpPr/>
      </xdr:nvCxnSpPr>
      <xdr:spPr>
        <a:xfrm>
          <a:off x="6486525"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59</xdr:row>
      <xdr:rowOff>0</xdr:rowOff>
    </xdr:from>
    <xdr:to>
      <xdr:col>34</xdr:col>
      <xdr:colOff>0</xdr:colOff>
      <xdr:row>59</xdr:row>
      <xdr:rowOff>208935</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6305550" y="10439400"/>
          <a:ext cx="0" cy="2089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59</xdr:row>
      <xdr:rowOff>0</xdr:rowOff>
    </xdr:from>
    <xdr:to>
      <xdr:col>33</xdr:col>
      <xdr:colOff>0</xdr:colOff>
      <xdr:row>59</xdr:row>
      <xdr:rowOff>208935</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6124575"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59</xdr:row>
      <xdr:rowOff>0</xdr:rowOff>
    </xdr:from>
    <xdr:to>
      <xdr:col>32</xdr:col>
      <xdr:colOff>1</xdr:colOff>
      <xdr:row>59</xdr:row>
      <xdr:rowOff>208935</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5943601"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59</xdr:row>
      <xdr:rowOff>0</xdr:rowOff>
    </xdr:from>
    <xdr:to>
      <xdr:col>31</xdr:col>
      <xdr:colOff>1</xdr:colOff>
      <xdr:row>59</xdr:row>
      <xdr:rowOff>208935</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5762626" y="10439400"/>
          <a:ext cx="0" cy="2089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59</xdr:row>
      <xdr:rowOff>0</xdr:rowOff>
    </xdr:from>
    <xdr:to>
      <xdr:col>30</xdr:col>
      <xdr:colOff>1</xdr:colOff>
      <xdr:row>59</xdr:row>
      <xdr:rowOff>208935</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5581651"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181282</xdr:colOff>
      <xdr:row>59</xdr:row>
      <xdr:rowOff>0</xdr:rowOff>
    </xdr:from>
    <xdr:to>
      <xdr:col>28</xdr:col>
      <xdr:colOff>181282</xdr:colOff>
      <xdr:row>59</xdr:row>
      <xdr:rowOff>208935</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5400982"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181282</xdr:colOff>
      <xdr:row>59</xdr:row>
      <xdr:rowOff>0</xdr:rowOff>
    </xdr:from>
    <xdr:to>
      <xdr:col>27</xdr:col>
      <xdr:colOff>181282</xdr:colOff>
      <xdr:row>59</xdr:row>
      <xdr:rowOff>208935</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5220007" y="10439400"/>
          <a:ext cx="0" cy="2089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59</xdr:row>
      <xdr:rowOff>0</xdr:rowOff>
    </xdr:from>
    <xdr:to>
      <xdr:col>27</xdr:col>
      <xdr:colOff>0</xdr:colOff>
      <xdr:row>59</xdr:row>
      <xdr:rowOff>208935</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a:off x="5038725"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59</xdr:row>
      <xdr:rowOff>0</xdr:rowOff>
    </xdr:from>
    <xdr:to>
      <xdr:col>26</xdr:col>
      <xdr:colOff>0</xdr:colOff>
      <xdr:row>59</xdr:row>
      <xdr:rowOff>208935</xdr:rowOff>
    </xdr:to>
    <xdr:cxnSp macro="">
      <xdr:nvCxnSpPr>
        <xdr:cNvPr id="200" name="直線コネクタ 199">
          <a:extLst>
            <a:ext uri="{FF2B5EF4-FFF2-40B4-BE49-F238E27FC236}">
              <a16:creationId xmlns:a16="http://schemas.microsoft.com/office/drawing/2014/main" id="{00000000-0008-0000-1000-0000C8000000}"/>
            </a:ext>
          </a:extLst>
        </xdr:cNvPr>
        <xdr:cNvCxnSpPr/>
      </xdr:nvCxnSpPr>
      <xdr:spPr>
        <a:xfrm>
          <a:off x="4857750"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58208</xdr:colOff>
      <xdr:row>24</xdr:row>
      <xdr:rowOff>5291</xdr:rowOff>
    </xdr:from>
    <xdr:to>
      <xdr:col>36</xdr:col>
      <xdr:colOff>164043</xdr:colOff>
      <xdr:row>24</xdr:row>
      <xdr:rowOff>142875</xdr:rowOff>
    </xdr:to>
    <xdr:cxnSp macro="">
      <xdr:nvCxnSpPr>
        <xdr:cNvPr id="201" name="直線矢印コネクタ 200">
          <a:extLst>
            <a:ext uri="{FF2B5EF4-FFF2-40B4-BE49-F238E27FC236}">
              <a16:creationId xmlns:a16="http://schemas.microsoft.com/office/drawing/2014/main" id="{00000000-0008-0000-1000-0000C9000000}"/>
            </a:ext>
          </a:extLst>
        </xdr:cNvPr>
        <xdr:cNvCxnSpPr/>
      </xdr:nvCxnSpPr>
      <xdr:spPr>
        <a:xfrm flipH="1">
          <a:off x="2229908" y="4453466"/>
          <a:ext cx="4601635" cy="137584"/>
        </a:xfrm>
        <a:prstGeom prst="straightConnector1">
          <a:avLst/>
        </a:prstGeom>
        <a:ln w="6350">
          <a:solidFill>
            <a:srgbClr val="00B05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52916</xdr:colOff>
      <xdr:row>31</xdr:row>
      <xdr:rowOff>10584</xdr:rowOff>
    </xdr:from>
    <xdr:to>
      <xdr:col>36</xdr:col>
      <xdr:colOff>158751</xdr:colOff>
      <xdr:row>31</xdr:row>
      <xdr:rowOff>148168</xdr:rowOff>
    </xdr:to>
    <xdr:cxnSp macro="">
      <xdr:nvCxnSpPr>
        <xdr:cNvPr id="202" name="直線矢印コネクタ 201">
          <a:extLst>
            <a:ext uri="{FF2B5EF4-FFF2-40B4-BE49-F238E27FC236}">
              <a16:creationId xmlns:a16="http://schemas.microsoft.com/office/drawing/2014/main" id="{00000000-0008-0000-1000-0000CA000000}"/>
            </a:ext>
          </a:extLst>
        </xdr:cNvPr>
        <xdr:cNvCxnSpPr/>
      </xdr:nvCxnSpPr>
      <xdr:spPr>
        <a:xfrm flipH="1">
          <a:off x="2224616" y="5554134"/>
          <a:ext cx="4601635" cy="137584"/>
        </a:xfrm>
        <a:prstGeom prst="straightConnector1">
          <a:avLst/>
        </a:prstGeom>
        <a:ln w="6350">
          <a:solidFill>
            <a:srgbClr val="00B05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68794</xdr:colOff>
      <xdr:row>42</xdr:row>
      <xdr:rowOff>21167</xdr:rowOff>
    </xdr:from>
    <xdr:to>
      <xdr:col>36</xdr:col>
      <xdr:colOff>169334</xdr:colOff>
      <xdr:row>42</xdr:row>
      <xdr:rowOff>164043</xdr:rowOff>
    </xdr:to>
    <xdr:cxnSp macro="">
      <xdr:nvCxnSpPr>
        <xdr:cNvPr id="203" name="直線矢印コネクタ 202">
          <a:extLst>
            <a:ext uri="{FF2B5EF4-FFF2-40B4-BE49-F238E27FC236}">
              <a16:creationId xmlns:a16="http://schemas.microsoft.com/office/drawing/2014/main" id="{00000000-0008-0000-1000-0000CB000000}"/>
            </a:ext>
          </a:extLst>
        </xdr:cNvPr>
        <xdr:cNvCxnSpPr/>
      </xdr:nvCxnSpPr>
      <xdr:spPr>
        <a:xfrm flipH="1">
          <a:off x="2240494" y="7517342"/>
          <a:ext cx="4596340" cy="142876"/>
        </a:xfrm>
        <a:prstGeom prst="straightConnector1">
          <a:avLst/>
        </a:prstGeom>
        <a:ln w="6350">
          <a:solidFill>
            <a:srgbClr val="00B05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63499</xdr:colOff>
      <xdr:row>51</xdr:row>
      <xdr:rowOff>10583</xdr:rowOff>
    </xdr:from>
    <xdr:to>
      <xdr:col>36</xdr:col>
      <xdr:colOff>164039</xdr:colOff>
      <xdr:row>51</xdr:row>
      <xdr:rowOff>153459</xdr:rowOff>
    </xdr:to>
    <xdr:cxnSp macro="">
      <xdr:nvCxnSpPr>
        <xdr:cNvPr id="204" name="直線矢印コネクタ 203">
          <a:extLst>
            <a:ext uri="{FF2B5EF4-FFF2-40B4-BE49-F238E27FC236}">
              <a16:creationId xmlns:a16="http://schemas.microsoft.com/office/drawing/2014/main" id="{00000000-0008-0000-1000-0000CC000000}"/>
            </a:ext>
          </a:extLst>
        </xdr:cNvPr>
        <xdr:cNvCxnSpPr/>
      </xdr:nvCxnSpPr>
      <xdr:spPr>
        <a:xfrm flipH="1">
          <a:off x="2235199" y="9040283"/>
          <a:ext cx="4596340" cy="142876"/>
        </a:xfrm>
        <a:prstGeom prst="straightConnector1">
          <a:avLst/>
        </a:prstGeom>
        <a:ln w="6350">
          <a:solidFill>
            <a:srgbClr val="00B05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37042</xdr:colOff>
      <xdr:row>45</xdr:row>
      <xdr:rowOff>0</xdr:rowOff>
    </xdr:from>
    <xdr:to>
      <xdr:col>20</xdr:col>
      <xdr:colOff>79375</xdr:colOff>
      <xdr:row>45</xdr:row>
      <xdr:rowOff>0</xdr:rowOff>
    </xdr:to>
    <xdr:cxnSp macro="">
      <xdr:nvCxnSpPr>
        <xdr:cNvPr id="205" name="直線コネクタ 204">
          <a:extLst>
            <a:ext uri="{FF2B5EF4-FFF2-40B4-BE49-F238E27FC236}">
              <a16:creationId xmlns:a16="http://schemas.microsoft.com/office/drawing/2014/main" id="{00000000-0008-0000-1000-0000CD000000}"/>
            </a:ext>
          </a:extLst>
        </xdr:cNvPr>
        <xdr:cNvCxnSpPr/>
      </xdr:nvCxnSpPr>
      <xdr:spPr>
        <a:xfrm>
          <a:off x="3113617" y="7991475"/>
          <a:ext cx="585258"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68792</xdr:colOff>
      <xdr:row>54</xdr:row>
      <xdr:rowOff>0</xdr:rowOff>
    </xdr:from>
    <xdr:to>
      <xdr:col>20</xdr:col>
      <xdr:colOff>111125</xdr:colOff>
      <xdr:row>54</xdr:row>
      <xdr:rowOff>0</xdr:rowOff>
    </xdr:to>
    <xdr:cxnSp macro="">
      <xdr:nvCxnSpPr>
        <xdr:cNvPr id="206" name="直線コネクタ 205">
          <a:extLst>
            <a:ext uri="{FF2B5EF4-FFF2-40B4-BE49-F238E27FC236}">
              <a16:creationId xmlns:a16="http://schemas.microsoft.com/office/drawing/2014/main" id="{00000000-0008-0000-1000-0000CE000000}"/>
            </a:ext>
          </a:extLst>
        </xdr:cNvPr>
        <xdr:cNvCxnSpPr/>
      </xdr:nvCxnSpPr>
      <xdr:spPr>
        <a:xfrm>
          <a:off x="3145367" y="9525000"/>
          <a:ext cx="585258"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63501</xdr:colOff>
      <xdr:row>26</xdr:row>
      <xdr:rowOff>150188</xdr:rowOff>
    </xdr:from>
    <xdr:to>
      <xdr:col>20</xdr:col>
      <xdr:colOff>105834</xdr:colOff>
      <xdr:row>26</xdr:row>
      <xdr:rowOff>150188</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a:off x="3140076" y="4922213"/>
          <a:ext cx="585258"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57152</xdr:colOff>
      <xdr:row>33</xdr:row>
      <xdr:rowOff>151438</xdr:rowOff>
    </xdr:from>
    <xdr:to>
      <xdr:col>20</xdr:col>
      <xdr:colOff>99485</xdr:colOff>
      <xdr:row>33</xdr:row>
      <xdr:rowOff>151438</xdr:rowOff>
    </xdr:to>
    <xdr:cxnSp macro="">
      <xdr:nvCxnSpPr>
        <xdr:cNvPr id="208" name="直線コネクタ 207">
          <a:extLst>
            <a:ext uri="{FF2B5EF4-FFF2-40B4-BE49-F238E27FC236}">
              <a16:creationId xmlns:a16="http://schemas.microsoft.com/office/drawing/2014/main" id="{00000000-0008-0000-1000-0000D0000000}"/>
            </a:ext>
          </a:extLst>
        </xdr:cNvPr>
        <xdr:cNvCxnSpPr/>
      </xdr:nvCxnSpPr>
      <xdr:spPr>
        <a:xfrm>
          <a:off x="3133727" y="6037888"/>
          <a:ext cx="585258"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128867</xdr:colOff>
      <xdr:row>18</xdr:row>
      <xdr:rowOff>101973</xdr:rowOff>
    </xdr:from>
    <xdr:to>
      <xdr:col>12</xdr:col>
      <xdr:colOff>92664</xdr:colOff>
      <xdr:row>19</xdr:row>
      <xdr:rowOff>137832</xdr:rowOff>
    </xdr:to>
    <xdr:sp macro="" textlink="">
      <xdr:nvSpPr>
        <xdr:cNvPr id="209" name="テキスト ボックス 208">
          <a:extLst>
            <a:ext uri="{FF2B5EF4-FFF2-40B4-BE49-F238E27FC236}">
              <a16:creationId xmlns:a16="http://schemas.microsoft.com/office/drawing/2014/main" id="{00000000-0008-0000-1000-0000D1000000}"/>
            </a:ext>
          </a:extLst>
        </xdr:cNvPr>
        <xdr:cNvSpPr txBox="1"/>
      </xdr:nvSpPr>
      <xdr:spPr>
        <a:xfrm>
          <a:off x="1938617" y="3369048"/>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13</xdr:col>
      <xdr:colOff>131594</xdr:colOff>
      <xdr:row>18</xdr:row>
      <xdr:rowOff>101973</xdr:rowOff>
    </xdr:from>
    <xdr:to>
      <xdr:col>15</xdr:col>
      <xdr:colOff>95391</xdr:colOff>
      <xdr:row>19</xdr:row>
      <xdr:rowOff>137832</xdr:rowOff>
    </xdr:to>
    <xdr:sp macro="" textlink="">
      <xdr:nvSpPr>
        <xdr:cNvPr id="210" name="テキスト ボックス 209">
          <a:extLst>
            <a:ext uri="{FF2B5EF4-FFF2-40B4-BE49-F238E27FC236}">
              <a16:creationId xmlns:a16="http://schemas.microsoft.com/office/drawing/2014/main" id="{00000000-0008-0000-1000-0000D2000000}"/>
            </a:ext>
          </a:extLst>
        </xdr:cNvPr>
        <xdr:cNvSpPr txBox="1"/>
      </xdr:nvSpPr>
      <xdr:spPr>
        <a:xfrm>
          <a:off x="2484269" y="3369048"/>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17</xdr:col>
      <xdr:colOff>1561</xdr:colOff>
      <xdr:row>18</xdr:row>
      <xdr:rowOff>101973</xdr:rowOff>
    </xdr:from>
    <xdr:to>
      <xdr:col>18</xdr:col>
      <xdr:colOff>138302</xdr:colOff>
      <xdr:row>19</xdr:row>
      <xdr:rowOff>137832</xdr:rowOff>
    </xdr:to>
    <xdr:sp macro="" textlink="">
      <xdr:nvSpPr>
        <xdr:cNvPr id="211" name="テキスト ボックス 210">
          <a:extLst>
            <a:ext uri="{FF2B5EF4-FFF2-40B4-BE49-F238E27FC236}">
              <a16:creationId xmlns:a16="http://schemas.microsoft.com/office/drawing/2014/main" id="{00000000-0008-0000-1000-0000D3000000}"/>
            </a:ext>
          </a:extLst>
        </xdr:cNvPr>
        <xdr:cNvSpPr txBox="1"/>
      </xdr:nvSpPr>
      <xdr:spPr>
        <a:xfrm>
          <a:off x="3078136" y="3369048"/>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20</xdr:col>
      <xdr:colOff>27289</xdr:colOff>
      <xdr:row>18</xdr:row>
      <xdr:rowOff>101973</xdr:rowOff>
    </xdr:from>
    <xdr:to>
      <xdr:col>21</xdr:col>
      <xdr:colOff>170380</xdr:colOff>
      <xdr:row>19</xdr:row>
      <xdr:rowOff>137832</xdr:rowOff>
    </xdr:to>
    <xdr:sp macro="" textlink="">
      <xdr:nvSpPr>
        <xdr:cNvPr id="212" name="テキスト ボックス 211">
          <a:extLst>
            <a:ext uri="{FF2B5EF4-FFF2-40B4-BE49-F238E27FC236}">
              <a16:creationId xmlns:a16="http://schemas.microsoft.com/office/drawing/2014/main" id="{00000000-0008-0000-1000-0000D4000000}"/>
            </a:ext>
          </a:extLst>
        </xdr:cNvPr>
        <xdr:cNvSpPr txBox="1"/>
      </xdr:nvSpPr>
      <xdr:spPr>
        <a:xfrm>
          <a:off x="3646789" y="3369048"/>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113179</xdr:colOff>
      <xdr:row>18</xdr:row>
      <xdr:rowOff>101973</xdr:rowOff>
    </xdr:from>
    <xdr:to>
      <xdr:col>28</xdr:col>
      <xdr:colOff>76975</xdr:colOff>
      <xdr:row>19</xdr:row>
      <xdr:rowOff>137832</xdr:rowOff>
    </xdr:to>
    <xdr:sp macro="" textlink="">
      <xdr:nvSpPr>
        <xdr:cNvPr id="213" name="テキスト ボックス 212">
          <a:extLst>
            <a:ext uri="{FF2B5EF4-FFF2-40B4-BE49-F238E27FC236}">
              <a16:creationId xmlns:a16="http://schemas.microsoft.com/office/drawing/2014/main" id="{00000000-0008-0000-1000-0000D5000000}"/>
            </a:ext>
          </a:extLst>
        </xdr:cNvPr>
        <xdr:cNvSpPr txBox="1"/>
      </xdr:nvSpPr>
      <xdr:spPr>
        <a:xfrm>
          <a:off x="4970929" y="3369048"/>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138318</xdr:colOff>
      <xdr:row>18</xdr:row>
      <xdr:rowOff>101973</xdr:rowOff>
    </xdr:from>
    <xdr:to>
      <xdr:col>31</xdr:col>
      <xdr:colOff>102115</xdr:colOff>
      <xdr:row>19</xdr:row>
      <xdr:rowOff>137832</xdr:rowOff>
    </xdr:to>
    <xdr:sp macro="" textlink="">
      <xdr:nvSpPr>
        <xdr:cNvPr id="214" name="テキスト ボックス 213">
          <a:extLst>
            <a:ext uri="{FF2B5EF4-FFF2-40B4-BE49-F238E27FC236}">
              <a16:creationId xmlns:a16="http://schemas.microsoft.com/office/drawing/2014/main" id="{00000000-0008-0000-1000-0000D6000000}"/>
            </a:ext>
          </a:extLst>
        </xdr:cNvPr>
        <xdr:cNvSpPr txBox="1"/>
      </xdr:nvSpPr>
      <xdr:spPr>
        <a:xfrm>
          <a:off x="5538993" y="3369048"/>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13887</xdr:colOff>
      <xdr:row>18</xdr:row>
      <xdr:rowOff>101973</xdr:rowOff>
    </xdr:from>
    <xdr:to>
      <xdr:col>34</xdr:col>
      <xdr:colOff>150628</xdr:colOff>
      <xdr:row>19</xdr:row>
      <xdr:rowOff>137832</xdr:rowOff>
    </xdr:to>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138462" y="3369048"/>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11600</xdr:colOff>
      <xdr:row>18</xdr:row>
      <xdr:rowOff>101973</xdr:rowOff>
    </xdr:from>
    <xdr:to>
      <xdr:col>37</xdr:col>
      <xdr:colOff>154691</xdr:colOff>
      <xdr:row>19</xdr:row>
      <xdr:rowOff>137832</xdr:rowOff>
    </xdr:to>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679100" y="3369048"/>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112060</xdr:colOff>
      <xdr:row>25</xdr:row>
      <xdr:rowOff>32853</xdr:rowOff>
    </xdr:from>
    <xdr:to>
      <xdr:col>28</xdr:col>
      <xdr:colOff>75856</xdr:colOff>
      <xdr:row>27</xdr:row>
      <xdr:rowOff>68713</xdr:rowOff>
    </xdr:to>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4969810" y="4671528"/>
          <a:ext cx="325746"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137199</xdr:colOff>
      <xdr:row>25</xdr:row>
      <xdr:rowOff>32853</xdr:rowOff>
    </xdr:from>
    <xdr:to>
      <xdr:col>31</xdr:col>
      <xdr:colOff>100996</xdr:colOff>
      <xdr:row>27</xdr:row>
      <xdr:rowOff>68713</xdr:rowOff>
    </xdr:to>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5537874" y="4671528"/>
          <a:ext cx="325747"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12768</xdr:colOff>
      <xdr:row>25</xdr:row>
      <xdr:rowOff>32853</xdr:rowOff>
    </xdr:from>
    <xdr:to>
      <xdr:col>34</xdr:col>
      <xdr:colOff>149509</xdr:colOff>
      <xdr:row>27</xdr:row>
      <xdr:rowOff>68713</xdr:rowOff>
    </xdr:to>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6137343" y="4671528"/>
          <a:ext cx="317716"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10481</xdr:colOff>
      <xdr:row>25</xdr:row>
      <xdr:rowOff>32853</xdr:rowOff>
    </xdr:from>
    <xdr:to>
      <xdr:col>37</xdr:col>
      <xdr:colOff>153572</xdr:colOff>
      <xdr:row>27</xdr:row>
      <xdr:rowOff>68713</xdr:rowOff>
    </xdr:to>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677981" y="4671528"/>
          <a:ext cx="324066"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112926</xdr:colOff>
      <xdr:row>29</xdr:row>
      <xdr:rowOff>94334</xdr:rowOff>
    </xdr:from>
    <xdr:to>
      <xdr:col>28</xdr:col>
      <xdr:colOff>76722</xdr:colOff>
      <xdr:row>30</xdr:row>
      <xdr:rowOff>130193</xdr:rowOff>
    </xdr:to>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4970676" y="5294984"/>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138065</xdr:colOff>
      <xdr:row>29</xdr:row>
      <xdr:rowOff>94334</xdr:rowOff>
    </xdr:from>
    <xdr:to>
      <xdr:col>31</xdr:col>
      <xdr:colOff>101862</xdr:colOff>
      <xdr:row>30</xdr:row>
      <xdr:rowOff>130193</xdr:rowOff>
    </xdr:to>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5538740" y="5294984"/>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13634</xdr:colOff>
      <xdr:row>29</xdr:row>
      <xdr:rowOff>94334</xdr:rowOff>
    </xdr:from>
    <xdr:to>
      <xdr:col>34</xdr:col>
      <xdr:colOff>150375</xdr:colOff>
      <xdr:row>30</xdr:row>
      <xdr:rowOff>130193</xdr:rowOff>
    </xdr:to>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6138209" y="5294984"/>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11347</xdr:colOff>
      <xdr:row>29</xdr:row>
      <xdr:rowOff>94334</xdr:rowOff>
    </xdr:from>
    <xdr:to>
      <xdr:col>37</xdr:col>
      <xdr:colOff>154438</xdr:colOff>
      <xdr:row>30</xdr:row>
      <xdr:rowOff>130193</xdr:rowOff>
    </xdr:to>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678847" y="5294984"/>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112568</xdr:colOff>
      <xdr:row>32</xdr:row>
      <xdr:rowOff>38965</xdr:rowOff>
    </xdr:from>
    <xdr:to>
      <xdr:col>28</xdr:col>
      <xdr:colOff>76364</xdr:colOff>
      <xdr:row>34</xdr:row>
      <xdr:rowOff>74824</xdr:rowOff>
    </xdr:to>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4970318" y="5792065"/>
          <a:ext cx="32574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137707</xdr:colOff>
      <xdr:row>32</xdr:row>
      <xdr:rowOff>38965</xdr:rowOff>
    </xdr:from>
    <xdr:to>
      <xdr:col>31</xdr:col>
      <xdr:colOff>101504</xdr:colOff>
      <xdr:row>34</xdr:row>
      <xdr:rowOff>74824</xdr:rowOff>
    </xdr:to>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5538382" y="5792065"/>
          <a:ext cx="325747"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13276</xdr:colOff>
      <xdr:row>32</xdr:row>
      <xdr:rowOff>38965</xdr:rowOff>
    </xdr:from>
    <xdr:to>
      <xdr:col>34</xdr:col>
      <xdr:colOff>150017</xdr:colOff>
      <xdr:row>34</xdr:row>
      <xdr:rowOff>74824</xdr:rowOff>
    </xdr:to>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6137851" y="5792065"/>
          <a:ext cx="31771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10989</xdr:colOff>
      <xdr:row>32</xdr:row>
      <xdr:rowOff>38965</xdr:rowOff>
    </xdr:from>
    <xdr:to>
      <xdr:col>37</xdr:col>
      <xdr:colOff>154080</xdr:colOff>
      <xdr:row>34</xdr:row>
      <xdr:rowOff>74824</xdr:rowOff>
    </xdr:to>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678489" y="5792065"/>
          <a:ext cx="32406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117764</xdr:colOff>
      <xdr:row>36</xdr:row>
      <xdr:rowOff>95250</xdr:rowOff>
    </xdr:from>
    <xdr:to>
      <xdr:col>28</xdr:col>
      <xdr:colOff>81560</xdr:colOff>
      <xdr:row>37</xdr:row>
      <xdr:rowOff>131109</xdr:rowOff>
    </xdr:to>
    <xdr:sp macro="" textlink="">
      <xdr:nvSpPr>
        <xdr:cNvPr id="229" name="テキスト ボックス 228">
          <a:extLst>
            <a:ext uri="{FF2B5EF4-FFF2-40B4-BE49-F238E27FC236}">
              <a16:creationId xmlns:a16="http://schemas.microsoft.com/office/drawing/2014/main" id="{00000000-0008-0000-1000-0000E5000000}"/>
            </a:ext>
          </a:extLst>
        </xdr:cNvPr>
        <xdr:cNvSpPr txBox="1"/>
      </xdr:nvSpPr>
      <xdr:spPr>
        <a:xfrm>
          <a:off x="4975514" y="6410325"/>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142903</xdr:colOff>
      <xdr:row>36</xdr:row>
      <xdr:rowOff>95250</xdr:rowOff>
    </xdr:from>
    <xdr:to>
      <xdr:col>31</xdr:col>
      <xdr:colOff>106700</xdr:colOff>
      <xdr:row>37</xdr:row>
      <xdr:rowOff>131109</xdr:rowOff>
    </xdr:to>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5543578" y="6410325"/>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18472</xdr:colOff>
      <xdr:row>36</xdr:row>
      <xdr:rowOff>95250</xdr:rowOff>
    </xdr:from>
    <xdr:to>
      <xdr:col>34</xdr:col>
      <xdr:colOff>155213</xdr:colOff>
      <xdr:row>37</xdr:row>
      <xdr:rowOff>131109</xdr:rowOff>
    </xdr:to>
    <xdr:sp macro="" textlink="">
      <xdr:nvSpPr>
        <xdr:cNvPr id="231" name="テキスト ボックス 230">
          <a:extLst>
            <a:ext uri="{FF2B5EF4-FFF2-40B4-BE49-F238E27FC236}">
              <a16:creationId xmlns:a16="http://schemas.microsoft.com/office/drawing/2014/main" id="{00000000-0008-0000-1000-0000E7000000}"/>
            </a:ext>
          </a:extLst>
        </xdr:cNvPr>
        <xdr:cNvSpPr txBox="1"/>
      </xdr:nvSpPr>
      <xdr:spPr>
        <a:xfrm>
          <a:off x="6143047" y="6410325"/>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16185</xdr:colOff>
      <xdr:row>36</xdr:row>
      <xdr:rowOff>95250</xdr:rowOff>
    </xdr:from>
    <xdr:to>
      <xdr:col>37</xdr:col>
      <xdr:colOff>159276</xdr:colOff>
      <xdr:row>37</xdr:row>
      <xdr:rowOff>131109</xdr:rowOff>
    </xdr:to>
    <xdr:sp macro="" textlink="">
      <xdr:nvSpPr>
        <xdr:cNvPr id="232" name="テキスト ボックス 231">
          <a:extLst>
            <a:ext uri="{FF2B5EF4-FFF2-40B4-BE49-F238E27FC236}">
              <a16:creationId xmlns:a16="http://schemas.microsoft.com/office/drawing/2014/main" id="{00000000-0008-0000-1000-0000E8000000}"/>
            </a:ext>
          </a:extLst>
        </xdr:cNvPr>
        <xdr:cNvSpPr txBox="1"/>
      </xdr:nvSpPr>
      <xdr:spPr>
        <a:xfrm>
          <a:off x="6683685" y="6410325"/>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118630</xdr:colOff>
      <xdr:row>43</xdr:row>
      <xdr:rowOff>40698</xdr:rowOff>
    </xdr:from>
    <xdr:to>
      <xdr:col>28</xdr:col>
      <xdr:colOff>82426</xdr:colOff>
      <xdr:row>45</xdr:row>
      <xdr:rowOff>76557</xdr:rowOff>
    </xdr:to>
    <xdr:sp macro="" textlink="">
      <xdr:nvSpPr>
        <xdr:cNvPr id="233" name="テキスト ボックス 232">
          <a:extLst>
            <a:ext uri="{FF2B5EF4-FFF2-40B4-BE49-F238E27FC236}">
              <a16:creationId xmlns:a16="http://schemas.microsoft.com/office/drawing/2014/main" id="{00000000-0008-0000-1000-0000E9000000}"/>
            </a:ext>
          </a:extLst>
        </xdr:cNvPr>
        <xdr:cNvSpPr txBox="1"/>
      </xdr:nvSpPr>
      <xdr:spPr>
        <a:xfrm>
          <a:off x="4976380" y="7746423"/>
          <a:ext cx="32574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143769</xdr:colOff>
      <xdr:row>43</xdr:row>
      <xdr:rowOff>40698</xdr:rowOff>
    </xdr:from>
    <xdr:to>
      <xdr:col>31</xdr:col>
      <xdr:colOff>107566</xdr:colOff>
      <xdr:row>45</xdr:row>
      <xdr:rowOff>76557</xdr:rowOff>
    </xdr:to>
    <xdr:sp macro="" textlink="">
      <xdr:nvSpPr>
        <xdr:cNvPr id="234" name="テキスト ボックス 233">
          <a:extLst>
            <a:ext uri="{FF2B5EF4-FFF2-40B4-BE49-F238E27FC236}">
              <a16:creationId xmlns:a16="http://schemas.microsoft.com/office/drawing/2014/main" id="{00000000-0008-0000-1000-0000EA000000}"/>
            </a:ext>
          </a:extLst>
        </xdr:cNvPr>
        <xdr:cNvSpPr txBox="1"/>
      </xdr:nvSpPr>
      <xdr:spPr>
        <a:xfrm>
          <a:off x="5544444" y="7746423"/>
          <a:ext cx="325747"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19338</xdr:colOff>
      <xdr:row>43</xdr:row>
      <xdr:rowOff>40698</xdr:rowOff>
    </xdr:from>
    <xdr:to>
      <xdr:col>34</xdr:col>
      <xdr:colOff>156079</xdr:colOff>
      <xdr:row>45</xdr:row>
      <xdr:rowOff>76557</xdr:rowOff>
    </xdr:to>
    <xdr:sp macro="" textlink="">
      <xdr:nvSpPr>
        <xdr:cNvPr id="235" name="テキスト ボックス 234">
          <a:extLst>
            <a:ext uri="{FF2B5EF4-FFF2-40B4-BE49-F238E27FC236}">
              <a16:creationId xmlns:a16="http://schemas.microsoft.com/office/drawing/2014/main" id="{00000000-0008-0000-1000-0000EB000000}"/>
            </a:ext>
          </a:extLst>
        </xdr:cNvPr>
        <xdr:cNvSpPr txBox="1"/>
      </xdr:nvSpPr>
      <xdr:spPr>
        <a:xfrm>
          <a:off x="6143913" y="7746423"/>
          <a:ext cx="31771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17051</xdr:colOff>
      <xdr:row>43</xdr:row>
      <xdr:rowOff>40698</xdr:rowOff>
    </xdr:from>
    <xdr:to>
      <xdr:col>37</xdr:col>
      <xdr:colOff>160142</xdr:colOff>
      <xdr:row>45</xdr:row>
      <xdr:rowOff>76557</xdr:rowOff>
    </xdr:to>
    <xdr:sp macro="" textlink="">
      <xdr:nvSpPr>
        <xdr:cNvPr id="236" name="テキスト ボックス 235">
          <a:extLst>
            <a:ext uri="{FF2B5EF4-FFF2-40B4-BE49-F238E27FC236}">
              <a16:creationId xmlns:a16="http://schemas.microsoft.com/office/drawing/2014/main" id="{00000000-0008-0000-1000-0000EC000000}"/>
            </a:ext>
          </a:extLst>
        </xdr:cNvPr>
        <xdr:cNvSpPr txBox="1"/>
      </xdr:nvSpPr>
      <xdr:spPr>
        <a:xfrm>
          <a:off x="6684551" y="7746423"/>
          <a:ext cx="32406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115166</xdr:colOff>
      <xdr:row>47</xdr:row>
      <xdr:rowOff>93519</xdr:rowOff>
    </xdr:from>
    <xdr:to>
      <xdr:col>28</xdr:col>
      <xdr:colOff>78962</xdr:colOff>
      <xdr:row>48</xdr:row>
      <xdr:rowOff>129378</xdr:rowOff>
    </xdr:to>
    <xdr:sp macro="" textlink="">
      <xdr:nvSpPr>
        <xdr:cNvPr id="237" name="テキスト ボックス 236">
          <a:extLst>
            <a:ext uri="{FF2B5EF4-FFF2-40B4-BE49-F238E27FC236}">
              <a16:creationId xmlns:a16="http://schemas.microsoft.com/office/drawing/2014/main" id="{00000000-0008-0000-1000-0000ED000000}"/>
            </a:ext>
          </a:extLst>
        </xdr:cNvPr>
        <xdr:cNvSpPr txBox="1"/>
      </xdr:nvSpPr>
      <xdr:spPr>
        <a:xfrm>
          <a:off x="4972916" y="8361219"/>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140305</xdr:colOff>
      <xdr:row>47</xdr:row>
      <xdr:rowOff>93519</xdr:rowOff>
    </xdr:from>
    <xdr:to>
      <xdr:col>31</xdr:col>
      <xdr:colOff>104102</xdr:colOff>
      <xdr:row>48</xdr:row>
      <xdr:rowOff>129378</xdr:rowOff>
    </xdr:to>
    <xdr:sp macro="" textlink="">
      <xdr:nvSpPr>
        <xdr:cNvPr id="238" name="テキスト ボックス 237">
          <a:extLst>
            <a:ext uri="{FF2B5EF4-FFF2-40B4-BE49-F238E27FC236}">
              <a16:creationId xmlns:a16="http://schemas.microsoft.com/office/drawing/2014/main" id="{00000000-0008-0000-1000-0000EE000000}"/>
            </a:ext>
          </a:extLst>
        </xdr:cNvPr>
        <xdr:cNvSpPr txBox="1"/>
      </xdr:nvSpPr>
      <xdr:spPr>
        <a:xfrm>
          <a:off x="5540980" y="8361219"/>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15874</xdr:colOff>
      <xdr:row>47</xdr:row>
      <xdr:rowOff>93519</xdr:rowOff>
    </xdr:from>
    <xdr:to>
      <xdr:col>34</xdr:col>
      <xdr:colOff>152615</xdr:colOff>
      <xdr:row>48</xdr:row>
      <xdr:rowOff>129378</xdr:rowOff>
    </xdr:to>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6140449" y="8361219"/>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13587</xdr:colOff>
      <xdr:row>47</xdr:row>
      <xdr:rowOff>93519</xdr:rowOff>
    </xdr:from>
    <xdr:to>
      <xdr:col>37</xdr:col>
      <xdr:colOff>156678</xdr:colOff>
      <xdr:row>48</xdr:row>
      <xdr:rowOff>129378</xdr:rowOff>
    </xdr:to>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6681087" y="8361219"/>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116897</xdr:colOff>
      <xdr:row>52</xdr:row>
      <xdr:rowOff>25978</xdr:rowOff>
    </xdr:from>
    <xdr:to>
      <xdr:col>28</xdr:col>
      <xdr:colOff>80693</xdr:colOff>
      <xdr:row>54</xdr:row>
      <xdr:rowOff>61837</xdr:rowOff>
    </xdr:to>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4974647" y="9265228"/>
          <a:ext cx="32574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142036</xdr:colOff>
      <xdr:row>52</xdr:row>
      <xdr:rowOff>25978</xdr:rowOff>
    </xdr:from>
    <xdr:to>
      <xdr:col>31</xdr:col>
      <xdr:colOff>105833</xdr:colOff>
      <xdr:row>54</xdr:row>
      <xdr:rowOff>61837</xdr:rowOff>
    </xdr:to>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5542711" y="9265228"/>
          <a:ext cx="325747"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17605</xdr:colOff>
      <xdr:row>52</xdr:row>
      <xdr:rowOff>25978</xdr:rowOff>
    </xdr:from>
    <xdr:to>
      <xdr:col>34</xdr:col>
      <xdr:colOff>154346</xdr:colOff>
      <xdr:row>54</xdr:row>
      <xdr:rowOff>61837</xdr:rowOff>
    </xdr:to>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6142180" y="9265228"/>
          <a:ext cx="31771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15318</xdr:colOff>
      <xdr:row>52</xdr:row>
      <xdr:rowOff>25978</xdr:rowOff>
    </xdr:from>
    <xdr:to>
      <xdr:col>37</xdr:col>
      <xdr:colOff>158409</xdr:colOff>
      <xdr:row>54</xdr:row>
      <xdr:rowOff>61837</xdr:rowOff>
    </xdr:to>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6682818" y="9265228"/>
          <a:ext cx="32406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117763</xdr:colOff>
      <xdr:row>55</xdr:row>
      <xdr:rowOff>165388</xdr:rowOff>
    </xdr:from>
    <xdr:to>
      <xdr:col>28</xdr:col>
      <xdr:colOff>81559</xdr:colOff>
      <xdr:row>56</xdr:row>
      <xdr:rowOff>127645</xdr:rowOff>
    </xdr:to>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4975513" y="9842788"/>
          <a:ext cx="325746" cy="171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142902</xdr:colOff>
      <xdr:row>55</xdr:row>
      <xdr:rowOff>165388</xdr:rowOff>
    </xdr:from>
    <xdr:to>
      <xdr:col>31</xdr:col>
      <xdr:colOff>106699</xdr:colOff>
      <xdr:row>56</xdr:row>
      <xdr:rowOff>127645</xdr:rowOff>
    </xdr:to>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5543577" y="9842788"/>
          <a:ext cx="325747" cy="171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18471</xdr:colOff>
      <xdr:row>55</xdr:row>
      <xdr:rowOff>165388</xdr:rowOff>
    </xdr:from>
    <xdr:to>
      <xdr:col>34</xdr:col>
      <xdr:colOff>155212</xdr:colOff>
      <xdr:row>56</xdr:row>
      <xdr:rowOff>127645</xdr:rowOff>
    </xdr:to>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6143046" y="9842788"/>
          <a:ext cx="317716" cy="171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16184</xdr:colOff>
      <xdr:row>55</xdr:row>
      <xdr:rowOff>165388</xdr:rowOff>
    </xdr:from>
    <xdr:to>
      <xdr:col>37</xdr:col>
      <xdr:colOff>159275</xdr:colOff>
      <xdr:row>56</xdr:row>
      <xdr:rowOff>127645</xdr:rowOff>
    </xdr:to>
    <xdr:sp macro="" textlink="">
      <xdr:nvSpPr>
        <xdr:cNvPr id="248" name="テキスト ボックス 247">
          <a:extLst>
            <a:ext uri="{FF2B5EF4-FFF2-40B4-BE49-F238E27FC236}">
              <a16:creationId xmlns:a16="http://schemas.microsoft.com/office/drawing/2014/main" id="{00000000-0008-0000-1000-0000F8000000}"/>
            </a:ext>
          </a:extLst>
        </xdr:cNvPr>
        <xdr:cNvSpPr txBox="1"/>
      </xdr:nvSpPr>
      <xdr:spPr>
        <a:xfrm>
          <a:off x="6683684" y="9842788"/>
          <a:ext cx="324066" cy="171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118629</xdr:colOff>
      <xdr:row>58</xdr:row>
      <xdr:rowOff>88323</xdr:rowOff>
    </xdr:from>
    <xdr:to>
      <xdr:col>28</xdr:col>
      <xdr:colOff>82425</xdr:colOff>
      <xdr:row>59</xdr:row>
      <xdr:rowOff>124182</xdr:rowOff>
    </xdr:to>
    <xdr:sp macro="" textlink="">
      <xdr:nvSpPr>
        <xdr:cNvPr id="249" name="テキスト ボックス 248">
          <a:extLst>
            <a:ext uri="{FF2B5EF4-FFF2-40B4-BE49-F238E27FC236}">
              <a16:creationId xmlns:a16="http://schemas.microsoft.com/office/drawing/2014/main" id="{00000000-0008-0000-1000-0000F9000000}"/>
            </a:ext>
          </a:extLst>
        </xdr:cNvPr>
        <xdr:cNvSpPr txBox="1"/>
      </xdr:nvSpPr>
      <xdr:spPr>
        <a:xfrm>
          <a:off x="4976379" y="10394373"/>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143768</xdr:colOff>
      <xdr:row>58</xdr:row>
      <xdr:rowOff>88323</xdr:rowOff>
    </xdr:from>
    <xdr:to>
      <xdr:col>31</xdr:col>
      <xdr:colOff>107565</xdr:colOff>
      <xdr:row>59</xdr:row>
      <xdr:rowOff>124182</xdr:rowOff>
    </xdr:to>
    <xdr:sp macro="" textlink="">
      <xdr:nvSpPr>
        <xdr:cNvPr id="250" name="テキスト ボックス 249">
          <a:extLst>
            <a:ext uri="{FF2B5EF4-FFF2-40B4-BE49-F238E27FC236}">
              <a16:creationId xmlns:a16="http://schemas.microsoft.com/office/drawing/2014/main" id="{00000000-0008-0000-1000-0000FA000000}"/>
            </a:ext>
          </a:extLst>
        </xdr:cNvPr>
        <xdr:cNvSpPr txBox="1"/>
      </xdr:nvSpPr>
      <xdr:spPr>
        <a:xfrm>
          <a:off x="5544443" y="10394373"/>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19337</xdr:colOff>
      <xdr:row>58</xdr:row>
      <xdr:rowOff>88323</xdr:rowOff>
    </xdr:from>
    <xdr:to>
      <xdr:col>34</xdr:col>
      <xdr:colOff>156078</xdr:colOff>
      <xdr:row>59</xdr:row>
      <xdr:rowOff>124182</xdr:rowOff>
    </xdr:to>
    <xdr:sp macro="" textlink="">
      <xdr:nvSpPr>
        <xdr:cNvPr id="251" name="テキスト ボックス 250">
          <a:extLst>
            <a:ext uri="{FF2B5EF4-FFF2-40B4-BE49-F238E27FC236}">
              <a16:creationId xmlns:a16="http://schemas.microsoft.com/office/drawing/2014/main" id="{00000000-0008-0000-1000-0000FB000000}"/>
            </a:ext>
          </a:extLst>
        </xdr:cNvPr>
        <xdr:cNvSpPr txBox="1"/>
      </xdr:nvSpPr>
      <xdr:spPr>
        <a:xfrm>
          <a:off x="6143912" y="10394373"/>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17050</xdr:colOff>
      <xdr:row>58</xdr:row>
      <xdr:rowOff>88323</xdr:rowOff>
    </xdr:from>
    <xdr:to>
      <xdr:col>37</xdr:col>
      <xdr:colOff>160141</xdr:colOff>
      <xdr:row>59</xdr:row>
      <xdr:rowOff>124182</xdr:rowOff>
    </xdr:to>
    <xdr:sp macro="" textlink="">
      <xdr:nvSpPr>
        <xdr:cNvPr id="252" name="テキスト ボックス 251">
          <a:extLst>
            <a:ext uri="{FF2B5EF4-FFF2-40B4-BE49-F238E27FC236}">
              <a16:creationId xmlns:a16="http://schemas.microsoft.com/office/drawing/2014/main" id="{00000000-0008-0000-1000-0000FC000000}"/>
            </a:ext>
          </a:extLst>
        </xdr:cNvPr>
        <xdr:cNvSpPr txBox="1"/>
      </xdr:nvSpPr>
      <xdr:spPr>
        <a:xfrm>
          <a:off x="6684550" y="10394373"/>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xdr:col>
      <xdr:colOff>108238</xdr:colOff>
      <xdr:row>25</xdr:row>
      <xdr:rowOff>32853</xdr:rowOff>
    </xdr:from>
    <xdr:to>
      <xdr:col>3</xdr:col>
      <xdr:colOff>72034</xdr:colOff>
      <xdr:row>27</xdr:row>
      <xdr:rowOff>68713</xdr:rowOff>
    </xdr:to>
    <xdr:sp macro="" textlink="">
      <xdr:nvSpPr>
        <xdr:cNvPr id="253" name="テキスト ボックス 252">
          <a:extLst>
            <a:ext uri="{FF2B5EF4-FFF2-40B4-BE49-F238E27FC236}">
              <a16:creationId xmlns:a16="http://schemas.microsoft.com/office/drawing/2014/main" id="{00000000-0008-0000-1000-0000FD000000}"/>
            </a:ext>
          </a:extLst>
        </xdr:cNvPr>
        <xdr:cNvSpPr txBox="1"/>
      </xdr:nvSpPr>
      <xdr:spPr>
        <a:xfrm>
          <a:off x="289213" y="4671528"/>
          <a:ext cx="325746"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4</xdr:col>
      <xdr:colOff>133376</xdr:colOff>
      <xdr:row>25</xdr:row>
      <xdr:rowOff>32853</xdr:rowOff>
    </xdr:from>
    <xdr:to>
      <xdr:col>6</xdr:col>
      <xdr:colOff>97174</xdr:colOff>
      <xdr:row>27</xdr:row>
      <xdr:rowOff>68713</xdr:rowOff>
    </xdr:to>
    <xdr:sp macro="" textlink="">
      <xdr:nvSpPr>
        <xdr:cNvPr id="254" name="テキスト ボックス 253">
          <a:extLst>
            <a:ext uri="{FF2B5EF4-FFF2-40B4-BE49-F238E27FC236}">
              <a16:creationId xmlns:a16="http://schemas.microsoft.com/office/drawing/2014/main" id="{00000000-0008-0000-1000-0000FE000000}"/>
            </a:ext>
          </a:extLst>
        </xdr:cNvPr>
        <xdr:cNvSpPr txBox="1"/>
      </xdr:nvSpPr>
      <xdr:spPr>
        <a:xfrm>
          <a:off x="857276" y="4671528"/>
          <a:ext cx="325748"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8</xdr:col>
      <xdr:colOff>8946</xdr:colOff>
      <xdr:row>25</xdr:row>
      <xdr:rowOff>32853</xdr:rowOff>
    </xdr:from>
    <xdr:to>
      <xdr:col>9</xdr:col>
      <xdr:colOff>145687</xdr:colOff>
      <xdr:row>27</xdr:row>
      <xdr:rowOff>68713</xdr:rowOff>
    </xdr:to>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1456746" y="4671528"/>
          <a:ext cx="317716"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11</xdr:col>
      <xdr:colOff>6659</xdr:colOff>
      <xdr:row>25</xdr:row>
      <xdr:rowOff>32853</xdr:rowOff>
    </xdr:from>
    <xdr:to>
      <xdr:col>12</xdr:col>
      <xdr:colOff>149750</xdr:colOff>
      <xdr:row>27</xdr:row>
      <xdr:rowOff>68713</xdr:rowOff>
    </xdr:to>
    <xdr:sp macro="" textlink="">
      <xdr:nvSpPr>
        <xdr:cNvPr id="256" name="テキスト ボックス 255">
          <a:extLst>
            <a:ext uri="{FF2B5EF4-FFF2-40B4-BE49-F238E27FC236}">
              <a16:creationId xmlns:a16="http://schemas.microsoft.com/office/drawing/2014/main" id="{00000000-0008-0000-1000-000000010000}"/>
            </a:ext>
          </a:extLst>
        </xdr:cNvPr>
        <xdr:cNvSpPr txBox="1"/>
      </xdr:nvSpPr>
      <xdr:spPr>
        <a:xfrm>
          <a:off x="1997384" y="4671528"/>
          <a:ext cx="324066"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11</xdr:col>
      <xdr:colOff>108239</xdr:colOff>
      <xdr:row>29</xdr:row>
      <xdr:rowOff>94334</xdr:rowOff>
    </xdr:from>
    <xdr:to>
      <xdr:col>13</xdr:col>
      <xdr:colOff>72035</xdr:colOff>
      <xdr:row>30</xdr:row>
      <xdr:rowOff>130193</xdr:rowOff>
    </xdr:to>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2098964" y="5294984"/>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14</xdr:col>
      <xdr:colOff>133377</xdr:colOff>
      <xdr:row>29</xdr:row>
      <xdr:rowOff>94334</xdr:rowOff>
    </xdr:from>
    <xdr:to>
      <xdr:col>16</xdr:col>
      <xdr:colOff>97174</xdr:colOff>
      <xdr:row>30</xdr:row>
      <xdr:rowOff>130193</xdr:rowOff>
    </xdr:to>
    <xdr:sp macro="" textlink="">
      <xdr:nvSpPr>
        <xdr:cNvPr id="258" name="テキスト ボックス 257">
          <a:extLst>
            <a:ext uri="{FF2B5EF4-FFF2-40B4-BE49-F238E27FC236}">
              <a16:creationId xmlns:a16="http://schemas.microsoft.com/office/drawing/2014/main" id="{00000000-0008-0000-1000-000002010000}"/>
            </a:ext>
          </a:extLst>
        </xdr:cNvPr>
        <xdr:cNvSpPr txBox="1"/>
      </xdr:nvSpPr>
      <xdr:spPr>
        <a:xfrm>
          <a:off x="2667027" y="5294984"/>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18</xdr:col>
      <xdr:colOff>8947</xdr:colOff>
      <xdr:row>29</xdr:row>
      <xdr:rowOff>94334</xdr:rowOff>
    </xdr:from>
    <xdr:to>
      <xdr:col>19</xdr:col>
      <xdr:colOff>145688</xdr:colOff>
      <xdr:row>30</xdr:row>
      <xdr:rowOff>130193</xdr:rowOff>
    </xdr:to>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3266497" y="5294984"/>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21</xdr:col>
      <xdr:colOff>6660</xdr:colOff>
      <xdr:row>29</xdr:row>
      <xdr:rowOff>94334</xdr:rowOff>
    </xdr:from>
    <xdr:to>
      <xdr:col>22</xdr:col>
      <xdr:colOff>149751</xdr:colOff>
      <xdr:row>30</xdr:row>
      <xdr:rowOff>130193</xdr:rowOff>
    </xdr:to>
    <xdr:sp macro="" textlink="">
      <xdr:nvSpPr>
        <xdr:cNvPr id="260" name="テキスト ボックス 259">
          <a:extLst>
            <a:ext uri="{FF2B5EF4-FFF2-40B4-BE49-F238E27FC236}">
              <a16:creationId xmlns:a16="http://schemas.microsoft.com/office/drawing/2014/main" id="{00000000-0008-0000-1000-000004010000}"/>
            </a:ext>
          </a:extLst>
        </xdr:cNvPr>
        <xdr:cNvSpPr txBox="1"/>
      </xdr:nvSpPr>
      <xdr:spPr>
        <a:xfrm>
          <a:off x="3807135" y="5294984"/>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xdr:col>
      <xdr:colOff>112569</xdr:colOff>
      <xdr:row>32</xdr:row>
      <xdr:rowOff>38965</xdr:rowOff>
    </xdr:from>
    <xdr:to>
      <xdr:col>3</xdr:col>
      <xdr:colOff>76365</xdr:colOff>
      <xdr:row>34</xdr:row>
      <xdr:rowOff>74824</xdr:rowOff>
    </xdr:to>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293544" y="5792065"/>
          <a:ext cx="32574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4</xdr:col>
      <xdr:colOff>137707</xdr:colOff>
      <xdr:row>32</xdr:row>
      <xdr:rowOff>38965</xdr:rowOff>
    </xdr:from>
    <xdr:to>
      <xdr:col>6</xdr:col>
      <xdr:colOff>101505</xdr:colOff>
      <xdr:row>34</xdr:row>
      <xdr:rowOff>74824</xdr:rowOff>
    </xdr:to>
    <xdr:sp macro="" textlink="">
      <xdr:nvSpPr>
        <xdr:cNvPr id="262" name="テキスト ボックス 261">
          <a:extLst>
            <a:ext uri="{FF2B5EF4-FFF2-40B4-BE49-F238E27FC236}">
              <a16:creationId xmlns:a16="http://schemas.microsoft.com/office/drawing/2014/main" id="{00000000-0008-0000-1000-000006010000}"/>
            </a:ext>
          </a:extLst>
        </xdr:cNvPr>
        <xdr:cNvSpPr txBox="1"/>
      </xdr:nvSpPr>
      <xdr:spPr>
        <a:xfrm>
          <a:off x="861607" y="5792065"/>
          <a:ext cx="325748"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8</xdr:col>
      <xdr:colOff>13277</xdr:colOff>
      <xdr:row>32</xdr:row>
      <xdr:rowOff>38965</xdr:rowOff>
    </xdr:from>
    <xdr:to>
      <xdr:col>9</xdr:col>
      <xdr:colOff>150018</xdr:colOff>
      <xdr:row>34</xdr:row>
      <xdr:rowOff>74824</xdr:rowOff>
    </xdr:to>
    <xdr:sp macro="" textlink="">
      <xdr:nvSpPr>
        <xdr:cNvPr id="263" name="テキスト ボックス 262">
          <a:extLst>
            <a:ext uri="{FF2B5EF4-FFF2-40B4-BE49-F238E27FC236}">
              <a16:creationId xmlns:a16="http://schemas.microsoft.com/office/drawing/2014/main" id="{00000000-0008-0000-1000-000007010000}"/>
            </a:ext>
          </a:extLst>
        </xdr:cNvPr>
        <xdr:cNvSpPr txBox="1"/>
      </xdr:nvSpPr>
      <xdr:spPr>
        <a:xfrm>
          <a:off x="1461077" y="5792065"/>
          <a:ext cx="31771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11</xdr:col>
      <xdr:colOff>10990</xdr:colOff>
      <xdr:row>32</xdr:row>
      <xdr:rowOff>38965</xdr:rowOff>
    </xdr:from>
    <xdr:to>
      <xdr:col>12</xdr:col>
      <xdr:colOff>154081</xdr:colOff>
      <xdr:row>34</xdr:row>
      <xdr:rowOff>74824</xdr:rowOff>
    </xdr:to>
    <xdr:sp macro="" textlink="">
      <xdr:nvSpPr>
        <xdr:cNvPr id="264" name="テキスト ボックス 263">
          <a:extLst>
            <a:ext uri="{FF2B5EF4-FFF2-40B4-BE49-F238E27FC236}">
              <a16:creationId xmlns:a16="http://schemas.microsoft.com/office/drawing/2014/main" id="{00000000-0008-0000-1000-000008010000}"/>
            </a:ext>
          </a:extLst>
        </xdr:cNvPr>
        <xdr:cNvSpPr txBox="1"/>
      </xdr:nvSpPr>
      <xdr:spPr>
        <a:xfrm>
          <a:off x="2001715" y="5792065"/>
          <a:ext cx="32406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11</xdr:col>
      <xdr:colOff>99580</xdr:colOff>
      <xdr:row>36</xdr:row>
      <xdr:rowOff>95250</xdr:rowOff>
    </xdr:from>
    <xdr:to>
      <xdr:col>13</xdr:col>
      <xdr:colOff>63376</xdr:colOff>
      <xdr:row>37</xdr:row>
      <xdr:rowOff>131109</xdr:rowOff>
    </xdr:to>
    <xdr:sp macro="" textlink="">
      <xdr:nvSpPr>
        <xdr:cNvPr id="265" name="テキスト ボックス 264">
          <a:extLst>
            <a:ext uri="{FF2B5EF4-FFF2-40B4-BE49-F238E27FC236}">
              <a16:creationId xmlns:a16="http://schemas.microsoft.com/office/drawing/2014/main" id="{00000000-0008-0000-1000-000009010000}"/>
            </a:ext>
          </a:extLst>
        </xdr:cNvPr>
        <xdr:cNvSpPr txBox="1"/>
      </xdr:nvSpPr>
      <xdr:spPr>
        <a:xfrm>
          <a:off x="2090305" y="6410325"/>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14</xdr:col>
      <xdr:colOff>124718</xdr:colOff>
      <xdr:row>36</xdr:row>
      <xdr:rowOff>95250</xdr:rowOff>
    </xdr:from>
    <xdr:to>
      <xdr:col>16</xdr:col>
      <xdr:colOff>88515</xdr:colOff>
      <xdr:row>37</xdr:row>
      <xdr:rowOff>131109</xdr:rowOff>
    </xdr:to>
    <xdr:sp macro="" textlink="">
      <xdr:nvSpPr>
        <xdr:cNvPr id="266" name="テキスト ボックス 265">
          <a:extLst>
            <a:ext uri="{FF2B5EF4-FFF2-40B4-BE49-F238E27FC236}">
              <a16:creationId xmlns:a16="http://schemas.microsoft.com/office/drawing/2014/main" id="{00000000-0008-0000-1000-00000A010000}"/>
            </a:ext>
          </a:extLst>
        </xdr:cNvPr>
        <xdr:cNvSpPr txBox="1"/>
      </xdr:nvSpPr>
      <xdr:spPr>
        <a:xfrm>
          <a:off x="2658368" y="6410325"/>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18</xdr:col>
      <xdr:colOff>288</xdr:colOff>
      <xdr:row>36</xdr:row>
      <xdr:rowOff>95250</xdr:rowOff>
    </xdr:from>
    <xdr:to>
      <xdr:col>19</xdr:col>
      <xdr:colOff>137029</xdr:colOff>
      <xdr:row>37</xdr:row>
      <xdr:rowOff>131109</xdr:rowOff>
    </xdr:to>
    <xdr:sp macro="" textlink="">
      <xdr:nvSpPr>
        <xdr:cNvPr id="267" name="テキスト ボックス 266">
          <a:extLst>
            <a:ext uri="{FF2B5EF4-FFF2-40B4-BE49-F238E27FC236}">
              <a16:creationId xmlns:a16="http://schemas.microsoft.com/office/drawing/2014/main" id="{00000000-0008-0000-1000-00000B010000}"/>
            </a:ext>
          </a:extLst>
        </xdr:cNvPr>
        <xdr:cNvSpPr txBox="1"/>
      </xdr:nvSpPr>
      <xdr:spPr>
        <a:xfrm>
          <a:off x="3257838" y="6410325"/>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20</xdr:col>
      <xdr:colOff>179842</xdr:colOff>
      <xdr:row>36</xdr:row>
      <xdr:rowOff>95250</xdr:rowOff>
    </xdr:from>
    <xdr:to>
      <xdr:col>22</xdr:col>
      <xdr:colOff>141092</xdr:colOff>
      <xdr:row>37</xdr:row>
      <xdr:rowOff>131109</xdr:rowOff>
    </xdr:to>
    <xdr:sp macro="" textlink="">
      <xdr:nvSpPr>
        <xdr:cNvPr id="268" name="テキスト ボックス 267">
          <a:extLst>
            <a:ext uri="{FF2B5EF4-FFF2-40B4-BE49-F238E27FC236}">
              <a16:creationId xmlns:a16="http://schemas.microsoft.com/office/drawing/2014/main" id="{00000000-0008-0000-1000-00000C010000}"/>
            </a:ext>
          </a:extLst>
        </xdr:cNvPr>
        <xdr:cNvSpPr txBox="1"/>
      </xdr:nvSpPr>
      <xdr:spPr>
        <a:xfrm>
          <a:off x="3799342" y="6410325"/>
          <a:ext cx="323200"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xdr:col>
      <xdr:colOff>116898</xdr:colOff>
      <xdr:row>43</xdr:row>
      <xdr:rowOff>40698</xdr:rowOff>
    </xdr:from>
    <xdr:to>
      <xdr:col>3</xdr:col>
      <xdr:colOff>80694</xdr:colOff>
      <xdr:row>45</xdr:row>
      <xdr:rowOff>76557</xdr:rowOff>
    </xdr:to>
    <xdr:sp macro="" textlink="">
      <xdr:nvSpPr>
        <xdr:cNvPr id="269" name="テキスト ボックス 268">
          <a:extLst>
            <a:ext uri="{FF2B5EF4-FFF2-40B4-BE49-F238E27FC236}">
              <a16:creationId xmlns:a16="http://schemas.microsoft.com/office/drawing/2014/main" id="{00000000-0008-0000-1000-00000D010000}"/>
            </a:ext>
          </a:extLst>
        </xdr:cNvPr>
        <xdr:cNvSpPr txBox="1"/>
      </xdr:nvSpPr>
      <xdr:spPr>
        <a:xfrm>
          <a:off x="297873" y="7746423"/>
          <a:ext cx="32574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4</xdr:col>
      <xdr:colOff>124718</xdr:colOff>
      <xdr:row>43</xdr:row>
      <xdr:rowOff>40698</xdr:rowOff>
    </xdr:from>
    <xdr:to>
      <xdr:col>6</xdr:col>
      <xdr:colOff>88516</xdr:colOff>
      <xdr:row>45</xdr:row>
      <xdr:rowOff>76557</xdr:rowOff>
    </xdr:to>
    <xdr:sp macro="" textlink="">
      <xdr:nvSpPr>
        <xdr:cNvPr id="270" name="テキスト ボックス 269">
          <a:extLst>
            <a:ext uri="{FF2B5EF4-FFF2-40B4-BE49-F238E27FC236}">
              <a16:creationId xmlns:a16="http://schemas.microsoft.com/office/drawing/2014/main" id="{00000000-0008-0000-1000-00000E010000}"/>
            </a:ext>
          </a:extLst>
        </xdr:cNvPr>
        <xdr:cNvSpPr txBox="1"/>
      </xdr:nvSpPr>
      <xdr:spPr>
        <a:xfrm>
          <a:off x="848618" y="7746423"/>
          <a:ext cx="325748"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8</xdr:col>
      <xdr:colOff>288</xdr:colOff>
      <xdr:row>43</xdr:row>
      <xdr:rowOff>40698</xdr:rowOff>
    </xdr:from>
    <xdr:to>
      <xdr:col>9</xdr:col>
      <xdr:colOff>137029</xdr:colOff>
      <xdr:row>45</xdr:row>
      <xdr:rowOff>76557</xdr:rowOff>
    </xdr:to>
    <xdr:sp macro="" textlink="">
      <xdr:nvSpPr>
        <xdr:cNvPr id="271" name="テキスト ボックス 270">
          <a:extLst>
            <a:ext uri="{FF2B5EF4-FFF2-40B4-BE49-F238E27FC236}">
              <a16:creationId xmlns:a16="http://schemas.microsoft.com/office/drawing/2014/main" id="{00000000-0008-0000-1000-00000F010000}"/>
            </a:ext>
          </a:extLst>
        </xdr:cNvPr>
        <xdr:cNvSpPr txBox="1"/>
      </xdr:nvSpPr>
      <xdr:spPr>
        <a:xfrm>
          <a:off x="1448088" y="7746423"/>
          <a:ext cx="31771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10</xdr:col>
      <xdr:colOff>179842</xdr:colOff>
      <xdr:row>43</xdr:row>
      <xdr:rowOff>40698</xdr:rowOff>
    </xdr:from>
    <xdr:to>
      <xdr:col>12</xdr:col>
      <xdr:colOff>141092</xdr:colOff>
      <xdr:row>45</xdr:row>
      <xdr:rowOff>76557</xdr:rowOff>
    </xdr:to>
    <xdr:sp macro="" textlink="">
      <xdr:nvSpPr>
        <xdr:cNvPr id="272" name="テキスト ボックス 271">
          <a:extLst>
            <a:ext uri="{FF2B5EF4-FFF2-40B4-BE49-F238E27FC236}">
              <a16:creationId xmlns:a16="http://schemas.microsoft.com/office/drawing/2014/main" id="{00000000-0008-0000-1000-000010010000}"/>
            </a:ext>
          </a:extLst>
        </xdr:cNvPr>
        <xdr:cNvSpPr txBox="1"/>
      </xdr:nvSpPr>
      <xdr:spPr>
        <a:xfrm>
          <a:off x="1989592" y="7746423"/>
          <a:ext cx="323200"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11</xdr:col>
      <xdr:colOff>112569</xdr:colOff>
      <xdr:row>47</xdr:row>
      <xdr:rowOff>93519</xdr:rowOff>
    </xdr:from>
    <xdr:to>
      <xdr:col>13</xdr:col>
      <xdr:colOff>76365</xdr:colOff>
      <xdr:row>48</xdr:row>
      <xdr:rowOff>129378</xdr:rowOff>
    </xdr:to>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2103294" y="8361219"/>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14</xdr:col>
      <xdr:colOff>137707</xdr:colOff>
      <xdr:row>47</xdr:row>
      <xdr:rowOff>93519</xdr:rowOff>
    </xdr:from>
    <xdr:to>
      <xdr:col>16</xdr:col>
      <xdr:colOff>101504</xdr:colOff>
      <xdr:row>48</xdr:row>
      <xdr:rowOff>129378</xdr:rowOff>
    </xdr:to>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2671357" y="8361219"/>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18</xdr:col>
      <xdr:colOff>13277</xdr:colOff>
      <xdr:row>47</xdr:row>
      <xdr:rowOff>93519</xdr:rowOff>
    </xdr:from>
    <xdr:to>
      <xdr:col>19</xdr:col>
      <xdr:colOff>150018</xdr:colOff>
      <xdr:row>48</xdr:row>
      <xdr:rowOff>129378</xdr:rowOff>
    </xdr:to>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3270827" y="8361219"/>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21</xdr:col>
      <xdr:colOff>10990</xdr:colOff>
      <xdr:row>47</xdr:row>
      <xdr:rowOff>93519</xdr:rowOff>
    </xdr:from>
    <xdr:to>
      <xdr:col>22</xdr:col>
      <xdr:colOff>154081</xdr:colOff>
      <xdr:row>48</xdr:row>
      <xdr:rowOff>129378</xdr:rowOff>
    </xdr:to>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3811465" y="8361219"/>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xdr:col>
      <xdr:colOff>116898</xdr:colOff>
      <xdr:row>52</xdr:row>
      <xdr:rowOff>25978</xdr:rowOff>
    </xdr:from>
    <xdr:to>
      <xdr:col>3</xdr:col>
      <xdr:colOff>80694</xdr:colOff>
      <xdr:row>54</xdr:row>
      <xdr:rowOff>61837</xdr:rowOff>
    </xdr:to>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297873" y="9265228"/>
          <a:ext cx="32574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4</xdr:col>
      <xdr:colOff>142036</xdr:colOff>
      <xdr:row>52</xdr:row>
      <xdr:rowOff>25978</xdr:rowOff>
    </xdr:from>
    <xdr:to>
      <xdr:col>6</xdr:col>
      <xdr:colOff>105834</xdr:colOff>
      <xdr:row>54</xdr:row>
      <xdr:rowOff>61837</xdr:rowOff>
    </xdr:to>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865936" y="9265228"/>
          <a:ext cx="325748"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8</xdr:col>
      <xdr:colOff>17606</xdr:colOff>
      <xdr:row>52</xdr:row>
      <xdr:rowOff>25978</xdr:rowOff>
    </xdr:from>
    <xdr:to>
      <xdr:col>9</xdr:col>
      <xdr:colOff>154347</xdr:colOff>
      <xdr:row>54</xdr:row>
      <xdr:rowOff>61837</xdr:rowOff>
    </xdr:to>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1465406" y="9265228"/>
          <a:ext cx="31771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11</xdr:col>
      <xdr:colOff>15319</xdr:colOff>
      <xdr:row>52</xdr:row>
      <xdr:rowOff>25978</xdr:rowOff>
    </xdr:from>
    <xdr:to>
      <xdr:col>12</xdr:col>
      <xdr:colOff>158410</xdr:colOff>
      <xdr:row>54</xdr:row>
      <xdr:rowOff>61837</xdr:rowOff>
    </xdr:to>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2006044" y="9265228"/>
          <a:ext cx="32406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28575</xdr:colOff>
      <xdr:row>0</xdr:row>
      <xdr:rowOff>152400</xdr:rowOff>
    </xdr:from>
    <xdr:to>
      <xdr:col>41</xdr:col>
      <xdr:colOff>9525</xdr:colOff>
      <xdr:row>3</xdr:row>
      <xdr:rowOff>19050</xdr:rowOff>
    </xdr:to>
    <xdr:sp macro="" textlink="">
      <xdr:nvSpPr>
        <xdr:cNvPr id="281" name="四角形: 角を丸くする 280">
          <a:extLst>
            <a:ext uri="{FF2B5EF4-FFF2-40B4-BE49-F238E27FC236}">
              <a16:creationId xmlns:a16="http://schemas.microsoft.com/office/drawing/2014/main" id="{00000000-0008-0000-1000-000019010000}"/>
            </a:ext>
          </a:extLst>
        </xdr:cNvPr>
        <xdr:cNvSpPr/>
      </xdr:nvSpPr>
      <xdr:spPr>
        <a:xfrm>
          <a:off x="5429250" y="152400"/>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22</xdr:col>
      <xdr:colOff>66675</xdr:colOff>
      <xdr:row>5</xdr:row>
      <xdr:rowOff>28575</xdr:rowOff>
    </xdr:from>
    <xdr:to>
      <xdr:col>40</xdr:col>
      <xdr:colOff>161487</xdr:colOff>
      <xdr:row>10</xdr:row>
      <xdr:rowOff>66543</xdr:rowOff>
    </xdr:to>
    <xdr:pic>
      <xdr:nvPicPr>
        <xdr:cNvPr id="282" name="図 281">
          <a:extLst>
            <a:ext uri="{FF2B5EF4-FFF2-40B4-BE49-F238E27FC236}">
              <a16:creationId xmlns:a16="http://schemas.microsoft.com/office/drawing/2014/main" id="{00000000-0008-0000-1000-00001A010000}"/>
            </a:ext>
          </a:extLst>
        </xdr:cNvPr>
        <xdr:cNvPicPr>
          <a:picLocks noChangeAspect="1"/>
        </xdr:cNvPicPr>
      </xdr:nvPicPr>
      <xdr:blipFill>
        <a:blip xmlns:r="http://schemas.openxmlformats.org/officeDocument/2006/relationships" r:embed="rId1"/>
        <a:stretch>
          <a:fillRect/>
        </a:stretch>
      </xdr:blipFill>
      <xdr:spPr>
        <a:xfrm>
          <a:off x="4048125" y="876300"/>
          <a:ext cx="3504762" cy="10571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1233021</xdr:colOff>
      <xdr:row>3</xdr:row>
      <xdr:rowOff>133350</xdr:rowOff>
    </xdr:from>
    <xdr:to>
      <xdr:col>7</xdr:col>
      <xdr:colOff>8352</xdr:colOff>
      <xdr:row>4</xdr:row>
      <xdr:rowOff>16496</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8919696" y="800100"/>
          <a:ext cx="2232906" cy="254621"/>
          <a:chOff x="11588987" y="1443404"/>
          <a:chExt cx="2210925" cy="259200"/>
        </a:xfrm>
      </xdr:grpSpPr>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3</xdr:col>
      <xdr:colOff>2410028</xdr:colOff>
      <xdr:row>5</xdr:row>
      <xdr:rowOff>274069</xdr:rowOff>
    </xdr:from>
    <xdr:to>
      <xdr:col>4</xdr:col>
      <xdr:colOff>6941</xdr:colOff>
      <xdr:row>5</xdr:row>
      <xdr:rowOff>413307</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7534478" y="1483744"/>
          <a:ext cx="140088" cy="13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2</xdr:col>
      <xdr:colOff>137620</xdr:colOff>
      <xdr:row>4</xdr:row>
      <xdr:rowOff>6569</xdr:rowOff>
    </xdr:from>
    <xdr:to>
      <xdr:col>3</xdr:col>
      <xdr:colOff>917021</xdr:colOff>
      <xdr:row>4</xdr:row>
      <xdr:rowOff>6569</xdr:rowOff>
    </xdr:to>
    <xdr:cxnSp macro="">
      <xdr:nvCxnSpPr>
        <xdr:cNvPr id="9" name="直線コネクタ 8">
          <a:extLst>
            <a:ext uri="{FF2B5EF4-FFF2-40B4-BE49-F238E27FC236}">
              <a16:creationId xmlns:a16="http://schemas.microsoft.com/office/drawing/2014/main" id="{00000000-0008-0000-1100-000009000000}"/>
            </a:ext>
          </a:extLst>
        </xdr:cNvPr>
        <xdr:cNvCxnSpPr/>
      </xdr:nvCxnSpPr>
      <xdr:spPr>
        <a:xfrm>
          <a:off x="1737820" y="1044794"/>
          <a:ext cx="4303651"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2410028</xdr:colOff>
      <xdr:row>5</xdr:row>
      <xdr:rowOff>274069</xdr:rowOff>
    </xdr:from>
    <xdr:to>
      <xdr:col>4</xdr:col>
      <xdr:colOff>6941</xdr:colOff>
      <xdr:row>5</xdr:row>
      <xdr:rowOff>413307</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7523048" y="1462789"/>
          <a:ext cx="141993" cy="13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1209675</xdr:colOff>
      <xdr:row>0</xdr:row>
      <xdr:rowOff>104775</xdr:rowOff>
    </xdr:from>
    <xdr:to>
      <xdr:col>6</xdr:col>
      <xdr:colOff>1514475</xdr:colOff>
      <xdr:row>2</xdr:row>
      <xdr:rowOff>66675</xdr:rowOff>
    </xdr:to>
    <xdr:sp macro="" textlink="">
      <xdr:nvSpPr>
        <xdr:cNvPr id="11" name="四角形: 角を丸くする 10">
          <a:extLst>
            <a:ext uri="{FF2B5EF4-FFF2-40B4-BE49-F238E27FC236}">
              <a16:creationId xmlns:a16="http://schemas.microsoft.com/office/drawing/2014/main" id="{00000000-0008-0000-1100-00000B000000}"/>
            </a:ext>
          </a:extLst>
        </xdr:cNvPr>
        <xdr:cNvSpPr/>
      </xdr:nvSpPr>
      <xdr:spPr>
        <a:xfrm>
          <a:off x="8896350" y="10477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1</xdr:col>
      <xdr:colOff>1143000</xdr:colOff>
      <xdr:row>6</xdr:row>
      <xdr:rowOff>19050</xdr:rowOff>
    </xdr:from>
    <xdr:to>
      <xdr:col>2</xdr:col>
      <xdr:colOff>3447612</xdr:colOff>
      <xdr:row>8</xdr:row>
      <xdr:rowOff>352293</xdr:rowOff>
    </xdr:to>
    <xdr:pic>
      <xdr:nvPicPr>
        <xdr:cNvPr id="10" name="図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1"/>
        <a:stretch>
          <a:fillRect/>
        </a:stretch>
      </xdr:blipFill>
      <xdr:spPr>
        <a:xfrm>
          <a:off x="1543050" y="1647825"/>
          <a:ext cx="3504762" cy="10571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135647</xdr:colOff>
      <xdr:row>4</xdr:row>
      <xdr:rowOff>10074</xdr:rowOff>
    </xdr:from>
    <xdr:to>
      <xdr:col>3</xdr:col>
      <xdr:colOff>915048</xdr:colOff>
      <xdr:row>4</xdr:row>
      <xdr:rowOff>10074</xdr:rowOff>
    </xdr:to>
    <xdr:cxnSp macro="">
      <xdr:nvCxnSpPr>
        <xdr:cNvPr id="2" name="直線コネクタ 1">
          <a:extLst>
            <a:ext uri="{FF2B5EF4-FFF2-40B4-BE49-F238E27FC236}">
              <a16:creationId xmlns:a16="http://schemas.microsoft.com/office/drawing/2014/main" id="{00000000-0008-0000-1200-000002000000}"/>
            </a:ext>
          </a:extLst>
        </xdr:cNvPr>
        <xdr:cNvCxnSpPr/>
      </xdr:nvCxnSpPr>
      <xdr:spPr>
        <a:xfrm>
          <a:off x="1735847" y="1048299"/>
          <a:ext cx="4303651"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1233021</xdr:colOff>
      <xdr:row>3</xdr:row>
      <xdr:rowOff>133350</xdr:rowOff>
    </xdr:from>
    <xdr:to>
      <xdr:col>7</xdr:col>
      <xdr:colOff>8352</xdr:colOff>
      <xdr:row>4</xdr:row>
      <xdr:rowOff>16496</xdr:rowOff>
    </xdr:to>
    <xdr:grpSp>
      <xdr:nvGrpSpPr>
        <xdr:cNvPr id="3" name="グループ化 2">
          <a:extLst>
            <a:ext uri="{FF2B5EF4-FFF2-40B4-BE49-F238E27FC236}">
              <a16:creationId xmlns:a16="http://schemas.microsoft.com/office/drawing/2014/main" id="{00000000-0008-0000-1200-000003000000}"/>
            </a:ext>
          </a:extLst>
        </xdr:cNvPr>
        <xdr:cNvGrpSpPr/>
      </xdr:nvGrpSpPr>
      <xdr:grpSpPr>
        <a:xfrm>
          <a:off x="8919696" y="800100"/>
          <a:ext cx="2232906" cy="254621"/>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3</xdr:col>
      <xdr:colOff>2410028</xdr:colOff>
      <xdr:row>5</xdr:row>
      <xdr:rowOff>274069</xdr:rowOff>
    </xdr:from>
    <xdr:to>
      <xdr:col>4</xdr:col>
      <xdr:colOff>6941</xdr:colOff>
      <xdr:row>5</xdr:row>
      <xdr:rowOff>413307</xdr:rowOff>
    </xdr:to>
    <xdr:sp macro="" textlink="">
      <xdr:nvSpPr>
        <xdr:cNvPr id="9" name="テキスト ボックス 8">
          <a:extLst>
            <a:ext uri="{FF2B5EF4-FFF2-40B4-BE49-F238E27FC236}">
              <a16:creationId xmlns:a16="http://schemas.microsoft.com/office/drawing/2014/main" id="{00000000-0008-0000-1200-000009000000}"/>
            </a:ext>
          </a:extLst>
        </xdr:cNvPr>
        <xdr:cNvSpPr txBox="1"/>
      </xdr:nvSpPr>
      <xdr:spPr>
        <a:xfrm>
          <a:off x="7534478" y="1483744"/>
          <a:ext cx="140088" cy="13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3</xdr:col>
      <xdr:colOff>2410028</xdr:colOff>
      <xdr:row>5</xdr:row>
      <xdr:rowOff>274069</xdr:rowOff>
    </xdr:from>
    <xdr:to>
      <xdr:col>4</xdr:col>
      <xdr:colOff>6941</xdr:colOff>
      <xdr:row>5</xdr:row>
      <xdr:rowOff>413307</xdr:rowOff>
    </xdr:to>
    <xdr:sp macro="" textlink="">
      <xdr:nvSpPr>
        <xdr:cNvPr id="17" name="テキスト ボックス 16">
          <a:extLst>
            <a:ext uri="{FF2B5EF4-FFF2-40B4-BE49-F238E27FC236}">
              <a16:creationId xmlns:a16="http://schemas.microsoft.com/office/drawing/2014/main" id="{00000000-0008-0000-1200-000011000000}"/>
            </a:ext>
          </a:extLst>
        </xdr:cNvPr>
        <xdr:cNvSpPr txBox="1"/>
      </xdr:nvSpPr>
      <xdr:spPr>
        <a:xfrm>
          <a:off x="7523048" y="1462789"/>
          <a:ext cx="141993" cy="13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1190625</xdr:colOff>
      <xdr:row>0</xdr:row>
      <xdr:rowOff>123825</xdr:rowOff>
    </xdr:from>
    <xdr:to>
      <xdr:col>6</xdr:col>
      <xdr:colOff>1495425</xdr:colOff>
      <xdr:row>2</xdr:row>
      <xdr:rowOff>85725</xdr:rowOff>
    </xdr:to>
    <xdr:sp macro="" textlink="">
      <xdr:nvSpPr>
        <xdr:cNvPr id="11" name="四角形: 角を丸くする 10">
          <a:extLst>
            <a:ext uri="{FF2B5EF4-FFF2-40B4-BE49-F238E27FC236}">
              <a16:creationId xmlns:a16="http://schemas.microsoft.com/office/drawing/2014/main" id="{00000000-0008-0000-1200-00000B000000}"/>
            </a:ext>
          </a:extLst>
        </xdr:cNvPr>
        <xdr:cNvSpPr/>
      </xdr:nvSpPr>
      <xdr:spPr>
        <a:xfrm>
          <a:off x="8877300" y="12382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xdr:col>
      <xdr:colOff>9525</xdr:colOff>
      <xdr:row>6</xdr:row>
      <xdr:rowOff>0</xdr:rowOff>
    </xdr:from>
    <xdr:to>
      <xdr:col>2</xdr:col>
      <xdr:colOff>3514287</xdr:colOff>
      <xdr:row>8</xdr:row>
      <xdr:rowOff>333243</xdr:rowOff>
    </xdr:to>
    <xdr:pic>
      <xdr:nvPicPr>
        <xdr:cNvPr id="10" name="図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1"/>
        <a:stretch>
          <a:fillRect/>
        </a:stretch>
      </xdr:blipFill>
      <xdr:spPr>
        <a:xfrm>
          <a:off x="1609725" y="1628775"/>
          <a:ext cx="3504762" cy="10571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135647</xdr:colOff>
      <xdr:row>4</xdr:row>
      <xdr:rowOff>10074</xdr:rowOff>
    </xdr:from>
    <xdr:to>
      <xdr:col>3</xdr:col>
      <xdr:colOff>915048</xdr:colOff>
      <xdr:row>4</xdr:row>
      <xdr:rowOff>10074</xdr:rowOff>
    </xdr:to>
    <xdr:cxnSp macro="">
      <xdr:nvCxnSpPr>
        <xdr:cNvPr id="2" name="直線コネクタ 1">
          <a:extLst>
            <a:ext uri="{FF2B5EF4-FFF2-40B4-BE49-F238E27FC236}">
              <a16:creationId xmlns:a16="http://schemas.microsoft.com/office/drawing/2014/main" id="{00000000-0008-0000-1300-000002000000}"/>
            </a:ext>
          </a:extLst>
        </xdr:cNvPr>
        <xdr:cNvCxnSpPr/>
      </xdr:nvCxnSpPr>
      <xdr:spPr>
        <a:xfrm>
          <a:off x="1735847" y="1048299"/>
          <a:ext cx="4303651"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1233021</xdr:colOff>
      <xdr:row>3</xdr:row>
      <xdr:rowOff>133350</xdr:rowOff>
    </xdr:from>
    <xdr:to>
      <xdr:col>7</xdr:col>
      <xdr:colOff>8352</xdr:colOff>
      <xdr:row>4</xdr:row>
      <xdr:rowOff>16496</xdr:rowOff>
    </xdr:to>
    <xdr:grpSp>
      <xdr:nvGrpSpPr>
        <xdr:cNvPr id="3" name="グループ化 2">
          <a:extLst>
            <a:ext uri="{FF2B5EF4-FFF2-40B4-BE49-F238E27FC236}">
              <a16:creationId xmlns:a16="http://schemas.microsoft.com/office/drawing/2014/main" id="{00000000-0008-0000-1300-000003000000}"/>
            </a:ext>
          </a:extLst>
        </xdr:cNvPr>
        <xdr:cNvGrpSpPr/>
      </xdr:nvGrpSpPr>
      <xdr:grpSpPr>
        <a:xfrm>
          <a:off x="8919696" y="800100"/>
          <a:ext cx="2232906" cy="254621"/>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13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3</xdr:col>
      <xdr:colOff>2410028</xdr:colOff>
      <xdr:row>5</xdr:row>
      <xdr:rowOff>274069</xdr:rowOff>
    </xdr:from>
    <xdr:to>
      <xdr:col>4</xdr:col>
      <xdr:colOff>6941</xdr:colOff>
      <xdr:row>5</xdr:row>
      <xdr:rowOff>413307</xdr:rowOff>
    </xdr:to>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7534478" y="1483744"/>
          <a:ext cx="140088" cy="13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3</xdr:col>
      <xdr:colOff>2410028</xdr:colOff>
      <xdr:row>5</xdr:row>
      <xdr:rowOff>274069</xdr:rowOff>
    </xdr:from>
    <xdr:to>
      <xdr:col>4</xdr:col>
      <xdr:colOff>6941</xdr:colOff>
      <xdr:row>5</xdr:row>
      <xdr:rowOff>413307</xdr:rowOff>
    </xdr:to>
    <xdr:sp macro="" textlink="">
      <xdr:nvSpPr>
        <xdr:cNvPr id="17" name="テキスト ボックス 16">
          <a:extLst>
            <a:ext uri="{FF2B5EF4-FFF2-40B4-BE49-F238E27FC236}">
              <a16:creationId xmlns:a16="http://schemas.microsoft.com/office/drawing/2014/main" id="{00000000-0008-0000-1300-000011000000}"/>
            </a:ext>
          </a:extLst>
        </xdr:cNvPr>
        <xdr:cNvSpPr txBox="1"/>
      </xdr:nvSpPr>
      <xdr:spPr>
        <a:xfrm>
          <a:off x="7523048" y="1462789"/>
          <a:ext cx="141993" cy="13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1171575</xdr:colOff>
      <xdr:row>0</xdr:row>
      <xdr:rowOff>152400</xdr:rowOff>
    </xdr:from>
    <xdr:to>
      <xdr:col>6</xdr:col>
      <xdr:colOff>1476375</xdr:colOff>
      <xdr:row>2</xdr:row>
      <xdr:rowOff>114300</xdr:rowOff>
    </xdr:to>
    <xdr:sp macro="" textlink="">
      <xdr:nvSpPr>
        <xdr:cNvPr id="11" name="四角形: 角を丸くする 10">
          <a:extLst>
            <a:ext uri="{FF2B5EF4-FFF2-40B4-BE49-F238E27FC236}">
              <a16:creationId xmlns:a16="http://schemas.microsoft.com/office/drawing/2014/main" id="{00000000-0008-0000-1300-00000B000000}"/>
            </a:ext>
          </a:extLst>
        </xdr:cNvPr>
        <xdr:cNvSpPr/>
      </xdr:nvSpPr>
      <xdr:spPr>
        <a:xfrm>
          <a:off x="8858250" y="152400"/>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1</xdr:col>
      <xdr:colOff>1162050</xdr:colOff>
      <xdr:row>6</xdr:row>
      <xdr:rowOff>9525</xdr:rowOff>
    </xdr:from>
    <xdr:to>
      <xdr:col>2</xdr:col>
      <xdr:colOff>3466662</xdr:colOff>
      <xdr:row>8</xdr:row>
      <xdr:rowOff>342768</xdr:rowOff>
    </xdr:to>
    <xdr:pic>
      <xdr:nvPicPr>
        <xdr:cNvPr id="10" name="図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1"/>
        <a:stretch>
          <a:fillRect/>
        </a:stretch>
      </xdr:blipFill>
      <xdr:spPr>
        <a:xfrm>
          <a:off x="1562100" y="1638300"/>
          <a:ext cx="3504762" cy="10571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0</xdr:row>
          <xdr:rowOff>123825</xdr:rowOff>
        </xdr:from>
        <xdr:to>
          <xdr:col>2</xdr:col>
          <xdr:colOff>1543050</xdr:colOff>
          <xdr:row>0</xdr:row>
          <xdr:rowOff>400050</xdr:rowOff>
        </xdr:to>
        <xdr:sp macro="" textlink="">
          <xdr:nvSpPr>
            <xdr:cNvPr id="38914" name="CommandButton1" hidden="1">
              <a:extLst>
                <a:ext uri="{63B3BB69-23CF-44E3-9099-C40C66FF867C}">
                  <a14:compatExt spid="_x0000_s38914"/>
                </a:ext>
                <a:ext uri="{FF2B5EF4-FFF2-40B4-BE49-F238E27FC236}">
                  <a16:creationId xmlns:a16="http://schemas.microsoft.com/office/drawing/2014/main" id="{00000000-0008-0000-14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0</xdr:row>
          <xdr:rowOff>123825</xdr:rowOff>
        </xdr:from>
        <xdr:to>
          <xdr:col>1</xdr:col>
          <xdr:colOff>400050</xdr:colOff>
          <xdr:row>0</xdr:row>
          <xdr:rowOff>400050</xdr:rowOff>
        </xdr:to>
        <xdr:sp macro="" textlink="">
          <xdr:nvSpPr>
            <xdr:cNvPr id="38915" name="CommandButton2" hidden="1">
              <a:extLst>
                <a:ext uri="{63B3BB69-23CF-44E3-9099-C40C66FF867C}">
                  <a14:compatExt spid="_x0000_s38915"/>
                </a:ext>
                <a:ext uri="{FF2B5EF4-FFF2-40B4-BE49-F238E27FC236}">
                  <a16:creationId xmlns:a16="http://schemas.microsoft.com/office/drawing/2014/main" id="{00000000-0008-0000-1400-00000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733425</xdr:colOff>
      <xdr:row>0</xdr:row>
      <xdr:rowOff>28575</xdr:rowOff>
    </xdr:from>
    <xdr:to>
      <xdr:col>12</xdr:col>
      <xdr:colOff>676275</xdr:colOff>
      <xdr:row>0</xdr:row>
      <xdr:rowOff>476250</xdr:rowOff>
    </xdr:to>
    <xdr:sp macro="" textlink="">
      <xdr:nvSpPr>
        <xdr:cNvPr id="4" name="四角形: 角を丸くする 3">
          <a:extLst>
            <a:ext uri="{FF2B5EF4-FFF2-40B4-BE49-F238E27FC236}">
              <a16:creationId xmlns:a16="http://schemas.microsoft.com/office/drawing/2014/main" id="{00000000-0008-0000-1400-000004000000}"/>
            </a:ext>
          </a:extLst>
        </xdr:cNvPr>
        <xdr:cNvSpPr/>
      </xdr:nvSpPr>
      <xdr:spPr>
        <a:xfrm>
          <a:off x="12973050" y="2857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xdr:from>
      <xdr:col>7</xdr:col>
      <xdr:colOff>739587</xdr:colOff>
      <xdr:row>8</xdr:row>
      <xdr:rowOff>33621</xdr:rowOff>
    </xdr:from>
    <xdr:to>
      <xdr:col>10</xdr:col>
      <xdr:colOff>1128432</xdr:colOff>
      <xdr:row>12</xdr:row>
      <xdr:rowOff>156882</xdr:rowOff>
    </xdr:to>
    <xdr:sp macro="" textlink="">
      <xdr:nvSpPr>
        <xdr:cNvPr id="5" name="吹き出し: 角を丸めた四角形 4">
          <a:extLst>
            <a:ext uri="{FF2B5EF4-FFF2-40B4-BE49-F238E27FC236}">
              <a16:creationId xmlns:a16="http://schemas.microsoft.com/office/drawing/2014/main" id="{00000000-0008-0000-1400-000005000000}"/>
            </a:ext>
          </a:extLst>
        </xdr:cNvPr>
        <xdr:cNvSpPr/>
      </xdr:nvSpPr>
      <xdr:spPr>
        <a:xfrm>
          <a:off x="9928411" y="2185150"/>
          <a:ext cx="3448050" cy="1064556"/>
        </a:xfrm>
        <a:prstGeom prst="wedgeRoundRectCallout">
          <a:avLst>
            <a:gd name="adj1" fmla="val 29016"/>
            <a:gd name="adj2" fmla="val -135051"/>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グルーピング</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ID】</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繁用単価を算出したいまとまりに対して「グルーピング</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ID</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」に同じ値（例：</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001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）を入力してください。</a:t>
          </a:r>
        </a:p>
      </xdr:txBody>
    </xdr:sp>
    <xdr:clientData/>
  </xdr:twoCellAnchor>
  <xdr:twoCellAnchor>
    <xdr:from>
      <xdr:col>4</xdr:col>
      <xdr:colOff>1098176</xdr:colOff>
      <xdr:row>10</xdr:row>
      <xdr:rowOff>190500</xdr:rowOff>
    </xdr:from>
    <xdr:to>
      <xdr:col>6</xdr:col>
      <xdr:colOff>2506755</xdr:colOff>
      <xdr:row>15</xdr:row>
      <xdr:rowOff>56029</xdr:rowOff>
    </xdr:to>
    <xdr:sp macro="" textlink="">
      <xdr:nvSpPr>
        <xdr:cNvPr id="6" name="吹き出し: 角を丸めた四角形 5">
          <a:extLst>
            <a:ext uri="{FF2B5EF4-FFF2-40B4-BE49-F238E27FC236}">
              <a16:creationId xmlns:a16="http://schemas.microsoft.com/office/drawing/2014/main" id="{00000000-0008-0000-1400-000006000000}"/>
            </a:ext>
          </a:extLst>
        </xdr:cNvPr>
        <xdr:cNvSpPr/>
      </xdr:nvSpPr>
      <xdr:spPr>
        <a:xfrm>
          <a:off x="4874558" y="2812676"/>
          <a:ext cx="3448050" cy="1042147"/>
        </a:xfrm>
        <a:prstGeom prst="wedgeRoundRectCallout">
          <a:avLst>
            <a:gd name="adj1" fmla="val -120480"/>
            <a:gd name="adj2" fmla="val -301942"/>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入力用シートへ転記</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すべての繁用単価の品目について、</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医薬品</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内訳書シートにグルーピング</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ID</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を入力後、「入力用シートへ転記」ボタンを押下してください。</a:t>
          </a:r>
        </a:p>
      </xdr:txBody>
    </xdr:sp>
    <xdr:clientData/>
  </xdr:twoCellAnchor>
  <xdr:twoCellAnchor>
    <xdr:from>
      <xdr:col>1</xdr:col>
      <xdr:colOff>324971</xdr:colOff>
      <xdr:row>10</xdr:row>
      <xdr:rowOff>179296</xdr:rowOff>
    </xdr:from>
    <xdr:to>
      <xdr:col>4</xdr:col>
      <xdr:colOff>556933</xdr:colOff>
      <xdr:row>15</xdr:row>
      <xdr:rowOff>145678</xdr:rowOff>
    </xdr:to>
    <xdr:sp macro="" textlink="">
      <xdr:nvSpPr>
        <xdr:cNvPr id="7" name="吹き出し: 角を丸めた四角形 6">
          <a:extLst>
            <a:ext uri="{FF2B5EF4-FFF2-40B4-BE49-F238E27FC236}">
              <a16:creationId xmlns:a16="http://schemas.microsoft.com/office/drawing/2014/main" id="{00000000-0008-0000-1400-000007000000}"/>
            </a:ext>
          </a:extLst>
        </xdr:cNvPr>
        <xdr:cNvSpPr/>
      </xdr:nvSpPr>
      <xdr:spPr>
        <a:xfrm>
          <a:off x="885265" y="2801472"/>
          <a:ext cx="3448050" cy="1143000"/>
        </a:xfrm>
        <a:prstGeom prst="wedgeRoundRectCallout">
          <a:avLst>
            <a:gd name="adj1" fmla="val -56781"/>
            <a:gd name="adj2" fmla="val -265192"/>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計算</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すべてのデータを入力後、「計算」ボタンを押下してください。右表に計算結果が反映されます。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omments" Target="../comments1.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70.xml"/><Relationship Id="rId21" Type="http://schemas.openxmlformats.org/officeDocument/2006/relationships/ctrlProp" Target="../ctrlProps/ctrlProp374.xml"/><Relationship Id="rId42" Type="http://schemas.openxmlformats.org/officeDocument/2006/relationships/ctrlProp" Target="../ctrlProps/ctrlProp395.xml"/><Relationship Id="rId63" Type="http://schemas.openxmlformats.org/officeDocument/2006/relationships/ctrlProp" Target="../ctrlProps/ctrlProp416.xml"/><Relationship Id="rId84" Type="http://schemas.openxmlformats.org/officeDocument/2006/relationships/ctrlProp" Target="../ctrlProps/ctrlProp437.xml"/><Relationship Id="rId138" Type="http://schemas.openxmlformats.org/officeDocument/2006/relationships/ctrlProp" Target="../ctrlProps/ctrlProp491.xml"/><Relationship Id="rId159" Type="http://schemas.openxmlformats.org/officeDocument/2006/relationships/ctrlProp" Target="../ctrlProps/ctrlProp512.xml"/><Relationship Id="rId170" Type="http://schemas.openxmlformats.org/officeDocument/2006/relationships/ctrlProp" Target="../ctrlProps/ctrlProp523.xml"/><Relationship Id="rId191" Type="http://schemas.openxmlformats.org/officeDocument/2006/relationships/ctrlProp" Target="../ctrlProps/ctrlProp544.xml"/><Relationship Id="rId205" Type="http://schemas.openxmlformats.org/officeDocument/2006/relationships/ctrlProp" Target="../ctrlProps/ctrlProp558.xml"/><Relationship Id="rId107" Type="http://schemas.openxmlformats.org/officeDocument/2006/relationships/ctrlProp" Target="../ctrlProps/ctrlProp460.xml"/><Relationship Id="rId11" Type="http://schemas.openxmlformats.org/officeDocument/2006/relationships/ctrlProp" Target="../ctrlProps/ctrlProp364.xml"/><Relationship Id="rId32" Type="http://schemas.openxmlformats.org/officeDocument/2006/relationships/ctrlProp" Target="../ctrlProps/ctrlProp385.xml"/><Relationship Id="rId53" Type="http://schemas.openxmlformats.org/officeDocument/2006/relationships/ctrlProp" Target="../ctrlProps/ctrlProp406.xml"/><Relationship Id="rId74" Type="http://schemas.openxmlformats.org/officeDocument/2006/relationships/ctrlProp" Target="../ctrlProps/ctrlProp427.xml"/><Relationship Id="rId128" Type="http://schemas.openxmlformats.org/officeDocument/2006/relationships/ctrlProp" Target="../ctrlProps/ctrlProp481.xml"/><Relationship Id="rId149" Type="http://schemas.openxmlformats.org/officeDocument/2006/relationships/ctrlProp" Target="../ctrlProps/ctrlProp502.xml"/><Relationship Id="rId5" Type="http://schemas.openxmlformats.org/officeDocument/2006/relationships/hyperlink" Target="../../AppData/Roaming/Microsoft/Excel/RSKSKS06P59_&#12304;&#12513;&#12540;&#12459;&#12540;&#12305;&#20837;&#21147;&#29992;Excel.xlsm" TargetMode="External"/><Relationship Id="rId95" Type="http://schemas.openxmlformats.org/officeDocument/2006/relationships/ctrlProp" Target="../ctrlProps/ctrlProp448.xml"/><Relationship Id="rId160" Type="http://schemas.openxmlformats.org/officeDocument/2006/relationships/ctrlProp" Target="../ctrlProps/ctrlProp513.xml"/><Relationship Id="rId181" Type="http://schemas.openxmlformats.org/officeDocument/2006/relationships/ctrlProp" Target="../ctrlProps/ctrlProp534.xml"/><Relationship Id="rId216" Type="http://schemas.openxmlformats.org/officeDocument/2006/relationships/ctrlProp" Target="../ctrlProps/ctrlProp569.xml"/><Relationship Id="rId22" Type="http://schemas.openxmlformats.org/officeDocument/2006/relationships/ctrlProp" Target="../ctrlProps/ctrlProp375.xml"/><Relationship Id="rId43" Type="http://schemas.openxmlformats.org/officeDocument/2006/relationships/ctrlProp" Target="../ctrlProps/ctrlProp396.xml"/><Relationship Id="rId64" Type="http://schemas.openxmlformats.org/officeDocument/2006/relationships/ctrlProp" Target="../ctrlProps/ctrlProp417.xml"/><Relationship Id="rId118" Type="http://schemas.openxmlformats.org/officeDocument/2006/relationships/ctrlProp" Target="../ctrlProps/ctrlProp471.xml"/><Relationship Id="rId139" Type="http://schemas.openxmlformats.org/officeDocument/2006/relationships/ctrlProp" Target="../ctrlProps/ctrlProp492.xml"/><Relationship Id="rId85" Type="http://schemas.openxmlformats.org/officeDocument/2006/relationships/ctrlProp" Target="../ctrlProps/ctrlProp438.xml"/><Relationship Id="rId150" Type="http://schemas.openxmlformats.org/officeDocument/2006/relationships/ctrlProp" Target="../ctrlProps/ctrlProp503.xml"/><Relationship Id="rId171" Type="http://schemas.openxmlformats.org/officeDocument/2006/relationships/ctrlProp" Target="../ctrlProps/ctrlProp524.xml"/><Relationship Id="rId192" Type="http://schemas.openxmlformats.org/officeDocument/2006/relationships/ctrlProp" Target="../ctrlProps/ctrlProp545.xml"/><Relationship Id="rId206" Type="http://schemas.openxmlformats.org/officeDocument/2006/relationships/ctrlProp" Target="../ctrlProps/ctrlProp559.xml"/><Relationship Id="rId12" Type="http://schemas.openxmlformats.org/officeDocument/2006/relationships/ctrlProp" Target="../ctrlProps/ctrlProp365.xml"/><Relationship Id="rId33" Type="http://schemas.openxmlformats.org/officeDocument/2006/relationships/ctrlProp" Target="../ctrlProps/ctrlProp386.xml"/><Relationship Id="rId108" Type="http://schemas.openxmlformats.org/officeDocument/2006/relationships/ctrlProp" Target="../ctrlProps/ctrlProp461.xml"/><Relationship Id="rId129" Type="http://schemas.openxmlformats.org/officeDocument/2006/relationships/ctrlProp" Target="../ctrlProps/ctrlProp482.xml"/><Relationship Id="rId54" Type="http://schemas.openxmlformats.org/officeDocument/2006/relationships/ctrlProp" Target="../ctrlProps/ctrlProp407.xml"/><Relationship Id="rId75" Type="http://schemas.openxmlformats.org/officeDocument/2006/relationships/ctrlProp" Target="../ctrlProps/ctrlProp428.xml"/><Relationship Id="rId96" Type="http://schemas.openxmlformats.org/officeDocument/2006/relationships/ctrlProp" Target="../ctrlProps/ctrlProp449.xml"/><Relationship Id="rId140" Type="http://schemas.openxmlformats.org/officeDocument/2006/relationships/ctrlProp" Target="../ctrlProps/ctrlProp493.xml"/><Relationship Id="rId161" Type="http://schemas.openxmlformats.org/officeDocument/2006/relationships/ctrlProp" Target="../ctrlProps/ctrlProp514.xml"/><Relationship Id="rId182" Type="http://schemas.openxmlformats.org/officeDocument/2006/relationships/ctrlProp" Target="../ctrlProps/ctrlProp535.xml"/><Relationship Id="rId6" Type="http://schemas.openxmlformats.org/officeDocument/2006/relationships/hyperlink" Target="../../AppData/Roaming/Microsoft/Excel/RSKSKS06P59_&#12304;&#12513;&#12540;&#12459;&#12540;&#12305;&#20837;&#21147;&#29992;Excel.xlsm" TargetMode="External"/><Relationship Id="rId23" Type="http://schemas.openxmlformats.org/officeDocument/2006/relationships/ctrlProp" Target="../ctrlProps/ctrlProp376.xml"/><Relationship Id="rId119" Type="http://schemas.openxmlformats.org/officeDocument/2006/relationships/ctrlProp" Target="../ctrlProps/ctrlProp472.xml"/><Relationship Id="rId44" Type="http://schemas.openxmlformats.org/officeDocument/2006/relationships/ctrlProp" Target="../ctrlProps/ctrlProp397.xml"/><Relationship Id="rId65" Type="http://schemas.openxmlformats.org/officeDocument/2006/relationships/ctrlProp" Target="../ctrlProps/ctrlProp418.xml"/><Relationship Id="rId86" Type="http://schemas.openxmlformats.org/officeDocument/2006/relationships/ctrlProp" Target="../ctrlProps/ctrlProp439.xml"/><Relationship Id="rId130" Type="http://schemas.openxmlformats.org/officeDocument/2006/relationships/ctrlProp" Target="../ctrlProps/ctrlProp483.xml"/><Relationship Id="rId151" Type="http://schemas.openxmlformats.org/officeDocument/2006/relationships/ctrlProp" Target="../ctrlProps/ctrlProp504.xml"/><Relationship Id="rId172" Type="http://schemas.openxmlformats.org/officeDocument/2006/relationships/ctrlProp" Target="../ctrlProps/ctrlProp525.xml"/><Relationship Id="rId193" Type="http://schemas.openxmlformats.org/officeDocument/2006/relationships/ctrlProp" Target="../ctrlProps/ctrlProp546.xml"/><Relationship Id="rId207" Type="http://schemas.openxmlformats.org/officeDocument/2006/relationships/ctrlProp" Target="../ctrlProps/ctrlProp560.xml"/><Relationship Id="rId13" Type="http://schemas.openxmlformats.org/officeDocument/2006/relationships/ctrlProp" Target="../ctrlProps/ctrlProp366.xml"/><Relationship Id="rId109" Type="http://schemas.openxmlformats.org/officeDocument/2006/relationships/ctrlProp" Target="../ctrlProps/ctrlProp462.xml"/><Relationship Id="rId34" Type="http://schemas.openxmlformats.org/officeDocument/2006/relationships/ctrlProp" Target="../ctrlProps/ctrlProp387.xml"/><Relationship Id="rId55" Type="http://schemas.openxmlformats.org/officeDocument/2006/relationships/ctrlProp" Target="../ctrlProps/ctrlProp408.xml"/><Relationship Id="rId76" Type="http://schemas.openxmlformats.org/officeDocument/2006/relationships/ctrlProp" Target="../ctrlProps/ctrlProp429.xml"/><Relationship Id="rId97" Type="http://schemas.openxmlformats.org/officeDocument/2006/relationships/ctrlProp" Target="../ctrlProps/ctrlProp450.xml"/><Relationship Id="rId120" Type="http://schemas.openxmlformats.org/officeDocument/2006/relationships/ctrlProp" Target="../ctrlProps/ctrlProp473.xml"/><Relationship Id="rId141" Type="http://schemas.openxmlformats.org/officeDocument/2006/relationships/ctrlProp" Target="../ctrlProps/ctrlProp494.xml"/><Relationship Id="rId7" Type="http://schemas.openxmlformats.org/officeDocument/2006/relationships/printerSettings" Target="../printerSettings/printerSettings3.bin"/><Relationship Id="rId162" Type="http://schemas.openxmlformats.org/officeDocument/2006/relationships/ctrlProp" Target="../ctrlProps/ctrlProp515.xml"/><Relationship Id="rId183" Type="http://schemas.openxmlformats.org/officeDocument/2006/relationships/ctrlProp" Target="../ctrlProps/ctrlProp536.xml"/><Relationship Id="rId24" Type="http://schemas.openxmlformats.org/officeDocument/2006/relationships/ctrlProp" Target="../ctrlProps/ctrlProp377.xml"/><Relationship Id="rId45" Type="http://schemas.openxmlformats.org/officeDocument/2006/relationships/ctrlProp" Target="../ctrlProps/ctrlProp398.xml"/><Relationship Id="rId66" Type="http://schemas.openxmlformats.org/officeDocument/2006/relationships/ctrlProp" Target="../ctrlProps/ctrlProp419.xml"/><Relationship Id="rId87" Type="http://schemas.openxmlformats.org/officeDocument/2006/relationships/ctrlProp" Target="../ctrlProps/ctrlProp440.xml"/><Relationship Id="rId110" Type="http://schemas.openxmlformats.org/officeDocument/2006/relationships/ctrlProp" Target="../ctrlProps/ctrlProp463.xml"/><Relationship Id="rId131" Type="http://schemas.openxmlformats.org/officeDocument/2006/relationships/ctrlProp" Target="../ctrlProps/ctrlProp484.xml"/><Relationship Id="rId152" Type="http://schemas.openxmlformats.org/officeDocument/2006/relationships/ctrlProp" Target="../ctrlProps/ctrlProp505.xml"/><Relationship Id="rId173" Type="http://schemas.openxmlformats.org/officeDocument/2006/relationships/ctrlProp" Target="../ctrlProps/ctrlProp526.xml"/><Relationship Id="rId194" Type="http://schemas.openxmlformats.org/officeDocument/2006/relationships/ctrlProp" Target="../ctrlProps/ctrlProp547.xml"/><Relationship Id="rId208" Type="http://schemas.openxmlformats.org/officeDocument/2006/relationships/ctrlProp" Target="../ctrlProps/ctrlProp561.xml"/><Relationship Id="rId19" Type="http://schemas.openxmlformats.org/officeDocument/2006/relationships/ctrlProp" Target="../ctrlProps/ctrlProp372.xml"/><Relationship Id="rId14" Type="http://schemas.openxmlformats.org/officeDocument/2006/relationships/ctrlProp" Target="../ctrlProps/ctrlProp367.xml"/><Relationship Id="rId30" Type="http://schemas.openxmlformats.org/officeDocument/2006/relationships/ctrlProp" Target="../ctrlProps/ctrlProp383.xml"/><Relationship Id="rId35" Type="http://schemas.openxmlformats.org/officeDocument/2006/relationships/ctrlProp" Target="../ctrlProps/ctrlProp388.xml"/><Relationship Id="rId56" Type="http://schemas.openxmlformats.org/officeDocument/2006/relationships/ctrlProp" Target="../ctrlProps/ctrlProp409.xml"/><Relationship Id="rId77" Type="http://schemas.openxmlformats.org/officeDocument/2006/relationships/ctrlProp" Target="../ctrlProps/ctrlProp430.xml"/><Relationship Id="rId100" Type="http://schemas.openxmlformats.org/officeDocument/2006/relationships/ctrlProp" Target="../ctrlProps/ctrlProp453.xml"/><Relationship Id="rId105" Type="http://schemas.openxmlformats.org/officeDocument/2006/relationships/ctrlProp" Target="../ctrlProps/ctrlProp458.xml"/><Relationship Id="rId126" Type="http://schemas.openxmlformats.org/officeDocument/2006/relationships/ctrlProp" Target="../ctrlProps/ctrlProp479.xml"/><Relationship Id="rId147" Type="http://schemas.openxmlformats.org/officeDocument/2006/relationships/ctrlProp" Target="../ctrlProps/ctrlProp500.xml"/><Relationship Id="rId168" Type="http://schemas.openxmlformats.org/officeDocument/2006/relationships/ctrlProp" Target="../ctrlProps/ctrlProp521.xml"/><Relationship Id="rId8" Type="http://schemas.openxmlformats.org/officeDocument/2006/relationships/drawing" Target="../drawings/drawing2.xml"/><Relationship Id="rId51" Type="http://schemas.openxmlformats.org/officeDocument/2006/relationships/ctrlProp" Target="../ctrlProps/ctrlProp404.xml"/><Relationship Id="rId72" Type="http://schemas.openxmlformats.org/officeDocument/2006/relationships/ctrlProp" Target="../ctrlProps/ctrlProp425.xml"/><Relationship Id="rId93" Type="http://schemas.openxmlformats.org/officeDocument/2006/relationships/ctrlProp" Target="../ctrlProps/ctrlProp446.xml"/><Relationship Id="rId98" Type="http://schemas.openxmlformats.org/officeDocument/2006/relationships/ctrlProp" Target="../ctrlProps/ctrlProp451.xml"/><Relationship Id="rId121" Type="http://schemas.openxmlformats.org/officeDocument/2006/relationships/ctrlProp" Target="../ctrlProps/ctrlProp474.xml"/><Relationship Id="rId142" Type="http://schemas.openxmlformats.org/officeDocument/2006/relationships/ctrlProp" Target="../ctrlProps/ctrlProp495.xml"/><Relationship Id="rId163" Type="http://schemas.openxmlformats.org/officeDocument/2006/relationships/ctrlProp" Target="../ctrlProps/ctrlProp516.xml"/><Relationship Id="rId184" Type="http://schemas.openxmlformats.org/officeDocument/2006/relationships/ctrlProp" Target="../ctrlProps/ctrlProp537.xml"/><Relationship Id="rId189" Type="http://schemas.openxmlformats.org/officeDocument/2006/relationships/ctrlProp" Target="../ctrlProps/ctrlProp542.xml"/><Relationship Id="rId3" Type="http://schemas.openxmlformats.org/officeDocument/2006/relationships/hyperlink" Target="../../AppData/Roaming/Microsoft/Excel/RSKSKS06P59_&#12304;&#12513;&#12540;&#12459;&#12540;&#12305;&#20837;&#21147;&#29992;Excel.xlsm" TargetMode="External"/><Relationship Id="rId214" Type="http://schemas.openxmlformats.org/officeDocument/2006/relationships/ctrlProp" Target="../ctrlProps/ctrlProp567.xml"/><Relationship Id="rId25" Type="http://schemas.openxmlformats.org/officeDocument/2006/relationships/ctrlProp" Target="../ctrlProps/ctrlProp378.xml"/><Relationship Id="rId46" Type="http://schemas.openxmlformats.org/officeDocument/2006/relationships/ctrlProp" Target="../ctrlProps/ctrlProp399.xml"/><Relationship Id="rId67" Type="http://schemas.openxmlformats.org/officeDocument/2006/relationships/ctrlProp" Target="../ctrlProps/ctrlProp420.xml"/><Relationship Id="rId116" Type="http://schemas.openxmlformats.org/officeDocument/2006/relationships/ctrlProp" Target="../ctrlProps/ctrlProp469.xml"/><Relationship Id="rId137" Type="http://schemas.openxmlformats.org/officeDocument/2006/relationships/ctrlProp" Target="../ctrlProps/ctrlProp490.xml"/><Relationship Id="rId158" Type="http://schemas.openxmlformats.org/officeDocument/2006/relationships/ctrlProp" Target="../ctrlProps/ctrlProp511.xml"/><Relationship Id="rId20" Type="http://schemas.openxmlformats.org/officeDocument/2006/relationships/ctrlProp" Target="../ctrlProps/ctrlProp373.xml"/><Relationship Id="rId41" Type="http://schemas.openxmlformats.org/officeDocument/2006/relationships/ctrlProp" Target="../ctrlProps/ctrlProp394.xml"/><Relationship Id="rId62" Type="http://schemas.openxmlformats.org/officeDocument/2006/relationships/ctrlProp" Target="../ctrlProps/ctrlProp415.xml"/><Relationship Id="rId83" Type="http://schemas.openxmlformats.org/officeDocument/2006/relationships/ctrlProp" Target="../ctrlProps/ctrlProp436.xml"/><Relationship Id="rId88" Type="http://schemas.openxmlformats.org/officeDocument/2006/relationships/ctrlProp" Target="../ctrlProps/ctrlProp441.xml"/><Relationship Id="rId111" Type="http://schemas.openxmlformats.org/officeDocument/2006/relationships/ctrlProp" Target="../ctrlProps/ctrlProp464.xml"/><Relationship Id="rId132" Type="http://schemas.openxmlformats.org/officeDocument/2006/relationships/ctrlProp" Target="../ctrlProps/ctrlProp485.xml"/><Relationship Id="rId153" Type="http://schemas.openxmlformats.org/officeDocument/2006/relationships/ctrlProp" Target="../ctrlProps/ctrlProp506.xml"/><Relationship Id="rId174" Type="http://schemas.openxmlformats.org/officeDocument/2006/relationships/ctrlProp" Target="../ctrlProps/ctrlProp527.xml"/><Relationship Id="rId179" Type="http://schemas.openxmlformats.org/officeDocument/2006/relationships/ctrlProp" Target="../ctrlProps/ctrlProp532.xml"/><Relationship Id="rId195" Type="http://schemas.openxmlformats.org/officeDocument/2006/relationships/ctrlProp" Target="../ctrlProps/ctrlProp548.xml"/><Relationship Id="rId209" Type="http://schemas.openxmlformats.org/officeDocument/2006/relationships/ctrlProp" Target="../ctrlProps/ctrlProp562.xml"/><Relationship Id="rId190" Type="http://schemas.openxmlformats.org/officeDocument/2006/relationships/ctrlProp" Target="../ctrlProps/ctrlProp543.xml"/><Relationship Id="rId204" Type="http://schemas.openxmlformats.org/officeDocument/2006/relationships/ctrlProp" Target="../ctrlProps/ctrlProp557.xml"/><Relationship Id="rId15" Type="http://schemas.openxmlformats.org/officeDocument/2006/relationships/ctrlProp" Target="../ctrlProps/ctrlProp368.xml"/><Relationship Id="rId36" Type="http://schemas.openxmlformats.org/officeDocument/2006/relationships/ctrlProp" Target="../ctrlProps/ctrlProp389.xml"/><Relationship Id="rId57" Type="http://schemas.openxmlformats.org/officeDocument/2006/relationships/ctrlProp" Target="../ctrlProps/ctrlProp410.xml"/><Relationship Id="rId106" Type="http://schemas.openxmlformats.org/officeDocument/2006/relationships/ctrlProp" Target="../ctrlProps/ctrlProp459.xml"/><Relationship Id="rId127" Type="http://schemas.openxmlformats.org/officeDocument/2006/relationships/ctrlProp" Target="../ctrlProps/ctrlProp480.xml"/><Relationship Id="rId10" Type="http://schemas.openxmlformats.org/officeDocument/2006/relationships/ctrlProp" Target="../ctrlProps/ctrlProp363.xml"/><Relationship Id="rId31" Type="http://schemas.openxmlformats.org/officeDocument/2006/relationships/ctrlProp" Target="../ctrlProps/ctrlProp384.xml"/><Relationship Id="rId52" Type="http://schemas.openxmlformats.org/officeDocument/2006/relationships/ctrlProp" Target="../ctrlProps/ctrlProp405.xml"/><Relationship Id="rId73" Type="http://schemas.openxmlformats.org/officeDocument/2006/relationships/ctrlProp" Target="../ctrlProps/ctrlProp426.xml"/><Relationship Id="rId78" Type="http://schemas.openxmlformats.org/officeDocument/2006/relationships/ctrlProp" Target="../ctrlProps/ctrlProp431.xml"/><Relationship Id="rId94" Type="http://schemas.openxmlformats.org/officeDocument/2006/relationships/ctrlProp" Target="../ctrlProps/ctrlProp447.xml"/><Relationship Id="rId99" Type="http://schemas.openxmlformats.org/officeDocument/2006/relationships/ctrlProp" Target="../ctrlProps/ctrlProp452.xml"/><Relationship Id="rId101" Type="http://schemas.openxmlformats.org/officeDocument/2006/relationships/ctrlProp" Target="../ctrlProps/ctrlProp454.xml"/><Relationship Id="rId122" Type="http://schemas.openxmlformats.org/officeDocument/2006/relationships/ctrlProp" Target="../ctrlProps/ctrlProp475.xml"/><Relationship Id="rId143" Type="http://schemas.openxmlformats.org/officeDocument/2006/relationships/ctrlProp" Target="../ctrlProps/ctrlProp496.xml"/><Relationship Id="rId148" Type="http://schemas.openxmlformats.org/officeDocument/2006/relationships/ctrlProp" Target="../ctrlProps/ctrlProp501.xml"/><Relationship Id="rId164" Type="http://schemas.openxmlformats.org/officeDocument/2006/relationships/ctrlProp" Target="../ctrlProps/ctrlProp517.xml"/><Relationship Id="rId169" Type="http://schemas.openxmlformats.org/officeDocument/2006/relationships/ctrlProp" Target="../ctrlProps/ctrlProp522.xml"/><Relationship Id="rId185" Type="http://schemas.openxmlformats.org/officeDocument/2006/relationships/ctrlProp" Target="../ctrlProps/ctrlProp538.xml"/><Relationship Id="rId4" Type="http://schemas.openxmlformats.org/officeDocument/2006/relationships/hyperlink" Target="../../AppData/Roaming/Microsoft/Excel/RSKSKS06P59_&#12304;&#12513;&#12540;&#12459;&#12540;&#12305;&#20837;&#21147;&#29992;Excel.xlsm" TargetMode="External"/><Relationship Id="rId9" Type="http://schemas.openxmlformats.org/officeDocument/2006/relationships/vmlDrawing" Target="../drawings/vmlDrawing2.vml"/><Relationship Id="rId180" Type="http://schemas.openxmlformats.org/officeDocument/2006/relationships/ctrlProp" Target="../ctrlProps/ctrlProp533.xml"/><Relationship Id="rId210" Type="http://schemas.openxmlformats.org/officeDocument/2006/relationships/ctrlProp" Target="../ctrlProps/ctrlProp563.xml"/><Relationship Id="rId215" Type="http://schemas.openxmlformats.org/officeDocument/2006/relationships/ctrlProp" Target="../ctrlProps/ctrlProp568.xml"/><Relationship Id="rId26" Type="http://schemas.openxmlformats.org/officeDocument/2006/relationships/ctrlProp" Target="../ctrlProps/ctrlProp379.xml"/><Relationship Id="rId47" Type="http://schemas.openxmlformats.org/officeDocument/2006/relationships/ctrlProp" Target="../ctrlProps/ctrlProp400.xml"/><Relationship Id="rId68" Type="http://schemas.openxmlformats.org/officeDocument/2006/relationships/ctrlProp" Target="../ctrlProps/ctrlProp421.xml"/><Relationship Id="rId89" Type="http://schemas.openxmlformats.org/officeDocument/2006/relationships/ctrlProp" Target="../ctrlProps/ctrlProp442.xml"/><Relationship Id="rId112" Type="http://schemas.openxmlformats.org/officeDocument/2006/relationships/ctrlProp" Target="../ctrlProps/ctrlProp465.xml"/><Relationship Id="rId133" Type="http://schemas.openxmlformats.org/officeDocument/2006/relationships/ctrlProp" Target="../ctrlProps/ctrlProp486.xml"/><Relationship Id="rId154" Type="http://schemas.openxmlformats.org/officeDocument/2006/relationships/ctrlProp" Target="../ctrlProps/ctrlProp507.xml"/><Relationship Id="rId175" Type="http://schemas.openxmlformats.org/officeDocument/2006/relationships/ctrlProp" Target="../ctrlProps/ctrlProp528.xml"/><Relationship Id="rId196" Type="http://schemas.openxmlformats.org/officeDocument/2006/relationships/ctrlProp" Target="../ctrlProps/ctrlProp549.xml"/><Relationship Id="rId200" Type="http://schemas.openxmlformats.org/officeDocument/2006/relationships/ctrlProp" Target="../ctrlProps/ctrlProp553.xml"/><Relationship Id="rId16" Type="http://schemas.openxmlformats.org/officeDocument/2006/relationships/ctrlProp" Target="../ctrlProps/ctrlProp369.xml"/><Relationship Id="rId37" Type="http://schemas.openxmlformats.org/officeDocument/2006/relationships/ctrlProp" Target="../ctrlProps/ctrlProp390.xml"/><Relationship Id="rId58" Type="http://schemas.openxmlformats.org/officeDocument/2006/relationships/ctrlProp" Target="../ctrlProps/ctrlProp411.xml"/><Relationship Id="rId79" Type="http://schemas.openxmlformats.org/officeDocument/2006/relationships/ctrlProp" Target="../ctrlProps/ctrlProp432.xml"/><Relationship Id="rId102" Type="http://schemas.openxmlformats.org/officeDocument/2006/relationships/ctrlProp" Target="../ctrlProps/ctrlProp455.xml"/><Relationship Id="rId123" Type="http://schemas.openxmlformats.org/officeDocument/2006/relationships/ctrlProp" Target="../ctrlProps/ctrlProp476.xml"/><Relationship Id="rId144" Type="http://schemas.openxmlformats.org/officeDocument/2006/relationships/ctrlProp" Target="../ctrlProps/ctrlProp497.xml"/><Relationship Id="rId90" Type="http://schemas.openxmlformats.org/officeDocument/2006/relationships/ctrlProp" Target="../ctrlProps/ctrlProp443.xml"/><Relationship Id="rId165" Type="http://schemas.openxmlformats.org/officeDocument/2006/relationships/ctrlProp" Target="../ctrlProps/ctrlProp518.xml"/><Relationship Id="rId186" Type="http://schemas.openxmlformats.org/officeDocument/2006/relationships/ctrlProp" Target="../ctrlProps/ctrlProp539.xml"/><Relationship Id="rId211" Type="http://schemas.openxmlformats.org/officeDocument/2006/relationships/ctrlProp" Target="../ctrlProps/ctrlProp564.xml"/><Relationship Id="rId27" Type="http://schemas.openxmlformats.org/officeDocument/2006/relationships/ctrlProp" Target="../ctrlProps/ctrlProp380.xml"/><Relationship Id="rId48" Type="http://schemas.openxmlformats.org/officeDocument/2006/relationships/ctrlProp" Target="../ctrlProps/ctrlProp401.xml"/><Relationship Id="rId69" Type="http://schemas.openxmlformats.org/officeDocument/2006/relationships/ctrlProp" Target="../ctrlProps/ctrlProp422.xml"/><Relationship Id="rId113" Type="http://schemas.openxmlformats.org/officeDocument/2006/relationships/ctrlProp" Target="../ctrlProps/ctrlProp466.xml"/><Relationship Id="rId134" Type="http://schemas.openxmlformats.org/officeDocument/2006/relationships/ctrlProp" Target="../ctrlProps/ctrlProp487.xml"/><Relationship Id="rId80" Type="http://schemas.openxmlformats.org/officeDocument/2006/relationships/ctrlProp" Target="../ctrlProps/ctrlProp433.xml"/><Relationship Id="rId155" Type="http://schemas.openxmlformats.org/officeDocument/2006/relationships/ctrlProp" Target="../ctrlProps/ctrlProp508.xml"/><Relationship Id="rId176" Type="http://schemas.openxmlformats.org/officeDocument/2006/relationships/ctrlProp" Target="../ctrlProps/ctrlProp529.xml"/><Relationship Id="rId197" Type="http://schemas.openxmlformats.org/officeDocument/2006/relationships/ctrlProp" Target="../ctrlProps/ctrlProp550.xml"/><Relationship Id="rId201" Type="http://schemas.openxmlformats.org/officeDocument/2006/relationships/ctrlProp" Target="../ctrlProps/ctrlProp554.xml"/><Relationship Id="rId17" Type="http://schemas.openxmlformats.org/officeDocument/2006/relationships/ctrlProp" Target="../ctrlProps/ctrlProp370.xml"/><Relationship Id="rId38" Type="http://schemas.openxmlformats.org/officeDocument/2006/relationships/ctrlProp" Target="../ctrlProps/ctrlProp391.xml"/><Relationship Id="rId59" Type="http://schemas.openxmlformats.org/officeDocument/2006/relationships/ctrlProp" Target="../ctrlProps/ctrlProp412.xml"/><Relationship Id="rId103" Type="http://schemas.openxmlformats.org/officeDocument/2006/relationships/ctrlProp" Target="../ctrlProps/ctrlProp456.xml"/><Relationship Id="rId124" Type="http://schemas.openxmlformats.org/officeDocument/2006/relationships/ctrlProp" Target="../ctrlProps/ctrlProp477.xml"/><Relationship Id="rId70" Type="http://schemas.openxmlformats.org/officeDocument/2006/relationships/ctrlProp" Target="../ctrlProps/ctrlProp423.xml"/><Relationship Id="rId91" Type="http://schemas.openxmlformats.org/officeDocument/2006/relationships/ctrlProp" Target="../ctrlProps/ctrlProp444.xml"/><Relationship Id="rId145" Type="http://schemas.openxmlformats.org/officeDocument/2006/relationships/ctrlProp" Target="../ctrlProps/ctrlProp498.xml"/><Relationship Id="rId166" Type="http://schemas.openxmlformats.org/officeDocument/2006/relationships/ctrlProp" Target="../ctrlProps/ctrlProp519.xml"/><Relationship Id="rId187" Type="http://schemas.openxmlformats.org/officeDocument/2006/relationships/ctrlProp" Target="../ctrlProps/ctrlProp540.xml"/><Relationship Id="rId1" Type="http://schemas.openxmlformats.org/officeDocument/2006/relationships/hyperlink" Target="../../AppData/Roaming/Microsoft/Excel/RSKSKS06P59_&#12304;&#12513;&#12540;&#12459;&#12540;&#12305;&#20837;&#21147;&#29992;Excel.xlsm" TargetMode="External"/><Relationship Id="rId212" Type="http://schemas.openxmlformats.org/officeDocument/2006/relationships/ctrlProp" Target="../ctrlProps/ctrlProp565.xml"/><Relationship Id="rId28" Type="http://schemas.openxmlformats.org/officeDocument/2006/relationships/ctrlProp" Target="../ctrlProps/ctrlProp381.xml"/><Relationship Id="rId49" Type="http://schemas.openxmlformats.org/officeDocument/2006/relationships/ctrlProp" Target="../ctrlProps/ctrlProp402.xml"/><Relationship Id="rId114" Type="http://schemas.openxmlformats.org/officeDocument/2006/relationships/ctrlProp" Target="../ctrlProps/ctrlProp467.xml"/><Relationship Id="rId60" Type="http://schemas.openxmlformats.org/officeDocument/2006/relationships/ctrlProp" Target="../ctrlProps/ctrlProp413.xml"/><Relationship Id="rId81" Type="http://schemas.openxmlformats.org/officeDocument/2006/relationships/ctrlProp" Target="../ctrlProps/ctrlProp434.xml"/><Relationship Id="rId135" Type="http://schemas.openxmlformats.org/officeDocument/2006/relationships/ctrlProp" Target="../ctrlProps/ctrlProp488.xml"/><Relationship Id="rId156" Type="http://schemas.openxmlformats.org/officeDocument/2006/relationships/ctrlProp" Target="../ctrlProps/ctrlProp509.xml"/><Relationship Id="rId177" Type="http://schemas.openxmlformats.org/officeDocument/2006/relationships/ctrlProp" Target="../ctrlProps/ctrlProp530.xml"/><Relationship Id="rId198" Type="http://schemas.openxmlformats.org/officeDocument/2006/relationships/ctrlProp" Target="../ctrlProps/ctrlProp551.xml"/><Relationship Id="rId202" Type="http://schemas.openxmlformats.org/officeDocument/2006/relationships/ctrlProp" Target="../ctrlProps/ctrlProp555.xml"/><Relationship Id="rId18" Type="http://schemas.openxmlformats.org/officeDocument/2006/relationships/ctrlProp" Target="../ctrlProps/ctrlProp371.xml"/><Relationship Id="rId39" Type="http://schemas.openxmlformats.org/officeDocument/2006/relationships/ctrlProp" Target="../ctrlProps/ctrlProp392.xml"/><Relationship Id="rId50" Type="http://schemas.openxmlformats.org/officeDocument/2006/relationships/ctrlProp" Target="../ctrlProps/ctrlProp403.xml"/><Relationship Id="rId104" Type="http://schemas.openxmlformats.org/officeDocument/2006/relationships/ctrlProp" Target="../ctrlProps/ctrlProp457.xml"/><Relationship Id="rId125" Type="http://schemas.openxmlformats.org/officeDocument/2006/relationships/ctrlProp" Target="../ctrlProps/ctrlProp478.xml"/><Relationship Id="rId146" Type="http://schemas.openxmlformats.org/officeDocument/2006/relationships/ctrlProp" Target="../ctrlProps/ctrlProp499.xml"/><Relationship Id="rId167" Type="http://schemas.openxmlformats.org/officeDocument/2006/relationships/ctrlProp" Target="../ctrlProps/ctrlProp520.xml"/><Relationship Id="rId188" Type="http://schemas.openxmlformats.org/officeDocument/2006/relationships/ctrlProp" Target="../ctrlProps/ctrlProp541.xml"/><Relationship Id="rId71" Type="http://schemas.openxmlformats.org/officeDocument/2006/relationships/ctrlProp" Target="../ctrlProps/ctrlProp424.xml"/><Relationship Id="rId92" Type="http://schemas.openxmlformats.org/officeDocument/2006/relationships/ctrlProp" Target="../ctrlProps/ctrlProp445.xml"/><Relationship Id="rId213" Type="http://schemas.openxmlformats.org/officeDocument/2006/relationships/ctrlProp" Target="../ctrlProps/ctrlProp566.xml"/><Relationship Id="rId2" Type="http://schemas.openxmlformats.org/officeDocument/2006/relationships/hyperlink" Target="../../AppData/Roaming/Microsoft/Excel/RSKSKS06P59_&#12304;&#12513;&#12540;&#12459;&#12540;&#12305;&#20837;&#21147;&#29992;Excel.xlsm" TargetMode="External"/><Relationship Id="rId29" Type="http://schemas.openxmlformats.org/officeDocument/2006/relationships/ctrlProp" Target="../ctrlProps/ctrlProp382.xml"/><Relationship Id="rId40" Type="http://schemas.openxmlformats.org/officeDocument/2006/relationships/ctrlProp" Target="../ctrlProps/ctrlProp393.xml"/><Relationship Id="rId115" Type="http://schemas.openxmlformats.org/officeDocument/2006/relationships/ctrlProp" Target="../ctrlProps/ctrlProp468.xml"/><Relationship Id="rId136" Type="http://schemas.openxmlformats.org/officeDocument/2006/relationships/ctrlProp" Target="../ctrlProps/ctrlProp489.xml"/><Relationship Id="rId157" Type="http://schemas.openxmlformats.org/officeDocument/2006/relationships/ctrlProp" Target="../ctrlProps/ctrlProp510.xml"/><Relationship Id="rId178" Type="http://schemas.openxmlformats.org/officeDocument/2006/relationships/ctrlProp" Target="../ctrlProps/ctrlProp531.xml"/><Relationship Id="rId61" Type="http://schemas.openxmlformats.org/officeDocument/2006/relationships/ctrlProp" Target="../ctrlProps/ctrlProp414.xml"/><Relationship Id="rId82" Type="http://schemas.openxmlformats.org/officeDocument/2006/relationships/ctrlProp" Target="../ctrlProps/ctrlProp435.xml"/><Relationship Id="rId199" Type="http://schemas.openxmlformats.org/officeDocument/2006/relationships/ctrlProp" Target="../ctrlProps/ctrlProp552.xml"/><Relationship Id="rId203" Type="http://schemas.openxmlformats.org/officeDocument/2006/relationships/ctrlProp" Target="../ctrlProps/ctrlProp55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57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57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4.emf"/><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ontrol" Target="../activeX/activeX2.xml"/><Relationship Id="rId5" Type="http://schemas.openxmlformats.org/officeDocument/2006/relationships/image" Target="../media/image3.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V362"/>
  <sheetViews>
    <sheetView workbookViewId="0">
      <selection activeCell="X8" sqref="X8"/>
    </sheetView>
  </sheetViews>
  <sheetFormatPr defaultColWidth="2.625" defaultRowHeight="12"/>
  <cols>
    <col min="1" max="1" width="2.625" style="1"/>
    <col min="2" max="2" width="6.75" style="1" bestFit="1" customWidth="1"/>
    <col min="3" max="3" width="32.625" style="1" bestFit="1" customWidth="1"/>
    <col min="4" max="4" width="7" style="1" customWidth="1"/>
    <col min="5" max="5" width="2.625" style="1"/>
    <col min="6" max="6" width="25.75" style="1" bestFit="1" customWidth="1"/>
    <col min="7" max="7" width="8.5" style="1" bestFit="1" customWidth="1"/>
    <col min="8" max="10" width="9.375" style="1" bestFit="1" customWidth="1"/>
    <col min="11" max="11" width="2.625" style="1" customWidth="1"/>
    <col min="12" max="12" width="29.625" style="1" bestFit="1" customWidth="1"/>
    <col min="13" max="13" width="8.5" style="1" bestFit="1" customWidth="1"/>
    <col min="14" max="16" width="9.375" style="1" bestFit="1" customWidth="1"/>
    <col min="17" max="17" width="2.625" style="1" customWidth="1"/>
    <col min="18" max="18" width="33.625" style="1" bestFit="1" customWidth="1"/>
    <col min="19" max="19" width="8.5" style="1" bestFit="1" customWidth="1"/>
    <col min="20" max="22" width="9.375" style="1" bestFit="1" customWidth="1"/>
    <col min="23" max="23" width="2.625" style="1" customWidth="1"/>
    <col min="24" max="24" width="31.625" style="1" bestFit="1" customWidth="1"/>
    <col min="25" max="25" width="8.5" style="1" bestFit="1" customWidth="1"/>
    <col min="26" max="28" width="9.375" style="1" bestFit="1" customWidth="1"/>
    <col min="29" max="29" width="2.625" style="1" customWidth="1"/>
    <col min="30" max="30" width="14.125" style="1" bestFit="1" customWidth="1"/>
    <col min="31" max="31" width="8.5" style="18" bestFit="1" customWidth="1"/>
    <col min="32" max="34" width="9.375" style="1" bestFit="1" customWidth="1"/>
    <col min="35" max="35" width="34.25" style="1" customWidth="1"/>
    <col min="36" max="36" width="2.625" style="1" customWidth="1"/>
    <col min="37" max="37" width="14.125" style="1" bestFit="1" customWidth="1"/>
    <col min="38" max="38" width="8.5" style="1" bestFit="1" customWidth="1"/>
    <col min="39" max="41" width="9.375" style="1" bestFit="1" customWidth="1"/>
    <col min="42" max="42" width="2.625" style="1" customWidth="1"/>
    <col min="43" max="43" width="21" style="1" bestFit="1" customWidth="1"/>
    <col min="44" max="44" width="2.625" style="1" customWidth="1"/>
    <col min="45" max="45" width="19" style="1" bestFit="1" customWidth="1"/>
    <col min="46" max="46" width="2.625" style="1"/>
    <col min="47" max="47" width="16.25" style="1" bestFit="1" customWidth="1"/>
    <col min="48" max="48" width="10.375" style="1" bestFit="1" customWidth="1"/>
    <col min="49" max="16384" width="2.625" style="1"/>
  </cols>
  <sheetData>
    <row r="1" spans="1:48" ht="12.75" thickBot="1">
      <c r="A1" s="17" t="s">
        <v>0</v>
      </c>
      <c r="B1" s="59"/>
      <c r="E1" s="17" t="s">
        <v>1</v>
      </c>
      <c r="AE1" s="1"/>
    </row>
    <row r="2" spans="1:48" ht="12.75" thickBot="1">
      <c r="B2" s="335" t="s">
        <v>2</v>
      </c>
      <c r="C2" s="309" t="s">
        <v>3</v>
      </c>
      <c r="D2" s="249">
        <v>2</v>
      </c>
      <c r="E2" s="310"/>
      <c r="F2" s="250" t="s">
        <v>4</v>
      </c>
      <c r="G2" s="251" t="s">
        <v>5</v>
      </c>
      <c r="H2" s="252" t="s">
        <v>6</v>
      </c>
      <c r="I2" s="252" t="s">
        <v>7</v>
      </c>
      <c r="J2" s="253" t="s">
        <v>8</v>
      </c>
      <c r="K2" s="254"/>
      <c r="L2" s="250" t="s">
        <v>9</v>
      </c>
      <c r="M2" s="251" t="s">
        <v>5</v>
      </c>
      <c r="N2" s="252" t="s">
        <v>10</v>
      </c>
      <c r="O2" s="252" t="s">
        <v>7</v>
      </c>
      <c r="P2" s="253" t="s">
        <v>8</v>
      </c>
      <c r="Q2" s="254"/>
      <c r="R2" s="250" t="s">
        <v>11</v>
      </c>
      <c r="S2" s="251" t="s">
        <v>5</v>
      </c>
      <c r="T2" s="252" t="s">
        <v>10</v>
      </c>
      <c r="U2" s="252" t="s">
        <v>7</v>
      </c>
      <c r="V2" s="253" t="s">
        <v>8</v>
      </c>
      <c r="W2" s="254"/>
      <c r="X2" s="250" t="s">
        <v>12</v>
      </c>
      <c r="Y2" s="251" t="s">
        <v>5</v>
      </c>
      <c r="Z2" s="252" t="s">
        <v>10</v>
      </c>
      <c r="AA2" s="252" t="s">
        <v>7</v>
      </c>
      <c r="AB2" s="253" t="s">
        <v>8</v>
      </c>
      <c r="AC2" s="254"/>
      <c r="AD2" s="255" t="s">
        <v>13</v>
      </c>
      <c r="AE2" s="251" t="s">
        <v>5</v>
      </c>
      <c r="AF2" s="252" t="s">
        <v>10</v>
      </c>
      <c r="AG2" s="256" t="s">
        <v>7</v>
      </c>
      <c r="AH2" s="253" t="s">
        <v>8</v>
      </c>
      <c r="AI2" s="253" t="s">
        <v>14</v>
      </c>
      <c r="AJ2" s="254"/>
      <c r="AK2" s="255" t="s">
        <v>15</v>
      </c>
      <c r="AL2" s="251" t="s">
        <v>5</v>
      </c>
      <c r="AM2" s="252" t="s">
        <v>10</v>
      </c>
      <c r="AN2" s="256" t="s">
        <v>7</v>
      </c>
      <c r="AO2" s="253" t="s">
        <v>8</v>
      </c>
      <c r="AP2" s="254"/>
      <c r="AQ2" s="257" t="s">
        <v>16</v>
      </c>
      <c r="AR2" s="254"/>
      <c r="AS2" s="257" t="s">
        <v>17</v>
      </c>
      <c r="AU2" s="320" t="s">
        <v>18</v>
      </c>
      <c r="AV2" s="321" t="s">
        <v>19</v>
      </c>
    </row>
    <row r="3" spans="1:48">
      <c r="B3" s="335"/>
      <c r="C3" s="309" t="s">
        <v>20</v>
      </c>
      <c r="D3" s="249">
        <v>1</v>
      </c>
      <c r="E3" s="310"/>
      <c r="F3" s="310" t="s">
        <v>21</v>
      </c>
      <c r="G3" s="310" t="s">
        <v>22</v>
      </c>
      <c r="H3" s="310" t="s">
        <v>23</v>
      </c>
      <c r="I3" s="310" t="s">
        <v>23</v>
      </c>
      <c r="J3" s="310" t="s">
        <v>23</v>
      </c>
      <c r="K3" s="310"/>
      <c r="L3" s="310" t="s">
        <v>24</v>
      </c>
      <c r="M3" s="310" t="s">
        <v>22</v>
      </c>
      <c r="N3" s="310" t="s">
        <v>23</v>
      </c>
      <c r="O3" s="310" t="s">
        <v>23</v>
      </c>
      <c r="P3" s="310" t="s">
        <v>23</v>
      </c>
      <c r="Q3" s="310"/>
      <c r="R3" s="310" t="s">
        <v>1360</v>
      </c>
      <c r="S3" s="310" t="s">
        <v>22</v>
      </c>
      <c r="T3" s="310" t="s">
        <v>25</v>
      </c>
      <c r="U3" s="310" t="s">
        <v>23</v>
      </c>
      <c r="V3" s="310" t="s">
        <v>23</v>
      </c>
      <c r="W3" s="310"/>
      <c r="X3" s="310" t="s">
        <v>1369</v>
      </c>
      <c r="Y3" s="310" t="s">
        <v>22</v>
      </c>
      <c r="Z3" s="310" t="s">
        <v>26</v>
      </c>
      <c r="AA3" s="310" t="s">
        <v>23</v>
      </c>
      <c r="AB3" s="310" t="s">
        <v>23</v>
      </c>
      <c r="AC3" s="310"/>
      <c r="AD3" s="310" t="s">
        <v>27</v>
      </c>
      <c r="AE3" s="311" t="s">
        <v>28</v>
      </c>
      <c r="AF3" s="310" t="s">
        <v>29</v>
      </c>
      <c r="AG3" s="310" t="s">
        <v>30</v>
      </c>
      <c r="AH3" s="310" t="s">
        <v>30</v>
      </c>
      <c r="AI3" s="310" t="str">
        <f>AF3&amp;"-"&amp;AD3</f>
        <v>医薬品-薬価基準収載</v>
      </c>
      <c r="AJ3" s="310"/>
      <c r="AK3" s="310" t="s">
        <v>31</v>
      </c>
      <c r="AL3" s="310" t="s">
        <v>22</v>
      </c>
      <c r="AM3" s="310" t="s">
        <v>22</v>
      </c>
      <c r="AN3" s="310" t="s">
        <v>23</v>
      </c>
      <c r="AO3" s="310" t="s">
        <v>23</v>
      </c>
      <c r="AP3" s="310"/>
      <c r="AQ3" s="310" t="s">
        <v>32</v>
      </c>
      <c r="AR3" s="310"/>
      <c r="AS3" s="310" t="s">
        <v>22</v>
      </c>
      <c r="AU3" s="320" t="s">
        <v>33</v>
      </c>
      <c r="AV3" s="321" t="s">
        <v>19</v>
      </c>
    </row>
    <row r="4" spans="1:48">
      <c r="B4" s="335"/>
      <c r="C4" s="309" t="s">
        <v>34</v>
      </c>
      <c r="D4" s="249">
        <v>0.6</v>
      </c>
      <c r="E4" s="310"/>
      <c r="F4" s="310"/>
      <c r="G4" s="310"/>
      <c r="H4" s="310"/>
      <c r="I4" s="310"/>
      <c r="J4" s="310"/>
      <c r="K4" s="310"/>
      <c r="L4" s="310" t="s">
        <v>35</v>
      </c>
      <c r="M4" s="310" t="s">
        <v>36</v>
      </c>
      <c r="N4" s="310" t="s">
        <v>23</v>
      </c>
      <c r="O4" s="310" t="s">
        <v>23</v>
      </c>
      <c r="P4" s="310" t="s">
        <v>23</v>
      </c>
      <c r="Q4" s="310"/>
      <c r="R4" s="310" t="s">
        <v>1362</v>
      </c>
      <c r="S4" s="310" t="s">
        <v>36</v>
      </c>
      <c r="T4" s="310" t="s">
        <v>25</v>
      </c>
      <c r="U4" s="310" t="s">
        <v>23</v>
      </c>
      <c r="V4" s="310" t="s">
        <v>23</v>
      </c>
      <c r="W4" s="310"/>
      <c r="X4" s="310" t="s">
        <v>1370</v>
      </c>
      <c r="Y4" s="310" t="s">
        <v>36</v>
      </c>
      <c r="Z4" s="310" t="s">
        <v>26</v>
      </c>
      <c r="AA4" s="310" t="s">
        <v>23</v>
      </c>
      <c r="AB4" s="310" t="s">
        <v>23</v>
      </c>
      <c r="AC4" s="310"/>
      <c r="AD4" s="310" t="s">
        <v>37</v>
      </c>
      <c r="AE4" s="311" t="s">
        <v>38</v>
      </c>
      <c r="AF4" s="310" t="s">
        <v>29</v>
      </c>
      <c r="AG4" s="310" t="s">
        <v>39</v>
      </c>
      <c r="AH4" s="310" t="s">
        <v>39</v>
      </c>
      <c r="AI4" s="310" t="str">
        <f t="shared" ref="AI4:AI11" si="0">AF4&amp;"-"&amp;AD4</f>
        <v>医薬品-一般用、要指導又は薬価基準未収載</v>
      </c>
      <c r="AJ4" s="310"/>
      <c r="AK4" s="310" t="s">
        <v>40</v>
      </c>
      <c r="AL4" s="310" t="s">
        <v>36</v>
      </c>
      <c r="AM4" s="310" t="s">
        <v>36</v>
      </c>
      <c r="AN4" s="310" t="s">
        <v>23</v>
      </c>
      <c r="AO4" s="310" t="s">
        <v>23</v>
      </c>
      <c r="AP4" s="310"/>
      <c r="AQ4" s="310" t="s">
        <v>41</v>
      </c>
      <c r="AR4" s="310"/>
      <c r="AS4" s="310" t="s">
        <v>36</v>
      </c>
      <c r="AU4" s="320" t="s">
        <v>42</v>
      </c>
      <c r="AV4" s="321" t="s">
        <v>22</v>
      </c>
    </row>
    <row r="5" spans="1:48">
      <c r="B5" s="335"/>
      <c r="C5" s="309" t="s">
        <v>43</v>
      </c>
      <c r="D5" s="249">
        <v>0.1</v>
      </c>
      <c r="E5" s="310"/>
      <c r="F5" s="310"/>
      <c r="G5" s="310"/>
      <c r="H5" s="310"/>
      <c r="I5" s="310"/>
      <c r="J5" s="310"/>
      <c r="K5" s="310"/>
      <c r="L5" s="310" t="s">
        <v>44</v>
      </c>
      <c r="M5" s="310" t="s">
        <v>45</v>
      </c>
      <c r="N5" s="310" t="s">
        <v>23</v>
      </c>
      <c r="O5" s="310" t="s">
        <v>23</v>
      </c>
      <c r="P5" s="310" t="s">
        <v>23</v>
      </c>
      <c r="Q5" s="310"/>
      <c r="R5" s="310" t="s">
        <v>1364</v>
      </c>
      <c r="S5" s="310" t="s">
        <v>45</v>
      </c>
      <c r="T5" s="310" t="s">
        <v>25</v>
      </c>
      <c r="U5" s="310" t="s">
        <v>23</v>
      </c>
      <c r="V5" s="310" t="s">
        <v>23</v>
      </c>
      <c r="W5" s="310"/>
      <c r="X5" s="310" t="s">
        <v>1372</v>
      </c>
      <c r="Y5" s="310" t="s">
        <v>45</v>
      </c>
      <c r="Z5" s="310" t="s">
        <v>26</v>
      </c>
      <c r="AA5" s="310" t="s">
        <v>23</v>
      </c>
      <c r="AB5" s="310" t="s">
        <v>23</v>
      </c>
      <c r="AC5" s="310"/>
      <c r="AD5" s="310" t="s">
        <v>46</v>
      </c>
      <c r="AE5" s="311" t="s">
        <v>47</v>
      </c>
      <c r="AF5" s="310" t="s">
        <v>29</v>
      </c>
      <c r="AG5" s="310" t="s">
        <v>48</v>
      </c>
      <c r="AH5" s="310" t="s">
        <v>23</v>
      </c>
      <c r="AI5" s="310" t="str">
        <f t="shared" si="0"/>
        <v>医薬品-薬局製造販売</v>
      </c>
      <c r="AJ5" s="310"/>
      <c r="AK5" s="310" t="s">
        <v>49</v>
      </c>
      <c r="AL5" s="310" t="s">
        <v>45</v>
      </c>
      <c r="AM5" s="310" t="s">
        <v>45</v>
      </c>
      <c r="AN5" s="310" t="s">
        <v>23</v>
      </c>
      <c r="AO5" s="310" t="s">
        <v>23</v>
      </c>
      <c r="AP5" s="310"/>
      <c r="AQ5" s="310" t="s">
        <v>50</v>
      </c>
      <c r="AR5" s="310"/>
      <c r="AS5" s="310" t="s">
        <v>45</v>
      </c>
    </row>
    <row r="6" spans="1:48">
      <c r="B6" s="335"/>
      <c r="C6" s="309" t="s">
        <v>51</v>
      </c>
      <c r="D6" s="249">
        <v>2</v>
      </c>
      <c r="E6" s="310"/>
      <c r="F6" s="310"/>
      <c r="G6" s="310"/>
      <c r="H6" s="310"/>
      <c r="I6" s="310"/>
      <c r="J6" s="310"/>
      <c r="K6" s="310"/>
      <c r="L6" s="310" t="s">
        <v>52</v>
      </c>
      <c r="M6" s="310" t="s">
        <v>53</v>
      </c>
      <c r="N6" s="310" t="s">
        <v>23</v>
      </c>
      <c r="O6" s="310" t="s">
        <v>23</v>
      </c>
      <c r="P6" s="310" t="s">
        <v>23</v>
      </c>
      <c r="Q6" s="310"/>
      <c r="R6" s="310" t="s">
        <v>1366</v>
      </c>
      <c r="S6" s="310" t="s">
        <v>53</v>
      </c>
      <c r="T6" s="310" t="s">
        <v>54</v>
      </c>
      <c r="U6" s="310" t="s">
        <v>23</v>
      </c>
      <c r="V6" s="310" t="s">
        <v>23</v>
      </c>
      <c r="W6" s="310"/>
      <c r="X6" s="310" t="s">
        <v>1374</v>
      </c>
      <c r="Y6" s="310" t="s">
        <v>53</v>
      </c>
      <c r="Z6" s="310" t="s">
        <v>55</v>
      </c>
      <c r="AA6" s="310" t="s">
        <v>23</v>
      </c>
      <c r="AB6" s="310" t="s">
        <v>23</v>
      </c>
      <c r="AC6" s="310"/>
      <c r="AD6" s="310" t="s">
        <v>56</v>
      </c>
      <c r="AE6" s="311" t="s">
        <v>57</v>
      </c>
      <c r="AF6" s="310" t="s">
        <v>29</v>
      </c>
      <c r="AG6" s="310" t="s">
        <v>58</v>
      </c>
      <c r="AH6" s="310" t="s">
        <v>48</v>
      </c>
      <c r="AI6" s="310" t="str">
        <f t="shared" si="0"/>
        <v>医薬品-国又は地方公共団体購入</v>
      </c>
      <c r="AJ6" s="310"/>
      <c r="AK6" s="310" t="s">
        <v>59</v>
      </c>
      <c r="AL6" s="310" t="s">
        <v>53</v>
      </c>
      <c r="AM6" s="310" t="s">
        <v>53</v>
      </c>
      <c r="AN6" s="310" t="s">
        <v>23</v>
      </c>
      <c r="AO6" s="310" t="s">
        <v>23</v>
      </c>
      <c r="AP6" s="310"/>
      <c r="AQ6" s="310" t="s">
        <v>60</v>
      </c>
      <c r="AR6" s="310"/>
      <c r="AS6" s="310" t="s">
        <v>61</v>
      </c>
    </row>
    <row r="7" spans="1:48">
      <c r="B7" s="335"/>
      <c r="C7" s="309" t="s">
        <v>62</v>
      </c>
      <c r="D7" s="249">
        <v>1</v>
      </c>
      <c r="E7" s="310"/>
      <c r="F7" s="310"/>
      <c r="G7" s="310"/>
      <c r="H7" s="310"/>
      <c r="I7" s="310"/>
      <c r="J7" s="310"/>
      <c r="K7" s="310"/>
      <c r="L7" s="310"/>
      <c r="M7" s="310"/>
      <c r="N7" s="310"/>
      <c r="O7" s="310"/>
      <c r="P7" s="310"/>
      <c r="Q7" s="310"/>
      <c r="R7" s="310" t="s">
        <v>1367</v>
      </c>
      <c r="S7" s="310" t="s">
        <v>64</v>
      </c>
      <c r="T7" s="310" t="s">
        <v>55</v>
      </c>
      <c r="U7" s="310" t="s">
        <v>23</v>
      </c>
      <c r="V7" s="310" t="s">
        <v>23</v>
      </c>
      <c r="W7" s="310"/>
      <c r="X7" s="310" t="s">
        <v>1376</v>
      </c>
      <c r="Y7" s="310" t="s">
        <v>64</v>
      </c>
      <c r="Z7" s="310" t="s">
        <v>55</v>
      </c>
      <c r="AA7" s="310" t="s">
        <v>23</v>
      </c>
      <c r="AB7" s="310" t="s">
        <v>23</v>
      </c>
      <c r="AC7" s="310"/>
      <c r="AD7" s="310" t="s">
        <v>65</v>
      </c>
      <c r="AE7" s="311" t="s">
        <v>66</v>
      </c>
      <c r="AF7" s="310" t="s">
        <v>67</v>
      </c>
      <c r="AG7" s="310" t="s">
        <v>23</v>
      </c>
      <c r="AH7" s="310" t="s">
        <v>58</v>
      </c>
      <c r="AI7" s="310" t="str">
        <f t="shared" si="0"/>
        <v>医療機器-材料価格基準収載</v>
      </c>
      <c r="AJ7" s="310"/>
      <c r="AK7" s="310" t="s">
        <v>68</v>
      </c>
      <c r="AL7" s="310" t="s">
        <v>64</v>
      </c>
      <c r="AM7" s="310" t="s">
        <v>64</v>
      </c>
      <c r="AN7" s="310" t="s">
        <v>23</v>
      </c>
      <c r="AO7" s="310" t="s">
        <v>23</v>
      </c>
      <c r="AP7" s="310"/>
      <c r="AQ7" s="310" t="s">
        <v>69</v>
      </c>
      <c r="AR7" s="310"/>
      <c r="AS7" s="310" t="s">
        <v>70</v>
      </c>
    </row>
    <row r="8" spans="1:48">
      <c r="B8" s="335"/>
      <c r="C8" s="309" t="s">
        <v>71</v>
      </c>
      <c r="D8" s="249">
        <v>0.27</v>
      </c>
      <c r="E8" s="310"/>
      <c r="F8" s="310"/>
      <c r="G8" s="310"/>
      <c r="H8" s="310"/>
      <c r="I8" s="310"/>
      <c r="J8" s="310"/>
      <c r="K8" s="310"/>
      <c r="L8" s="310"/>
      <c r="M8" s="310"/>
      <c r="N8" s="310"/>
      <c r="O8" s="310"/>
      <c r="P8" s="310"/>
      <c r="Q8" s="310"/>
      <c r="R8" s="310" t="s">
        <v>1368</v>
      </c>
      <c r="S8" s="310" t="s">
        <v>72</v>
      </c>
      <c r="T8" s="310" t="s">
        <v>55</v>
      </c>
      <c r="U8" s="310" t="s">
        <v>23</v>
      </c>
      <c r="V8" s="310" t="s">
        <v>23</v>
      </c>
      <c r="W8" s="310"/>
      <c r="X8" s="310"/>
      <c r="Y8" s="310"/>
      <c r="Z8" s="310"/>
      <c r="AA8" s="310"/>
      <c r="AB8" s="310"/>
      <c r="AC8" s="310"/>
      <c r="AD8" s="310" t="s">
        <v>73</v>
      </c>
      <c r="AE8" s="311" t="s">
        <v>74</v>
      </c>
      <c r="AF8" s="310" t="s">
        <v>67</v>
      </c>
      <c r="AG8" s="310" t="s">
        <v>23</v>
      </c>
      <c r="AH8" s="310" t="s">
        <v>75</v>
      </c>
      <c r="AI8" s="310" t="str">
        <f t="shared" si="0"/>
        <v>医療機器-材料価格基準未収載</v>
      </c>
      <c r="AJ8" s="310"/>
      <c r="AK8" s="310" t="s">
        <v>76</v>
      </c>
      <c r="AL8" s="310" t="s">
        <v>72</v>
      </c>
      <c r="AM8" s="310" t="s">
        <v>72</v>
      </c>
      <c r="AN8" s="310" t="s">
        <v>23</v>
      </c>
      <c r="AO8" s="310" t="s">
        <v>23</v>
      </c>
      <c r="AP8" s="310"/>
      <c r="AQ8" s="310" t="s">
        <v>77</v>
      </c>
      <c r="AR8" s="310"/>
      <c r="AS8" s="310" t="s">
        <v>78</v>
      </c>
    </row>
    <row r="9" spans="1:48">
      <c r="B9" s="335"/>
      <c r="C9" s="309" t="s">
        <v>79</v>
      </c>
      <c r="D9" s="249">
        <v>1000</v>
      </c>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t="s">
        <v>56</v>
      </c>
      <c r="AE9" s="311" t="s">
        <v>80</v>
      </c>
      <c r="AF9" s="310" t="s">
        <v>67</v>
      </c>
      <c r="AG9" s="310" t="s">
        <v>23</v>
      </c>
      <c r="AH9" s="310" t="s">
        <v>81</v>
      </c>
      <c r="AI9" s="310" t="str">
        <f t="shared" si="0"/>
        <v>医療機器-国又は地方公共団体購入</v>
      </c>
      <c r="AJ9" s="310"/>
      <c r="AK9" s="310"/>
      <c r="AL9" s="310"/>
      <c r="AM9" s="310"/>
      <c r="AN9" s="310"/>
      <c r="AO9" s="310"/>
      <c r="AP9" s="310"/>
      <c r="AQ9" s="310" t="s">
        <v>82</v>
      </c>
      <c r="AR9" s="310"/>
      <c r="AS9" s="310" t="s">
        <v>83</v>
      </c>
    </row>
    <row r="10" spans="1:48">
      <c r="B10" s="335"/>
      <c r="C10" s="309" t="s">
        <v>84</v>
      </c>
      <c r="D10" s="249">
        <v>1</v>
      </c>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t="s">
        <v>85</v>
      </c>
      <c r="AE10" s="311" t="s">
        <v>86</v>
      </c>
      <c r="AF10" s="310" t="s">
        <v>55</v>
      </c>
      <c r="AG10" s="310" t="s">
        <v>75</v>
      </c>
      <c r="AH10" s="310" t="s">
        <v>87</v>
      </c>
      <c r="AI10" s="310" t="str">
        <f t="shared" si="0"/>
        <v>再生医療等製品-保険収載</v>
      </c>
      <c r="AJ10" s="310"/>
      <c r="AK10" s="310"/>
      <c r="AL10" s="310"/>
      <c r="AM10" s="310"/>
      <c r="AN10" s="310"/>
      <c r="AO10" s="310"/>
      <c r="AP10" s="310"/>
      <c r="AQ10" s="310" t="s">
        <v>88</v>
      </c>
      <c r="AR10" s="310"/>
      <c r="AS10" s="310" t="s">
        <v>89</v>
      </c>
    </row>
    <row r="11" spans="1:48">
      <c r="B11" s="335"/>
      <c r="C11" s="309" t="s">
        <v>90</v>
      </c>
      <c r="D11" s="249">
        <v>4</v>
      </c>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t="s">
        <v>91</v>
      </c>
      <c r="AE11" s="311" t="s">
        <v>92</v>
      </c>
      <c r="AF11" s="310" t="s">
        <v>55</v>
      </c>
      <c r="AG11" s="310" t="s">
        <v>81</v>
      </c>
      <c r="AH11" s="310" t="s">
        <v>93</v>
      </c>
      <c r="AI11" s="310" t="str">
        <f t="shared" si="0"/>
        <v>再生医療等製品-保険未収載</v>
      </c>
      <c r="AJ11" s="310"/>
      <c r="AK11" s="310"/>
      <c r="AL11" s="310"/>
      <c r="AM11" s="310"/>
      <c r="AN11" s="310"/>
      <c r="AO11" s="310"/>
      <c r="AP11" s="310"/>
      <c r="AQ11" s="310" t="s">
        <v>94</v>
      </c>
      <c r="AR11" s="310"/>
      <c r="AS11" s="310" t="s">
        <v>95</v>
      </c>
    </row>
    <row r="12" spans="1:48">
      <c r="B12" s="335"/>
      <c r="C12" s="309" t="s">
        <v>96</v>
      </c>
      <c r="D12" s="249">
        <v>1</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t="s">
        <v>56</v>
      </c>
      <c r="AE12" s="311" t="s">
        <v>97</v>
      </c>
      <c r="AF12" s="310" t="s">
        <v>55</v>
      </c>
      <c r="AG12" s="310" t="s">
        <v>87</v>
      </c>
      <c r="AH12" s="310" t="s">
        <v>98</v>
      </c>
      <c r="AI12" s="310" t="str">
        <f>AF12&amp;"-"&amp;AD12</f>
        <v>再生医療等製品-国又は地方公共団体購入</v>
      </c>
      <c r="AJ12" s="310"/>
      <c r="AK12" s="310"/>
      <c r="AL12" s="310"/>
      <c r="AM12" s="310"/>
      <c r="AN12" s="310"/>
      <c r="AO12" s="310"/>
      <c r="AP12" s="310"/>
      <c r="AQ12" s="310" t="s">
        <v>99</v>
      </c>
      <c r="AR12" s="310"/>
      <c r="AS12" s="310" t="s">
        <v>100</v>
      </c>
    </row>
    <row r="13" spans="1:48">
      <c r="B13" s="335"/>
      <c r="C13" s="309" t="s">
        <v>101</v>
      </c>
      <c r="D13" s="249">
        <v>100</v>
      </c>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1"/>
      <c r="AF13" s="310"/>
      <c r="AG13" s="310"/>
      <c r="AH13" s="310"/>
      <c r="AI13" s="310"/>
      <c r="AJ13" s="310"/>
      <c r="AK13" s="310"/>
      <c r="AL13" s="310"/>
      <c r="AM13" s="310"/>
      <c r="AN13" s="310"/>
      <c r="AO13" s="310"/>
      <c r="AP13" s="310"/>
      <c r="AQ13" s="310" t="s">
        <v>102</v>
      </c>
      <c r="AR13" s="310"/>
      <c r="AS13" s="310" t="s">
        <v>103</v>
      </c>
    </row>
    <row r="14" spans="1:48">
      <c r="B14" s="336" t="s">
        <v>104</v>
      </c>
      <c r="C14" s="155" t="s">
        <v>105</v>
      </c>
      <c r="D14" s="249">
        <v>2</v>
      </c>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1"/>
      <c r="AF14" s="310"/>
      <c r="AG14" s="310"/>
      <c r="AH14" s="310"/>
      <c r="AI14" s="310"/>
      <c r="AJ14" s="310"/>
      <c r="AK14" s="310"/>
      <c r="AL14" s="310"/>
      <c r="AM14" s="310"/>
      <c r="AN14" s="310"/>
      <c r="AO14" s="310"/>
      <c r="AP14" s="310"/>
      <c r="AQ14" s="310" t="s">
        <v>106</v>
      </c>
      <c r="AR14" s="310"/>
      <c r="AS14" s="310" t="s">
        <v>107</v>
      </c>
    </row>
    <row r="15" spans="1:48">
      <c r="B15" s="336"/>
      <c r="C15" s="309" t="s">
        <v>108</v>
      </c>
      <c r="D15" s="249">
        <v>1</v>
      </c>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1"/>
      <c r="AF15" s="310"/>
      <c r="AG15" s="310"/>
      <c r="AH15" s="310"/>
      <c r="AI15" s="310"/>
      <c r="AJ15" s="310"/>
      <c r="AK15" s="310"/>
      <c r="AL15" s="310"/>
      <c r="AM15" s="310"/>
      <c r="AN15" s="310"/>
      <c r="AO15" s="310"/>
      <c r="AP15" s="310"/>
      <c r="AQ15" s="310" t="s">
        <v>109</v>
      </c>
      <c r="AR15" s="310"/>
      <c r="AS15" s="310" t="s">
        <v>110</v>
      </c>
    </row>
    <row r="16" spans="1:48">
      <c r="B16" s="336"/>
      <c r="C16" s="309" t="s">
        <v>111</v>
      </c>
      <c r="D16" s="249">
        <v>1</v>
      </c>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1"/>
      <c r="AF16" s="310"/>
      <c r="AG16" s="310"/>
      <c r="AH16" s="310"/>
      <c r="AI16" s="310"/>
      <c r="AJ16" s="310"/>
      <c r="AK16" s="310"/>
      <c r="AL16" s="310"/>
      <c r="AM16" s="310"/>
      <c r="AN16" s="310"/>
      <c r="AO16" s="310"/>
      <c r="AP16" s="310"/>
      <c r="AQ16" s="310" t="s">
        <v>112</v>
      </c>
      <c r="AR16" s="310"/>
      <c r="AS16" s="310" t="s">
        <v>113</v>
      </c>
    </row>
    <row r="17" spans="2:45">
      <c r="B17" s="336"/>
      <c r="C17" s="309" t="s">
        <v>114</v>
      </c>
      <c r="D17" s="249">
        <v>0.5</v>
      </c>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1"/>
      <c r="AF17" s="310"/>
      <c r="AG17" s="310"/>
      <c r="AH17" s="310"/>
      <c r="AI17" s="312"/>
      <c r="AJ17" s="310"/>
      <c r="AK17" s="310"/>
      <c r="AL17" s="310"/>
      <c r="AM17" s="310"/>
      <c r="AN17" s="310"/>
      <c r="AO17" s="310"/>
      <c r="AP17" s="310"/>
      <c r="AQ17" s="310" t="s">
        <v>115</v>
      </c>
      <c r="AR17" s="310"/>
      <c r="AS17" s="310" t="s">
        <v>116</v>
      </c>
    </row>
    <row r="18" spans="2:45">
      <c r="B18" s="336"/>
      <c r="C18" s="309" t="s">
        <v>117</v>
      </c>
      <c r="D18" s="249">
        <v>0.5</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1"/>
      <c r="AF18" s="310"/>
      <c r="AG18" s="310"/>
      <c r="AH18" s="310"/>
      <c r="AI18" s="312"/>
      <c r="AJ18" s="310"/>
      <c r="AK18" s="310"/>
      <c r="AL18" s="310"/>
      <c r="AM18" s="310"/>
      <c r="AN18" s="310"/>
      <c r="AO18" s="310"/>
      <c r="AP18" s="310"/>
      <c r="AQ18" s="310" t="s">
        <v>118</v>
      </c>
      <c r="AR18" s="310"/>
      <c r="AS18" s="310" t="s">
        <v>119</v>
      </c>
    </row>
    <row r="19" spans="2:45">
      <c r="B19" s="336"/>
      <c r="C19" s="309" t="s">
        <v>120</v>
      </c>
      <c r="D19" s="249">
        <v>1</v>
      </c>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1"/>
      <c r="AF19" s="310"/>
      <c r="AG19" s="310"/>
      <c r="AH19" s="310"/>
      <c r="AI19" s="312"/>
      <c r="AJ19" s="310"/>
      <c r="AK19" s="310"/>
      <c r="AL19" s="310"/>
      <c r="AM19" s="310"/>
      <c r="AN19" s="310"/>
      <c r="AO19" s="310"/>
      <c r="AP19" s="310"/>
      <c r="AQ19" s="310" t="s">
        <v>121</v>
      </c>
      <c r="AR19" s="310"/>
      <c r="AS19" s="310" t="s">
        <v>122</v>
      </c>
    </row>
    <row r="20" spans="2:45">
      <c r="B20" s="336"/>
      <c r="C20" s="309" t="s">
        <v>123</v>
      </c>
      <c r="D20" s="249">
        <v>0.5</v>
      </c>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1"/>
      <c r="AF20" s="310"/>
      <c r="AG20" s="310"/>
      <c r="AH20" s="310"/>
      <c r="AI20" s="312"/>
      <c r="AJ20" s="310"/>
      <c r="AK20" s="310"/>
      <c r="AL20" s="310"/>
      <c r="AM20" s="310"/>
      <c r="AN20" s="310"/>
      <c r="AO20" s="310"/>
      <c r="AP20" s="310"/>
      <c r="AQ20" s="310" t="s">
        <v>124</v>
      </c>
      <c r="AR20" s="310"/>
      <c r="AS20" s="310" t="s">
        <v>125</v>
      </c>
    </row>
    <row r="21" spans="2:45">
      <c r="B21" s="336"/>
      <c r="C21" s="309" t="s">
        <v>126</v>
      </c>
      <c r="D21" s="249">
        <v>0.05</v>
      </c>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1"/>
      <c r="AF21" s="310"/>
      <c r="AG21" s="310"/>
      <c r="AH21" s="310"/>
      <c r="AI21" s="312"/>
      <c r="AJ21" s="310"/>
      <c r="AK21" s="310"/>
      <c r="AL21" s="310"/>
      <c r="AM21" s="310"/>
      <c r="AN21" s="310"/>
      <c r="AO21" s="310"/>
      <c r="AP21" s="310"/>
      <c r="AQ21" s="310" t="s">
        <v>127</v>
      </c>
      <c r="AR21" s="310"/>
      <c r="AS21" s="310" t="s">
        <v>128</v>
      </c>
    </row>
    <row r="22" spans="2:45">
      <c r="B22" s="336"/>
      <c r="C22" s="309" t="s">
        <v>129</v>
      </c>
      <c r="D22" s="249">
        <v>1000</v>
      </c>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1"/>
      <c r="AF22" s="310"/>
      <c r="AG22" s="310"/>
      <c r="AH22" s="310"/>
      <c r="AI22" s="312"/>
      <c r="AJ22" s="310"/>
      <c r="AK22" s="310"/>
      <c r="AL22" s="310"/>
      <c r="AM22" s="310"/>
      <c r="AN22" s="310"/>
      <c r="AO22" s="310"/>
      <c r="AP22" s="310"/>
      <c r="AQ22" s="310" t="s">
        <v>130</v>
      </c>
      <c r="AR22" s="310"/>
      <c r="AS22" s="310" t="s">
        <v>131</v>
      </c>
    </row>
    <row r="23" spans="2:45">
      <c r="B23" s="336"/>
      <c r="C23" s="156" t="s">
        <v>84</v>
      </c>
      <c r="D23" s="249">
        <v>1</v>
      </c>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1"/>
      <c r="AF23" s="310"/>
      <c r="AG23" s="310"/>
      <c r="AH23" s="310"/>
      <c r="AI23" s="312"/>
      <c r="AJ23" s="310"/>
      <c r="AK23" s="310"/>
      <c r="AL23" s="310"/>
      <c r="AM23" s="310"/>
      <c r="AN23" s="310"/>
      <c r="AO23" s="310"/>
      <c r="AP23" s="310"/>
      <c r="AQ23" s="310" t="s">
        <v>132</v>
      </c>
      <c r="AR23" s="310"/>
      <c r="AS23" s="310" t="s">
        <v>133</v>
      </c>
    </row>
    <row r="24" spans="2:45">
      <c r="B24" s="336"/>
      <c r="C24" s="309" t="s">
        <v>90</v>
      </c>
      <c r="D24" s="249">
        <v>3</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1"/>
      <c r="AF24" s="310"/>
      <c r="AG24" s="310"/>
      <c r="AH24" s="310"/>
      <c r="AI24" s="312"/>
      <c r="AJ24" s="310"/>
      <c r="AK24" s="310"/>
      <c r="AL24" s="310"/>
      <c r="AM24" s="310"/>
      <c r="AN24" s="310"/>
      <c r="AO24" s="310"/>
      <c r="AP24" s="310"/>
      <c r="AQ24" s="310" t="s">
        <v>134</v>
      </c>
      <c r="AR24" s="310"/>
      <c r="AS24" s="310" t="s">
        <v>135</v>
      </c>
    </row>
    <row r="25" spans="2:45">
      <c r="B25" s="336"/>
      <c r="C25" s="156" t="s">
        <v>96</v>
      </c>
      <c r="D25" s="249">
        <v>1</v>
      </c>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1"/>
      <c r="AF25" s="310"/>
      <c r="AG25" s="310"/>
      <c r="AH25" s="310"/>
      <c r="AI25" s="312"/>
      <c r="AJ25" s="310"/>
      <c r="AK25" s="310"/>
      <c r="AL25" s="310"/>
      <c r="AM25" s="310"/>
      <c r="AN25" s="310"/>
      <c r="AO25" s="310"/>
      <c r="AP25" s="310"/>
      <c r="AQ25" s="310" t="s">
        <v>136</v>
      </c>
      <c r="AR25" s="310"/>
      <c r="AS25" s="310" t="s">
        <v>137</v>
      </c>
    </row>
    <row r="26" spans="2:45">
      <c r="B26" s="336"/>
      <c r="C26" s="156" t="s">
        <v>101</v>
      </c>
      <c r="D26" s="249">
        <v>100</v>
      </c>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1"/>
      <c r="AF26" s="310"/>
      <c r="AG26" s="310"/>
      <c r="AH26" s="310"/>
      <c r="AI26" s="312"/>
      <c r="AJ26" s="310"/>
      <c r="AK26" s="310"/>
      <c r="AL26" s="310"/>
      <c r="AM26" s="310"/>
      <c r="AN26" s="310"/>
      <c r="AO26" s="310"/>
      <c r="AP26" s="310"/>
      <c r="AQ26" s="310" t="s">
        <v>138</v>
      </c>
      <c r="AR26" s="310"/>
      <c r="AS26" s="310" t="s">
        <v>139</v>
      </c>
    </row>
    <row r="27" spans="2:45">
      <c r="B27" s="336" t="s">
        <v>140</v>
      </c>
      <c r="C27" s="309" t="s">
        <v>141</v>
      </c>
      <c r="D27" s="249">
        <v>2</v>
      </c>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1"/>
      <c r="AF27" s="310"/>
      <c r="AG27" s="310"/>
      <c r="AH27" s="310"/>
      <c r="AI27" s="312"/>
      <c r="AJ27" s="310"/>
      <c r="AK27" s="310"/>
      <c r="AL27" s="310"/>
      <c r="AM27" s="310"/>
      <c r="AN27" s="310"/>
      <c r="AO27" s="310"/>
      <c r="AP27" s="310"/>
      <c r="AQ27" s="310" t="s">
        <v>142</v>
      </c>
      <c r="AR27" s="310"/>
      <c r="AS27" s="310" t="s">
        <v>143</v>
      </c>
    </row>
    <row r="28" spans="2:45">
      <c r="B28" s="336"/>
      <c r="C28" s="309" t="s">
        <v>144</v>
      </c>
      <c r="D28" s="249">
        <v>1.28</v>
      </c>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1"/>
      <c r="AF28" s="310"/>
      <c r="AG28" s="310"/>
      <c r="AH28" s="310"/>
      <c r="AI28" s="312"/>
      <c r="AJ28" s="310"/>
      <c r="AK28" s="310"/>
      <c r="AL28" s="310"/>
      <c r="AM28" s="310"/>
      <c r="AN28" s="310"/>
      <c r="AO28" s="310"/>
      <c r="AP28" s="310"/>
      <c r="AQ28" s="310" t="s">
        <v>145</v>
      </c>
      <c r="AR28" s="310"/>
      <c r="AS28" s="310" t="s">
        <v>146</v>
      </c>
    </row>
    <row r="29" spans="2:45">
      <c r="B29" s="336"/>
      <c r="C29" s="309" t="s">
        <v>147</v>
      </c>
      <c r="D29" s="249">
        <v>0.77</v>
      </c>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1"/>
      <c r="AF29" s="310"/>
      <c r="AG29" s="310"/>
      <c r="AH29" s="310"/>
      <c r="AI29" s="312"/>
      <c r="AJ29" s="310"/>
      <c r="AK29" s="310"/>
      <c r="AL29" s="310"/>
      <c r="AM29" s="310"/>
      <c r="AN29" s="310"/>
      <c r="AO29" s="310"/>
      <c r="AP29" s="310"/>
      <c r="AQ29" s="310" t="s">
        <v>148</v>
      </c>
      <c r="AR29" s="310"/>
      <c r="AS29" s="310" t="s">
        <v>149</v>
      </c>
    </row>
    <row r="30" spans="2:45">
      <c r="B30" s="336"/>
      <c r="C30" s="309" t="s">
        <v>150</v>
      </c>
      <c r="D30" s="249">
        <v>0.1</v>
      </c>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1"/>
      <c r="AF30" s="310"/>
      <c r="AG30" s="310"/>
      <c r="AH30" s="310"/>
      <c r="AI30" s="312"/>
      <c r="AJ30" s="310"/>
      <c r="AK30" s="310"/>
      <c r="AL30" s="310"/>
      <c r="AM30" s="310"/>
      <c r="AN30" s="310"/>
      <c r="AO30" s="310"/>
      <c r="AP30" s="310"/>
      <c r="AQ30" s="310" t="s">
        <v>151</v>
      </c>
      <c r="AR30" s="310"/>
      <c r="AS30" s="310" t="s">
        <v>152</v>
      </c>
    </row>
    <row r="31" spans="2:45">
      <c r="B31" s="336"/>
      <c r="C31" s="309" t="s">
        <v>153</v>
      </c>
      <c r="D31" s="249">
        <v>0.249</v>
      </c>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1"/>
      <c r="AF31" s="310"/>
      <c r="AG31" s="310"/>
      <c r="AH31" s="310"/>
      <c r="AI31" s="312"/>
      <c r="AJ31" s="310"/>
      <c r="AK31" s="310"/>
      <c r="AL31" s="310"/>
      <c r="AM31" s="310"/>
      <c r="AN31" s="310"/>
      <c r="AO31" s="310"/>
      <c r="AP31" s="310"/>
      <c r="AQ31" s="310" t="s">
        <v>154</v>
      </c>
      <c r="AR31" s="310"/>
      <c r="AS31" s="310" t="s">
        <v>155</v>
      </c>
    </row>
    <row r="32" spans="2:45">
      <c r="B32" s="336"/>
      <c r="C32" s="309" t="s">
        <v>156</v>
      </c>
      <c r="D32" s="249">
        <v>1000</v>
      </c>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1"/>
      <c r="AF32" s="310"/>
      <c r="AG32" s="310"/>
      <c r="AH32" s="310"/>
      <c r="AI32" s="312"/>
      <c r="AJ32" s="310"/>
      <c r="AK32" s="310"/>
      <c r="AL32" s="310"/>
      <c r="AM32" s="310"/>
      <c r="AN32" s="310"/>
      <c r="AO32" s="310"/>
      <c r="AP32" s="310"/>
      <c r="AQ32" s="310" t="s">
        <v>157</v>
      </c>
      <c r="AR32" s="310"/>
      <c r="AS32" s="310" t="s">
        <v>158</v>
      </c>
    </row>
    <row r="33" spans="2:45">
      <c r="B33" s="336"/>
      <c r="C33" s="309" t="s">
        <v>159</v>
      </c>
      <c r="D33" s="249">
        <v>0.1</v>
      </c>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1"/>
      <c r="AF33" s="310"/>
      <c r="AG33" s="310"/>
      <c r="AH33" s="310"/>
      <c r="AI33" s="312"/>
      <c r="AJ33" s="310"/>
      <c r="AK33" s="310"/>
      <c r="AL33" s="310"/>
      <c r="AM33" s="310"/>
      <c r="AN33" s="310"/>
      <c r="AO33" s="310"/>
      <c r="AP33" s="310"/>
      <c r="AQ33" s="310" t="s">
        <v>160</v>
      </c>
      <c r="AR33" s="310"/>
      <c r="AS33" s="310" t="s">
        <v>161</v>
      </c>
    </row>
    <row r="34" spans="2:45">
      <c r="B34" s="336"/>
      <c r="C34" s="309" t="s">
        <v>162</v>
      </c>
      <c r="D34" s="249">
        <v>0.115</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1"/>
      <c r="AF34" s="310"/>
      <c r="AG34" s="310"/>
      <c r="AH34" s="310"/>
      <c r="AI34" s="312"/>
      <c r="AJ34" s="310"/>
      <c r="AK34" s="310"/>
      <c r="AL34" s="310"/>
      <c r="AM34" s="310"/>
      <c r="AN34" s="310"/>
      <c r="AO34" s="310"/>
      <c r="AP34" s="310"/>
      <c r="AQ34" s="310" t="s">
        <v>163</v>
      </c>
      <c r="AR34" s="310"/>
      <c r="AS34" s="310" t="s">
        <v>164</v>
      </c>
    </row>
    <row r="35" spans="2:45">
      <c r="B35" s="336"/>
      <c r="C35" s="309" t="s">
        <v>165</v>
      </c>
      <c r="D35" s="249">
        <v>1000</v>
      </c>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1"/>
      <c r="AF35" s="310"/>
      <c r="AG35" s="310"/>
      <c r="AH35" s="310"/>
      <c r="AI35" s="312"/>
      <c r="AJ35" s="310"/>
      <c r="AK35" s="310"/>
      <c r="AL35" s="310"/>
      <c r="AM35" s="310"/>
      <c r="AN35" s="310"/>
      <c r="AO35" s="310"/>
      <c r="AP35" s="310"/>
      <c r="AQ35" s="310" t="s">
        <v>166</v>
      </c>
      <c r="AR35" s="310"/>
      <c r="AS35" s="310" t="s">
        <v>167</v>
      </c>
    </row>
    <row r="36" spans="2:45">
      <c r="B36" s="336"/>
      <c r="C36" s="309" t="s">
        <v>168</v>
      </c>
      <c r="D36" s="249">
        <v>2.4</v>
      </c>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1"/>
      <c r="AF36" s="310"/>
      <c r="AG36" s="310"/>
      <c r="AH36" s="310"/>
      <c r="AI36" s="312"/>
      <c r="AJ36" s="310"/>
      <c r="AK36" s="310"/>
      <c r="AL36" s="310"/>
      <c r="AM36" s="310"/>
      <c r="AN36" s="310"/>
      <c r="AO36" s="310"/>
      <c r="AP36" s="310"/>
      <c r="AQ36" s="310" t="s">
        <v>169</v>
      </c>
      <c r="AR36" s="310"/>
      <c r="AS36" s="310" t="s">
        <v>170</v>
      </c>
    </row>
    <row r="37" spans="2:45">
      <c r="B37" s="336"/>
      <c r="C37" s="309" t="s">
        <v>171</v>
      </c>
      <c r="D37" s="249">
        <v>1.9</v>
      </c>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1"/>
      <c r="AF37" s="310"/>
      <c r="AG37" s="310"/>
      <c r="AH37" s="310"/>
      <c r="AI37" s="312"/>
      <c r="AJ37" s="310"/>
      <c r="AK37" s="310"/>
      <c r="AL37" s="310"/>
      <c r="AM37" s="310"/>
      <c r="AN37" s="310"/>
      <c r="AO37" s="310"/>
      <c r="AP37" s="310"/>
      <c r="AQ37" s="310" t="s">
        <v>172</v>
      </c>
      <c r="AR37" s="310"/>
      <c r="AS37" s="310" t="s">
        <v>173</v>
      </c>
    </row>
    <row r="38" spans="2:45">
      <c r="B38" s="336"/>
      <c r="C38" s="309" t="s">
        <v>174</v>
      </c>
      <c r="D38" s="249">
        <v>0.7</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1"/>
      <c r="AF38" s="310"/>
      <c r="AG38" s="310"/>
      <c r="AH38" s="310"/>
      <c r="AI38" s="312"/>
      <c r="AJ38" s="310"/>
      <c r="AK38" s="310"/>
      <c r="AL38" s="310"/>
      <c r="AM38" s="310"/>
      <c r="AN38" s="310"/>
      <c r="AO38" s="310"/>
      <c r="AP38" s="310"/>
      <c r="AQ38" s="310" t="s">
        <v>175</v>
      </c>
      <c r="AR38" s="310"/>
      <c r="AS38" s="310" t="s">
        <v>176</v>
      </c>
    </row>
    <row r="39" spans="2:45">
      <c r="B39" s="336"/>
      <c r="C39" s="309" t="s">
        <v>177</v>
      </c>
      <c r="D39" s="249">
        <v>0.1</v>
      </c>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1"/>
      <c r="AF39" s="310"/>
      <c r="AG39" s="310"/>
      <c r="AH39" s="310"/>
      <c r="AI39" s="312"/>
      <c r="AJ39" s="310"/>
      <c r="AK39" s="310"/>
      <c r="AL39" s="310"/>
      <c r="AM39" s="310"/>
      <c r="AN39" s="310"/>
      <c r="AO39" s="310"/>
      <c r="AP39" s="310"/>
      <c r="AQ39" s="310" t="s">
        <v>178</v>
      </c>
      <c r="AR39" s="310"/>
      <c r="AS39" s="310" t="s">
        <v>179</v>
      </c>
    </row>
    <row r="40" spans="2:45">
      <c r="B40" s="336"/>
      <c r="C40" s="309" t="s">
        <v>180</v>
      </c>
      <c r="D40" s="249">
        <v>0.14299999999999999</v>
      </c>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1"/>
      <c r="AF40" s="310"/>
      <c r="AG40" s="310"/>
      <c r="AH40" s="310"/>
      <c r="AI40" s="312"/>
      <c r="AJ40" s="310"/>
      <c r="AK40" s="310"/>
      <c r="AL40" s="310"/>
      <c r="AM40" s="310"/>
      <c r="AN40" s="310"/>
      <c r="AO40" s="310"/>
      <c r="AP40" s="310"/>
      <c r="AQ40" s="310" t="s">
        <v>181</v>
      </c>
      <c r="AR40" s="310"/>
      <c r="AS40" s="310" t="s">
        <v>182</v>
      </c>
    </row>
    <row r="41" spans="2:45">
      <c r="B41" s="336"/>
      <c r="C41" s="309" t="s">
        <v>183</v>
      </c>
      <c r="D41" s="249">
        <v>1000</v>
      </c>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1"/>
      <c r="AF41" s="310"/>
      <c r="AG41" s="310"/>
      <c r="AH41" s="310"/>
      <c r="AI41" s="312"/>
      <c r="AJ41" s="310"/>
      <c r="AK41" s="310"/>
      <c r="AL41" s="310"/>
      <c r="AM41" s="310"/>
      <c r="AN41" s="310"/>
      <c r="AO41" s="310"/>
      <c r="AP41" s="310"/>
      <c r="AQ41" s="310" t="s">
        <v>184</v>
      </c>
      <c r="AR41" s="310"/>
      <c r="AS41" s="310" t="s">
        <v>185</v>
      </c>
    </row>
    <row r="42" spans="2:45">
      <c r="B42" s="336"/>
      <c r="C42" s="309" t="s">
        <v>186</v>
      </c>
      <c r="D42" s="249">
        <v>2</v>
      </c>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1"/>
      <c r="AF42" s="310"/>
      <c r="AG42" s="310"/>
      <c r="AH42" s="310"/>
      <c r="AI42" s="312"/>
      <c r="AJ42" s="310"/>
      <c r="AK42" s="310"/>
      <c r="AL42" s="310"/>
      <c r="AM42" s="310"/>
      <c r="AN42" s="310"/>
      <c r="AO42" s="310"/>
      <c r="AP42" s="310"/>
      <c r="AQ42" s="310" t="s">
        <v>187</v>
      </c>
      <c r="AR42" s="310"/>
      <c r="AS42" s="310" t="s">
        <v>188</v>
      </c>
    </row>
    <row r="43" spans="2:45">
      <c r="B43" s="336"/>
      <c r="C43" s="309" t="s">
        <v>189</v>
      </c>
      <c r="D43" s="249">
        <v>1</v>
      </c>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1"/>
      <c r="AF43" s="310"/>
      <c r="AG43" s="310"/>
      <c r="AH43" s="310"/>
      <c r="AI43" s="312"/>
      <c r="AJ43" s="310"/>
      <c r="AK43" s="310"/>
      <c r="AL43" s="310"/>
      <c r="AM43" s="310"/>
      <c r="AN43" s="310"/>
      <c r="AO43" s="310"/>
      <c r="AP43" s="310"/>
      <c r="AQ43" s="310" t="s">
        <v>190</v>
      </c>
      <c r="AR43" s="310"/>
      <c r="AS43" s="310" t="s">
        <v>191</v>
      </c>
    </row>
    <row r="44" spans="2:45">
      <c r="B44" s="336"/>
      <c r="C44" s="309" t="s">
        <v>192</v>
      </c>
      <c r="D44" s="249">
        <v>0.115</v>
      </c>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1"/>
      <c r="AF44" s="310"/>
      <c r="AG44" s="310"/>
      <c r="AH44" s="310"/>
      <c r="AI44" s="312"/>
      <c r="AJ44" s="310"/>
      <c r="AK44" s="310"/>
      <c r="AL44" s="310"/>
      <c r="AM44" s="310"/>
      <c r="AN44" s="310"/>
      <c r="AO44" s="310"/>
      <c r="AP44" s="310"/>
      <c r="AQ44" s="310" t="s">
        <v>193</v>
      </c>
      <c r="AR44" s="310"/>
      <c r="AS44" s="310" t="s">
        <v>194</v>
      </c>
    </row>
    <row r="45" spans="2:45">
      <c r="B45" s="336"/>
      <c r="C45" s="309" t="s">
        <v>195</v>
      </c>
      <c r="D45" s="249">
        <v>1000</v>
      </c>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1"/>
      <c r="AF45" s="310"/>
      <c r="AG45" s="310"/>
      <c r="AH45" s="310"/>
      <c r="AI45" s="312"/>
      <c r="AJ45" s="310"/>
      <c r="AK45" s="310"/>
      <c r="AL45" s="310"/>
      <c r="AM45" s="310"/>
      <c r="AN45" s="310"/>
      <c r="AO45" s="310"/>
      <c r="AP45" s="310"/>
      <c r="AQ45" s="310" t="s">
        <v>196</v>
      </c>
      <c r="AR45" s="310"/>
      <c r="AS45" s="310" t="s">
        <v>197</v>
      </c>
    </row>
    <row r="46" spans="2:45">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1"/>
      <c r="AF46" s="310"/>
      <c r="AG46" s="310"/>
      <c r="AH46" s="310"/>
      <c r="AI46" s="312"/>
      <c r="AJ46" s="310"/>
      <c r="AK46" s="310"/>
      <c r="AL46" s="310"/>
      <c r="AM46" s="310"/>
      <c r="AN46" s="310"/>
      <c r="AO46" s="310"/>
      <c r="AP46" s="310"/>
      <c r="AQ46" s="310" t="s">
        <v>198</v>
      </c>
      <c r="AR46" s="310"/>
      <c r="AS46" s="310" t="s">
        <v>199</v>
      </c>
    </row>
    <row r="47" spans="2:45">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1"/>
      <c r="AF47" s="310"/>
      <c r="AG47" s="310"/>
      <c r="AH47" s="310"/>
      <c r="AI47" s="312"/>
      <c r="AJ47" s="310"/>
      <c r="AK47" s="310"/>
      <c r="AL47" s="310"/>
      <c r="AM47" s="310"/>
      <c r="AN47" s="310"/>
      <c r="AO47" s="310"/>
      <c r="AP47" s="310"/>
      <c r="AQ47" s="310" t="s">
        <v>200</v>
      </c>
      <c r="AR47" s="310"/>
      <c r="AS47" s="310" t="s">
        <v>201</v>
      </c>
    </row>
    <row r="48" spans="2:45">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1"/>
      <c r="AF48" s="310"/>
      <c r="AG48" s="310"/>
      <c r="AH48" s="310"/>
      <c r="AI48" s="312"/>
      <c r="AJ48" s="310"/>
      <c r="AK48" s="310"/>
      <c r="AL48" s="310"/>
      <c r="AM48" s="310"/>
      <c r="AN48" s="310"/>
      <c r="AO48" s="310"/>
      <c r="AP48" s="310"/>
      <c r="AQ48" s="310" t="s">
        <v>202</v>
      </c>
      <c r="AR48" s="310"/>
      <c r="AS48" s="310" t="s">
        <v>203</v>
      </c>
    </row>
    <row r="49" spans="4:45">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1"/>
      <c r="AF49" s="310"/>
      <c r="AG49" s="310"/>
      <c r="AH49" s="310"/>
      <c r="AI49" s="312"/>
      <c r="AJ49" s="310"/>
      <c r="AK49" s="310"/>
      <c r="AL49" s="310"/>
      <c r="AM49" s="310"/>
      <c r="AN49" s="310"/>
      <c r="AO49" s="310"/>
      <c r="AP49" s="310"/>
      <c r="AQ49" s="310" t="s">
        <v>204</v>
      </c>
      <c r="AR49" s="310"/>
      <c r="AS49" s="310" t="s">
        <v>205</v>
      </c>
    </row>
    <row r="50" spans="4:45">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1"/>
      <c r="AF50" s="310"/>
      <c r="AG50" s="310"/>
      <c r="AH50" s="310"/>
      <c r="AI50" s="312"/>
      <c r="AJ50" s="310"/>
      <c r="AK50" s="310"/>
      <c r="AL50" s="310"/>
      <c r="AM50" s="310"/>
      <c r="AN50" s="310"/>
      <c r="AO50" s="310"/>
      <c r="AP50" s="310"/>
      <c r="AQ50" s="310" t="s">
        <v>206</v>
      </c>
      <c r="AR50" s="310"/>
      <c r="AS50" s="310" t="s">
        <v>207</v>
      </c>
    </row>
    <row r="51" spans="4:45">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1"/>
      <c r="AF51" s="310"/>
      <c r="AG51" s="310"/>
      <c r="AH51" s="310"/>
      <c r="AI51" s="312"/>
      <c r="AJ51" s="310"/>
      <c r="AK51" s="310"/>
      <c r="AL51" s="310"/>
      <c r="AM51" s="310"/>
      <c r="AN51" s="310"/>
      <c r="AO51" s="310"/>
      <c r="AP51" s="310"/>
      <c r="AQ51" s="310" t="s">
        <v>208</v>
      </c>
      <c r="AR51" s="310"/>
      <c r="AS51" s="310" t="s">
        <v>209</v>
      </c>
    </row>
    <row r="52" spans="4:45">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1"/>
      <c r="AF52" s="310"/>
      <c r="AG52" s="310"/>
      <c r="AH52" s="310"/>
      <c r="AI52" s="312"/>
      <c r="AJ52" s="310"/>
      <c r="AK52" s="310"/>
      <c r="AL52" s="310"/>
      <c r="AM52" s="310"/>
      <c r="AN52" s="310"/>
      <c r="AO52" s="310"/>
      <c r="AP52" s="310"/>
      <c r="AQ52" s="310" t="s">
        <v>210</v>
      </c>
      <c r="AR52" s="310"/>
      <c r="AS52" s="310" t="s">
        <v>211</v>
      </c>
    </row>
    <row r="53" spans="4:45">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1"/>
      <c r="AF53" s="310"/>
      <c r="AG53" s="310"/>
      <c r="AH53" s="310"/>
      <c r="AI53" s="312"/>
      <c r="AJ53" s="310"/>
      <c r="AK53" s="310"/>
      <c r="AL53" s="310"/>
      <c r="AM53" s="310"/>
      <c r="AN53" s="310"/>
      <c r="AO53" s="310"/>
      <c r="AP53" s="310"/>
      <c r="AQ53" s="310" t="s">
        <v>212</v>
      </c>
      <c r="AR53" s="310"/>
      <c r="AS53" s="310" t="s">
        <v>213</v>
      </c>
    </row>
    <row r="54" spans="4:45">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1"/>
      <c r="AF54" s="310"/>
      <c r="AG54" s="310"/>
      <c r="AH54" s="310"/>
      <c r="AI54" s="312"/>
      <c r="AJ54" s="310"/>
      <c r="AK54" s="310"/>
      <c r="AL54" s="310"/>
      <c r="AM54" s="310"/>
      <c r="AN54" s="310"/>
      <c r="AO54" s="310"/>
      <c r="AP54" s="310"/>
      <c r="AQ54" s="310" t="s">
        <v>214</v>
      </c>
      <c r="AR54" s="310"/>
      <c r="AS54" s="310" t="s">
        <v>215</v>
      </c>
    </row>
    <row r="55" spans="4:45">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1"/>
      <c r="AF55" s="310"/>
      <c r="AG55" s="310"/>
      <c r="AH55" s="310"/>
      <c r="AI55" s="312"/>
      <c r="AJ55" s="310"/>
      <c r="AK55" s="310"/>
      <c r="AL55" s="310"/>
      <c r="AM55" s="310"/>
      <c r="AN55" s="310"/>
      <c r="AO55" s="310"/>
      <c r="AP55" s="310"/>
      <c r="AQ55" s="310" t="s">
        <v>216</v>
      </c>
      <c r="AR55" s="310"/>
      <c r="AS55" s="310" t="s">
        <v>217</v>
      </c>
    </row>
    <row r="56" spans="4:45">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1"/>
      <c r="AF56" s="310"/>
      <c r="AG56" s="310"/>
      <c r="AH56" s="310"/>
      <c r="AI56" s="312"/>
      <c r="AJ56" s="310"/>
      <c r="AK56" s="310"/>
      <c r="AL56" s="310"/>
      <c r="AM56" s="310"/>
      <c r="AN56" s="310"/>
      <c r="AO56" s="310"/>
      <c r="AP56" s="310"/>
      <c r="AQ56" s="310" t="s">
        <v>218</v>
      </c>
      <c r="AR56" s="310"/>
      <c r="AS56" s="310" t="s">
        <v>219</v>
      </c>
    </row>
    <row r="57" spans="4:45">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1"/>
      <c r="AF57" s="310"/>
      <c r="AG57" s="310"/>
      <c r="AH57" s="310"/>
      <c r="AI57" s="312"/>
      <c r="AJ57" s="310"/>
      <c r="AK57" s="310"/>
      <c r="AL57" s="310"/>
      <c r="AM57" s="310"/>
      <c r="AN57" s="310"/>
      <c r="AO57" s="310"/>
      <c r="AP57" s="310"/>
      <c r="AQ57" s="310" t="s">
        <v>220</v>
      </c>
      <c r="AR57" s="310"/>
      <c r="AS57" s="310" t="s">
        <v>221</v>
      </c>
    </row>
    <row r="58" spans="4:45">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1"/>
      <c r="AF58" s="310"/>
      <c r="AG58" s="310"/>
      <c r="AH58" s="310"/>
      <c r="AI58" s="312"/>
      <c r="AJ58" s="310"/>
      <c r="AK58" s="310"/>
      <c r="AL58" s="310"/>
      <c r="AM58" s="310"/>
      <c r="AN58" s="310"/>
      <c r="AO58" s="310"/>
      <c r="AP58" s="310"/>
      <c r="AQ58" s="310" t="s">
        <v>222</v>
      </c>
      <c r="AR58" s="310"/>
      <c r="AS58" s="310" t="s">
        <v>223</v>
      </c>
    </row>
    <row r="59" spans="4:45">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1"/>
      <c r="AF59" s="310"/>
      <c r="AG59" s="310"/>
      <c r="AH59" s="310"/>
      <c r="AI59" s="312"/>
      <c r="AJ59" s="310"/>
      <c r="AK59" s="310"/>
      <c r="AL59" s="310"/>
      <c r="AM59" s="310"/>
      <c r="AN59" s="310"/>
      <c r="AO59" s="310"/>
      <c r="AP59" s="310"/>
      <c r="AQ59" s="310" t="s">
        <v>224</v>
      </c>
      <c r="AR59" s="310"/>
      <c r="AS59" s="310" t="s">
        <v>225</v>
      </c>
    </row>
    <row r="60" spans="4:45">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1"/>
      <c r="AF60" s="310"/>
      <c r="AG60" s="310"/>
      <c r="AH60" s="310"/>
      <c r="AI60" s="312"/>
      <c r="AJ60" s="310"/>
      <c r="AK60" s="310"/>
      <c r="AL60" s="310"/>
      <c r="AM60" s="310"/>
      <c r="AN60" s="310"/>
      <c r="AO60" s="310"/>
      <c r="AP60" s="310"/>
      <c r="AQ60" s="310" t="s">
        <v>226</v>
      </c>
      <c r="AR60" s="310"/>
      <c r="AS60" s="310" t="s">
        <v>227</v>
      </c>
    </row>
    <row r="61" spans="4:45">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1"/>
      <c r="AF61" s="310"/>
      <c r="AG61" s="310"/>
      <c r="AH61" s="310"/>
      <c r="AI61" s="312"/>
      <c r="AJ61" s="310"/>
      <c r="AK61" s="310"/>
      <c r="AL61" s="310"/>
      <c r="AM61" s="310"/>
      <c r="AN61" s="310"/>
      <c r="AO61" s="310"/>
      <c r="AP61" s="310"/>
      <c r="AQ61" s="310" t="s">
        <v>228</v>
      </c>
      <c r="AR61" s="310"/>
      <c r="AS61" s="310" t="s">
        <v>229</v>
      </c>
    </row>
    <row r="62" spans="4:45">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1"/>
      <c r="AF62" s="310"/>
      <c r="AG62" s="310"/>
      <c r="AH62" s="310"/>
      <c r="AI62" s="312"/>
      <c r="AJ62" s="310"/>
      <c r="AK62" s="310"/>
      <c r="AL62" s="310"/>
      <c r="AM62" s="310"/>
      <c r="AN62" s="310"/>
      <c r="AO62" s="310"/>
      <c r="AP62" s="310"/>
      <c r="AQ62" s="310" t="s">
        <v>230</v>
      </c>
      <c r="AR62" s="310"/>
      <c r="AS62" s="310" t="s">
        <v>231</v>
      </c>
    </row>
    <row r="63" spans="4:45">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1"/>
      <c r="AF63" s="310"/>
      <c r="AG63" s="310"/>
      <c r="AH63" s="310"/>
      <c r="AI63" s="312"/>
      <c r="AJ63" s="310"/>
      <c r="AK63" s="310"/>
      <c r="AL63" s="310"/>
      <c r="AM63" s="310"/>
      <c r="AN63" s="310"/>
      <c r="AO63" s="310"/>
      <c r="AP63" s="310"/>
      <c r="AQ63" s="310" t="s">
        <v>232</v>
      </c>
      <c r="AR63" s="310"/>
      <c r="AS63" s="310" t="s">
        <v>233</v>
      </c>
    </row>
    <row r="64" spans="4:45">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1"/>
      <c r="AF64" s="310"/>
      <c r="AG64" s="310"/>
      <c r="AH64" s="310"/>
      <c r="AI64" s="312"/>
      <c r="AJ64" s="310"/>
      <c r="AK64" s="310"/>
      <c r="AL64" s="310"/>
      <c r="AM64" s="310"/>
      <c r="AN64" s="310"/>
      <c r="AO64" s="310"/>
      <c r="AP64" s="310"/>
      <c r="AQ64" s="310" t="s">
        <v>234</v>
      </c>
      <c r="AR64" s="310"/>
      <c r="AS64" s="310" t="s">
        <v>235</v>
      </c>
    </row>
    <row r="65" spans="4:45">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1"/>
      <c r="AF65" s="310"/>
      <c r="AG65" s="310"/>
      <c r="AH65" s="310"/>
      <c r="AI65" s="312"/>
      <c r="AJ65" s="310"/>
      <c r="AK65" s="310"/>
      <c r="AL65" s="310"/>
      <c r="AM65" s="310"/>
      <c r="AN65" s="310"/>
      <c r="AO65" s="310"/>
      <c r="AP65" s="310"/>
      <c r="AQ65" s="310" t="s">
        <v>236</v>
      </c>
      <c r="AR65" s="310"/>
      <c r="AS65" s="310" t="s">
        <v>237</v>
      </c>
    </row>
    <row r="66" spans="4:45">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1"/>
      <c r="AF66" s="310"/>
      <c r="AG66" s="310"/>
      <c r="AH66" s="310"/>
      <c r="AI66" s="312"/>
      <c r="AJ66" s="310"/>
      <c r="AK66" s="310"/>
      <c r="AL66" s="310"/>
      <c r="AM66" s="310"/>
      <c r="AN66" s="310"/>
      <c r="AO66" s="310"/>
      <c r="AP66" s="310"/>
      <c r="AQ66" s="310" t="s">
        <v>238</v>
      </c>
      <c r="AR66" s="310"/>
      <c r="AS66" s="310" t="s">
        <v>239</v>
      </c>
    </row>
    <row r="67" spans="4:45">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1"/>
      <c r="AF67" s="310"/>
      <c r="AG67" s="310"/>
      <c r="AH67" s="310"/>
      <c r="AI67" s="312"/>
      <c r="AJ67" s="310"/>
      <c r="AK67" s="310"/>
      <c r="AL67" s="310"/>
      <c r="AM67" s="310"/>
      <c r="AN67" s="310"/>
      <c r="AO67" s="310"/>
      <c r="AP67" s="310"/>
      <c r="AQ67" s="310" t="s">
        <v>240</v>
      </c>
      <c r="AR67" s="310"/>
      <c r="AS67" s="310" t="s">
        <v>241</v>
      </c>
    </row>
    <row r="68" spans="4:45">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1"/>
      <c r="AF68" s="310"/>
      <c r="AG68" s="310"/>
      <c r="AH68" s="310"/>
      <c r="AI68" s="312"/>
      <c r="AJ68" s="310"/>
      <c r="AK68" s="310"/>
      <c r="AL68" s="310"/>
      <c r="AM68" s="310"/>
      <c r="AN68" s="310"/>
      <c r="AO68" s="310"/>
      <c r="AP68" s="310"/>
      <c r="AQ68" s="310" t="s">
        <v>242</v>
      </c>
      <c r="AR68" s="310"/>
      <c r="AS68" s="310" t="s">
        <v>243</v>
      </c>
    </row>
    <row r="69" spans="4:45">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1"/>
      <c r="AF69" s="310"/>
      <c r="AG69" s="310"/>
      <c r="AH69" s="310"/>
      <c r="AI69" s="312"/>
      <c r="AJ69" s="310"/>
      <c r="AK69" s="310"/>
      <c r="AL69" s="310"/>
      <c r="AM69" s="310"/>
      <c r="AN69" s="310"/>
      <c r="AO69" s="310"/>
      <c r="AP69" s="310"/>
      <c r="AQ69" s="310" t="s">
        <v>244</v>
      </c>
      <c r="AR69" s="310"/>
      <c r="AS69" s="310" t="s">
        <v>245</v>
      </c>
    </row>
    <row r="70" spans="4:45">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1"/>
      <c r="AF70" s="310"/>
      <c r="AG70" s="310"/>
      <c r="AH70" s="310"/>
      <c r="AI70" s="312"/>
      <c r="AJ70" s="310"/>
      <c r="AK70" s="310"/>
      <c r="AL70" s="310"/>
      <c r="AM70" s="310"/>
      <c r="AN70" s="310"/>
      <c r="AO70" s="310"/>
      <c r="AP70" s="310"/>
      <c r="AQ70" s="310" t="s">
        <v>246</v>
      </c>
      <c r="AR70" s="310"/>
      <c r="AS70" s="310" t="s">
        <v>247</v>
      </c>
    </row>
    <row r="71" spans="4:45">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1"/>
      <c r="AF71" s="310"/>
      <c r="AG71" s="310"/>
      <c r="AH71" s="310"/>
      <c r="AI71" s="312"/>
      <c r="AJ71" s="310"/>
      <c r="AK71" s="310"/>
      <c r="AL71" s="310"/>
      <c r="AM71" s="310"/>
      <c r="AN71" s="310"/>
      <c r="AO71" s="310"/>
      <c r="AP71" s="310"/>
      <c r="AQ71" s="310" t="s">
        <v>248</v>
      </c>
      <c r="AR71" s="310"/>
      <c r="AS71" s="310" t="s">
        <v>249</v>
      </c>
    </row>
    <row r="72" spans="4:45">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1"/>
      <c r="AF72" s="310"/>
      <c r="AG72" s="310"/>
      <c r="AH72" s="310"/>
      <c r="AI72" s="312"/>
      <c r="AJ72" s="310"/>
      <c r="AK72" s="310"/>
      <c r="AL72" s="310"/>
      <c r="AM72" s="310"/>
      <c r="AN72" s="310"/>
      <c r="AO72" s="310"/>
      <c r="AP72" s="310"/>
      <c r="AQ72" s="310" t="s">
        <v>250</v>
      </c>
      <c r="AR72" s="310"/>
      <c r="AS72" s="310" t="s">
        <v>251</v>
      </c>
    </row>
    <row r="73" spans="4:45">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1"/>
      <c r="AF73" s="310"/>
      <c r="AG73" s="310"/>
      <c r="AH73" s="310"/>
      <c r="AI73" s="312"/>
      <c r="AJ73" s="310"/>
      <c r="AK73" s="310"/>
      <c r="AL73" s="310"/>
      <c r="AM73" s="310"/>
      <c r="AN73" s="310"/>
      <c r="AO73" s="310"/>
      <c r="AP73" s="310"/>
      <c r="AQ73" s="310" t="s">
        <v>252</v>
      </c>
      <c r="AR73" s="310"/>
      <c r="AS73" s="310" t="s">
        <v>253</v>
      </c>
    </row>
    <row r="74" spans="4:45">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1"/>
      <c r="AF74" s="310"/>
      <c r="AG74" s="310"/>
      <c r="AH74" s="310"/>
      <c r="AI74" s="312"/>
      <c r="AJ74" s="310"/>
      <c r="AK74" s="310"/>
      <c r="AL74" s="310"/>
      <c r="AM74" s="310"/>
      <c r="AN74" s="310"/>
      <c r="AO74" s="310"/>
      <c r="AP74" s="310"/>
      <c r="AQ74" s="310" t="s">
        <v>254</v>
      </c>
      <c r="AR74" s="310"/>
      <c r="AS74" s="310" t="s">
        <v>255</v>
      </c>
    </row>
    <row r="75" spans="4:45">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1"/>
      <c r="AF75" s="310"/>
      <c r="AG75" s="310"/>
      <c r="AH75" s="310"/>
      <c r="AI75" s="312"/>
      <c r="AJ75" s="310"/>
      <c r="AK75" s="310"/>
      <c r="AL75" s="310"/>
      <c r="AM75" s="310"/>
      <c r="AN75" s="310"/>
      <c r="AO75" s="310"/>
      <c r="AP75" s="310"/>
      <c r="AQ75" s="310" t="s">
        <v>256</v>
      </c>
      <c r="AR75" s="310"/>
      <c r="AS75" s="310" t="s">
        <v>257</v>
      </c>
    </row>
    <row r="76" spans="4:45">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1"/>
      <c r="AF76" s="310"/>
      <c r="AG76" s="310"/>
      <c r="AH76" s="310"/>
      <c r="AI76" s="312"/>
      <c r="AJ76" s="310"/>
      <c r="AK76" s="310"/>
      <c r="AL76" s="310"/>
      <c r="AM76" s="310"/>
      <c r="AN76" s="310"/>
      <c r="AO76" s="310"/>
      <c r="AP76" s="310"/>
      <c r="AQ76" s="310" t="s">
        <v>258</v>
      </c>
      <c r="AR76" s="310"/>
      <c r="AS76" s="310" t="s">
        <v>259</v>
      </c>
    </row>
    <row r="77" spans="4:45">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1"/>
      <c r="AF77" s="310"/>
      <c r="AG77" s="310"/>
      <c r="AH77" s="310"/>
      <c r="AI77" s="312"/>
      <c r="AJ77" s="310"/>
      <c r="AK77" s="310"/>
      <c r="AL77" s="310"/>
      <c r="AM77" s="310"/>
      <c r="AN77" s="310"/>
      <c r="AO77" s="310"/>
      <c r="AP77" s="310"/>
      <c r="AQ77" s="310" t="s">
        <v>260</v>
      </c>
      <c r="AR77" s="310"/>
      <c r="AS77" s="310" t="s">
        <v>261</v>
      </c>
    </row>
    <row r="78" spans="4:45">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1"/>
      <c r="AF78" s="310"/>
      <c r="AG78" s="310"/>
      <c r="AH78" s="310"/>
      <c r="AI78" s="312"/>
      <c r="AJ78" s="310"/>
      <c r="AK78" s="310"/>
      <c r="AL78" s="310"/>
      <c r="AM78" s="310"/>
      <c r="AN78" s="310"/>
      <c r="AO78" s="310"/>
      <c r="AP78" s="310"/>
      <c r="AQ78" s="310" t="s">
        <v>262</v>
      </c>
      <c r="AR78" s="310"/>
      <c r="AS78" s="310" t="s">
        <v>263</v>
      </c>
    </row>
    <row r="79" spans="4:45">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1"/>
      <c r="AF79" s="310"/>
      <c r="AG79" s="310"/>
      <c r="AH79" s="310"/>
      <c r="AI79" s="312"/>
      <c r="AJ79" s="310"/>
      <c r="AK79" s="310"/>
      <c r="AL79" s="310"/>
      <c r="AM79" s="310"/>
      <c r="AN79" s="310"/>
      <c r="AO79" s="310"/>
      <c r="AP79" s="310"/>
      <c r="AQ79" s="310" t="s">
        <v>264</v>
      </c>
      <c r="AR79" s="310"/>
      <c r="AS79" s="310" t="s">
        <v>265</v>
      </c>
    </row>
    <row r="80" spans="4:45">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1"/>
      <c r="AF80" s="310"/>
      <c r="AG80" s="310"/>
      <c r="AH80" s="310"/>
      <c r="AI80" s="312"/>
      <c r="AJ80" s="310"/>
      <c r="AK80" s="310"/>
      <c r="AL80" s="310"/>
      <c r="AM80" s="310"/>
      <c r="AN80" s="310"/>
      <c r="AO80" s="310"/>
      <c r="AP80" s="310"/>
      <c r="AQ80" s="310" t="s">
        <v>266</v>
      </c>
      <c r="AR80" s="310"/>
      <c r="AS80" s="310" t="s">
        <v>267</v>
      </c>
    </row>
    <row r="81" spans="4:45">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1"/>
      <c r="AF81" s="310"/>
      <c r="AG81" s="310"/>
      <c r="AH81" s="310"/>
      <c r="AI81" s="312"/>
      <c r="AJ81" s="310"/>
      <c r="AK81" s="310"/>
      <c r="AL81" s="310"/>
      <c r="AM81" s="310"/>
      <c r="AN81" s="310"/>
      <c r="AO81" s="310"/>
      <c r="AP81" s="310"/>
      <c r="AQ81" s="310" t="s">
        <v>268</v>
      </c>
      <c r="AR81" s="310"/>
      <c r="AS81" s="310" t="s">
        <v>269</v>
      </c>
    </row>
    <row r="82" spans="4:45">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1"/>
      <c r="AF82" s="310"/>
      <c r="AG82" s="310"/>
      <c r="AH82" s="310"/>
      <c r="AI82" s="312"/>
      <c r="AJ82" s="310"/>
      <c r="AK82" s="310"/>
      <c r="AL82" s="310"/>
      <c r="AM82" s="310"/>
      <c r="AN82" s="310"/>
      <c r="AO82" s="310"/>
      <c r="AP82" s="310"/>
      <c r="AQ82" s="310" t="s">
        <v>270</v>
      </c>
      <c r="AR82" s="310"/>
      <c r="AS82" s="310" t="s">
        <v>271</v>
      </c>
    </row>
    <row r="83" spans="4:45">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1"/>
      <c r="AF83" s="310"/>
      <c r="AG83" s="310"/>
      <c r="AH83" s="310"/>
      <c r="AI83" s="312"/>
      <c r="AJ83" s="310"/>
      <c r="AK83" s="310"/>
      <c r="AL83" s="310"/>
      <c r="AM83" s="310"/>
      <c r="AN83" s="310"/>
      <c r="AO83" s="310"/>
      <c r="AP83" s="310"/>
      <c r="AQ83" s="310" t="s">
        <v>272</v>
      </c>
      <c r="AR83" s="310"/>
      <c r="AS83" s="310" t="s">
        <v>273</v>
      </c>
    </row>
    <row r="84" spans="4:45">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1"/>
      <c r="AF84" s="310"/>
      <c r="AG84" s="310"/>
      <c r="AH84" s="310"/>
      <c r="AI84" s="312"/>
      <c r="AJ84" s="310"/>
      <c r="AK84" s="310"/>
      <c r="AL84" s="310"/>
      <c r="AM84" s="310"/>
      <c r="AN84" s="310"/>
      <c r="AO84" s="310"/>
      <c r="AP84" s="310"/>
      <c r="AQ84" s="310" t="s">
        <v>274</v>
      </c>
      <c r="AR84" s="310"/>
      <c r="AS84" s="310" t="s">
        <v>275</v>
      </c>
    </row>
    <row r="85" spans="4:45">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1"/>
      <c r="AF85" s="310"/>
      <c r="AG85" s="310"/>
      <c r="AH85" s="310"/>
      <c r="AI85" s="312"/>
      <c r="AJ85" s="310"/>
      <c r="AK85" s="310"/>
      <c r="AL85" s="310"/>
      <c r="AM85" s="310"/>
      <c r="AN85" s="310"/>
      <c r="AO85" s="310"/>
      <c r="AP85" s="310"/>
      <c r="AQ85" s="310" t="s">
        <v>276</v>
      </c>
      <c r="AR85" s="310"/>
      <c r="AS85" s="310" t="s">
        <v>277</v>
      </c>
    </row>
    <row r="86" spans="4:45">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1"/>
      <c r="AF86" s="310"/>
      <c r="AG86" s="310"/>
      <c r="AH86" s="310"/>
      <c r="AI86" s="312"/>
      <c r="AJ86" s="310"/>
      <c r="AK86" s="310"/>
      <c r="AL86" s="310"/>
      <c r="AM86" s="310"/>
      <c r="AN86" s="310"/>
      <c r="AO86" s="310"/>
      <c r="AP86" s="310"/>
      <c r="AQ86" s="310" t="s">
        <v>278</v>
      </c>
      <c r="AR86" s="310"/>
      <c r="AS86" s="310" t="s">
        <v>279</v>
      </c>
    </row>
    <row r="87" spans="4:45">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1"/>
      <c r="AF87" s="310"/>
      <c r="AG87" s="310"/>
      <c r="AH87" s="310"/>
      <c r="AI87" s="312"/>
      <c r="AJ87" s="310"/>
      <c r="AK87" s="310"/>
      <c r="AL87" s="310"/>
      <c r="AM87" s="310"/>
      <c r="AN87" s="310"/>
      <c r="AO87" s="310"/>
      <c r="AP87" s="310"/>
      <c r="AQ87" s="310" t="s">
        <v>280</v>
      </c>
      <c r="AR87" s="310"/>
      <c r="AS87" s="310" t="s">
        <v>281</v>
      </c>
    </row>
    <row r="88" spans="4:45">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1"/>
      <c r="AF88" s="310"/>
      <c r="AG88" s="310"/>
      <c r="AH88" s="310"/>
      <c r="AI88" s="312"/>
      <c r="AJ88" s="310"/>
      <c r="AK88" s="310"/>
      <c r="AL88" s="310"/>
      <c r="AM88" s="310"/>
      <c r="AN88" s="310"/>
      <c r="AO88" s="310"/>
      <c r="AP88" s="310"/>
      <c r="AQ88" s="310" t="s">
        <v>282</v>
      </c>
      <c r="AR88" s="310"/>
      <c r="AS88" s="310" t="s">
        <v>283</v>
      </c>
    </row>
    <row r="89" spans="4:45">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1"/>
      <c r="AF89" s="310"/>
      <c r="AG89" s="310"/>
      <c r="AH89" s="310"/>
      <c r="AI89" s="312"/>
      <c r="AJ89" s="310"/>
      <c r="AK89" s="310"/>
      <c r="AL89" s="310"/>
      <c r="AM89" s="310"/>
      <c r="AN89" s="310"/>
      <c r="AO89" s="310"/>
      <c r="AP89" s="310"/>
      <c r="AQ89" s="310" t="s">
        <v>284</v>
      </c>
      <c r="AR89" s="310"/>
      <c r="AS89" s="310" t="s">
        <v>285</v>
      </c>
    </row>
    <row r="90" spans="4:45">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1"/>
      <c r="AF90" s="310"/>
      <c r="AG90" s="310"/>
      <c r="AH90" s="310"/>
      <c r="AI90" s="312"/>
      <c r="AJ90" s="310"/>
      <c r="AK90" s="310"/>
      <c r="AL90" s="310"/>
      <c r="AM90" s="310"/>
      <c r="AN90" s="310"/>
      <c r="AO90" s="310"/>
      <c r="AP90" s="310"/>
      <c r="AQ90" s="310" t="s">
        <v>286</v>
      </c>
      <c r="AR90" s="310"/>
      <c r="AS90" s="310" t="s">
        <v>287</v>
      </c>
    </row>
    <row r="91" spans="4:45">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1"/>
      <c r="AF91" s="310"/>
      <c r="AG91" s="310"/>
      <c r="AH91" s="310"/>
      <c r="AI91" s="312"/>
      <c r="AJ91" s="310"/>
      <c r="AK91" s="310"/>
      <c r="AL91" s="310"/>
      <c r="AM91" s="310"/>
      <c r="AN91" s="310"/>
      <c r="AO91" s="310"/>
      <c r="AP91" s="310"/>
      <c r="AQ91" s="310" t="s">
        <v>288</v>
      </c>
      <c r="AR91" s="310"/>
      <c r="AS91" s="310" t="s">
        <v>289</v>
      </c>
    </row>
    <row r="92" spans="4:45">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1"/>
      <c r="AF92" s="310"/>
      <c r="AG92" s="310"/>
      <c r="AH92" s="310"/>
      <c r="AI92" s="312"/>
      <c r="AJ92" s="310"/>
      <c r="AK92" s="310"/>
      <c r="AL92" s="310"/>
      <c r="AM92" s="310"/>
      <c r="AN92" s="310"/>
      <c r="AO92" s="310"/>
      <c r="AP92" s="310"/>
      <c r="AQ92" s="310" t="s">
        <v>290</v>
      </c>
      <c r="AR92" s="310"/>
      <c r="AS92" s="310" t="s">
        <v>291</v>
      </c>
    </row>
    <row r="93" spans="4:45">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1"/>
      <c r="AF93" s="310"/>
      <c r="AG93" s="310"/>
      <c r="AH93" s="310"/>
      <c r="AI93" s="312"/>
      <c r="AJ93" s="310"/>
      <c r="AK93" s="310"/>
      <c r="AL93" s="310"/>
      <c r="AM93" s="310"/>
      <c r="AN93" s="310"/>
      <c r="AO93" s="310"/>
      <c r="AP93" s="310"/>
      <c r="AQ93" s="310" t="s">
        <v>292</v>
      </c>
      <c r="AR93" s="310"/>
      <c r="AS93" s="310" t="s">
        <v>293</v>
      </c>
    </row>
    <row r="94" spans="4:45">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1"/>
      <c r="AF94" s="310"/>
      <c r="AG94" s="310"/>
      <c r="AH94" s="310"/>
      <c r="AI94" s="312"/>
      <c r="AJ94" s="310"/>
      <c r="AK94" s="310"/>
      <c r="AL94" s="310"/>
      <c r="AM94" s="310"/>
      <c r="AN94" s="310"/>
      <c r="AO94" s="310"/>
      <c r="AP94" s="310"/>
      <c r="AQ94" s="310" t="s">
        <v>294</v>
      </c>
      <c r="AR94" s="310"/>
      <c r="AS94" s="310" t="s">
        <v>295</v>
      </c>
    </row>
    <row r="95" spans="4:45">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1"/>
      <c r="AF95" s="310"/>
      <c r="AG95" s="310"/>
      <c r="AH95" s="310"/>
      <c r="AI95" s="312"/>
      <c r="AJ95" s="310"/>
      <c r="AK95" s="310"/>
      <c r="AL95" s="310"/>
      <c r="AM95" s="310"/>
      <c r="AN95" s="310"/>
      <c r="AO95" s="310"/>
      <c r="AP95" s="310"/>
      <c r="AQ95" s="310" t="s">
        <v>296</v>
      </c>
      <c r="AR95" s="310"/>
      <c r="AS95" s="310" t="s">
        <v>297</v>
      </c>
    </row>
    <row r="96" spans="4:45">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1"/>
      <c r="AF96" s="310"/>
      <c r="AG96" s="310"/>
      <c r="AH96" s="310"/>
      <c r="AI96" s="312"/>
      <c r="AJ96" s="310"/>
      <c r="AK96" s="310"/>
      <c r="AL96" s="310"/>
      <c r="AM96" s="310"/>
      <c r="AN96" s="310"/>
      <c r="AO96" s="310"/>
      <c r="AP96" s="310"/>
      <c r="AQ96" s="310" t="s">
        <v>298</v>
      </c>
      <c r="AR96" s="310"/>
      <c r="AS96" s="310" t="s">
        <v>299</v>
      </c>
    </row>
    <row r="97" spans="4:45">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1"/>
      <c r="AF97" s="310"/>
      <c r="AG97" s="310"/>
      <c r="AH97" s="310"/>
      <c r="AI97" s="312"/>
      <c r="AJ97" s="310"/>
      <c r="AK97" s="310"/>
      <c r="AL97" s="310"/>
      <c r="AM97" s="310"/>
      <c r="AN97" s="310"/>
      <c r="AO97" s="310"/>
      <c r="AP97" s="310"/>
      <c r="AQ97" s="310" t="s">
        <v>300</v>
      </c>
      <c r="AR97" s="310"/>
      <c r="AS97" s="310" t="s">
        <v>301</v>
      </c>
    </row>
    <row r="98" spans="4:45">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1"/>
      <c r="AF98" s="310"/>
      <c r="AG98" s="310"/>
      <c r="AH98" s="310"/>
      <c r="AI98" s="312"/>
      <c r="AJ98" s="310"/>
      <c r="AK98" s="310"/>
      <c r="AL98" s="310"/>
      <c r="AM98" s="310"/>
      <c r="AN98" s="310"/>
      <c r="AO98" s="310"/>
      <c r="AP98" s="310"/>
      <c r="AQ98" s="310" t="s">
        <v>302</v>
      </c>
      <c r="AR98" s="310"/>
      <c r="AS98" s="310" t="s">
        <v>303</v>
      </c>
    </row>
    <row r="99" spans="4:45">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1"/>
      <c r="AF99" s="310"/>
      <c r="AG99" s="310"/>
      <c r="AH99" s="310"/>
      <c r="AI99" s="312"/>
      <c r="AJ99" s="310"/>
      <c r="AK99" s="310"/>
      <c r="AL99" s="310"/>
      <c r="AM99" s="310"/>
      <c r="AN99" s="310"/>
      <c r="AO99" s="310"/>
      <c r="AP99" s="310"/>
      <c r="AQ99" s="310" t="s">
        <v>304</v>
      </c>
      <c r="AR99" s="310"/>
      <c r="AS99" s="310" t="s">
        <v>305</v>
      </c>
    </row>
    <row r="100" spans="4:45">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1"/>
      <c r="AF100" s="310"/>
      <c r="AG100" s="310"/>
      <c r="AH100" s="310"/>
      <c r="AI100" s="312"/>
      <c r="AJ100" s="310"/>
      <c r="AK100" s="310"/>
      <c r="AL100" s="310"/>
      <c r="AM100" s="310"/>
      <c r="AN100" s="310"/>
      <c r="AO100" s="310"/>
      <c r="AP100" s="310"/>
      <c r="AQ100" s="310" t="s">
        <v>306</v>
      </c>
      <c r="AR100" s="310"/>
      <c r="AS100" s="310" t="s">
        <v>307</v>
      </c>
    </row>
    <row r="101" spans="4:45">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1"/>
      <c r="AF101" s="310"/>
      <c r="AG101" s="310"/>
      <c r="AH101" s="310"/>
      <c r="AI101" s="312"/>
      <c r="AJ101" s="310"/>
      <c r="AK101" s="310"/>
      <c r="AL101" s="310"/>
      <c r="AM101" s="310"/>
      <c r="AN101" s="310"/>
      <c r="AO101" s="310"/>
      <c r="AP101" s="310"/>
      <c r="AQ101" s="310" t="s">
        <v>308</v>
      </c>
      <c r="AR101" s="310"/>
      <c r="AS101" s="310" t="s">
        <v>309</v>
      </c>
    </row>
    <row r="102" spans="4:45">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1"/>
      <c r="AF102" s="310"/>
      <c r="AG102" s="310"/>
      <c r="AH102" s="310"/>
      <c r="AI102" s="312"/>
      <c r="AJ102" s="310"/>
      <c r="AK102" s="310"/>
      <c r="AL102" s="310"/>
      <c r="AM102" s="310"/>
      <c r="AN102" s="310"/>
      <c r="AO102" s="310"/>
      <c r="AP102" s="310"/>
      <c r="AQ102" s="310" t="s">
        <v>310</v>
      </c>
      <c r="AR102" s="310"/>
      <c r="AS102" s="310" t="s">
        <v>311</v>
      </c>
    </row>
    <row r="103" spans="4:45">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1"/>
      <c r="AF103" s="310"/>
      <c r="AG103" s="310"/>
      <c r="AH103" s="310"/>
      <c r="AI103" s="312"/>
      <c r="AJ103" s="310"/>
      <c r="AK103" s="310"/>
      <c r="AL103" s="310"/>
      <c r="AM103" s="310"/>
      <c r="AN103" s="310"/>
      <c r="AO103" s="310"/>
      <c r="AP103" s="310"/>
      <c r="AQ103" s="310" t="s">
        <v>312</v>
      </c>
      <c r="AR103" s="310"/>
      <c r="AS103" s="310" t="s">
        <v>313</v>
      </c>
    </row>
    <row r="104" spans="4:45">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1"/>
      <c r="AF104" s="310"/>
      <c r="AG104" s="310"/>
      <c r="AH104" s="310"/>
      <c r="AI104" s="310"/>
      <c r="AJ104" s="310"/>
      <c r="AK104" s="310"/>
      <c r="AL104" s="310"/>
      <c r="AM104" s="310"/>
      <c r="AN104" s="310"/>
      <c r="AO104" s="310"/>
      <c r="AP104" s="310"/>
      <c r="AQ104" s="310" t="s">
        <v>314</v>
      </c>
      <c r="AR104" s="310"/>
      <c r="AS104" s="310" t="s">
        <v>315</v>
      </c>
    </row>
    <row r="105" spans="4:45">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1"/>
      <c r="AF105" s="310"/>
      <c r="AG105" s="310"/>
      <c r="AH105" s="310"/>
      <c r="AI105" s="310"/>
      <c r="AJ105" s="310"/>
      <c r="AK105" s="310"/>
      <c r="AL105" s="310"/>
      <c r="AM105" s="310"/>
      <c r="AN105" s="310"/>
      <c r="AO105" s="310"/>
      <c r="AP105" s="310"/>
      <c r="AQ105" s="310" t="s">
        <v>316</v>
      </c>
      <c r="AR105" s="310"/>
      <c r="AS105" s="310" t="s">
        <v>317</v>
      </c>
    </row>
    <row r="106" spans="4:45">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1"/>
      <c r="AF106" s="310"/>
      <c r="AG106" s="310"/>
      <c r="AH106" s="310"/>
      <c r="AI106" s="310"/>
      <c r="AJ106" s="310"/>
      <c r="AK106" s="310"/>
      <c r="AL106" s="310"/>
      <c r="AM106" s="310"/>
      <c r="AN106" s="310"/>
      <c r="AO106" s="310"/>
      <c r="AP106" s="310"/>
      <c r="AQ106" s="310" t="s">
        <v>318</v>
      </c>
      <c r="AR106" s="310"/>
      <c r="AS106" s="310"/>
    </row>
    <row r="107" spans="4:45">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1"/>
      <c r="AF107" s="310"/>
      <c r="AG107" s="310"/>
      <c r="AH107" s="310"/>
      <c r="AI107" s="310"/>
      <c r="AJ107" s="310"/>
      <c r="AK107" s="310"/>
      <c r="AL107" s="310"/>
      <c r="AM107" s="310"/>
      <c r="AN107" s="310"/>
      <c r="AO107" s="310"/>
      <c r="AP107" s="310"/>
      <c r="AQ107" s="310" t="s">
        <v>319</v>
      </c>
      <c r="AR107" s="310"/>
      <c r="AS107" s="310"/>
    </row>
    <row r="108" spans="4:45">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1"/>
      <c r="AF108" s="310"/>
      <c r="AG108" s="310"/>
      <c r="AH108" s="310"/>
      <c r="AI108" s="310"/>
      <c r="AJ108" s="310"/>
      <c r="AK108" s="310"/>
      <c r="AL108" s="310"/>
      <c r="AM108" s="310"/>
      <c r="AN108" s="310"/>
      <c r="AO108" s="310"/>
      <c r="AP108" s="310"/>
      <c r="AQ108" s="310" t="s">
        <v>320</v>
      </c>
      <c r="AR108" s="310"/>
      <c r="AS108" s="310"/>
    </row>
    <row r="109" spans="4:45">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1"/>
      <c r="AF109" s="310"/>
      <c r="AG109" s="310"/>
      <c r="AH109" s="310"/>
      <c r="AI109" s="310"/>
      <c r="AJ109" s="310"/>
      <c r="AK109" s="310"/>
      <c r="AL109" s="310"/>
      <c r="AM109" s="310"/>
      <c r="AN109" s="310"/>
      <c r="AO109" s="310"/>
      <c r="AP109" s="310"/>
      <c r="AQ109" s="310" t="s">
        <v>321</v>
      </c>
      <c r="AR109" s="310"/>
      <c r="AS109" s="310"/>
    </row>
    <row r="110" spans="4:45">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1"/>
      <c r="AF110" s="310"/>
      <c r="AG110" s="310"/>
      <c r="AH110" s="310"/>
      <c r="AI110" s="310"/>
      <c r="AJ110" s="310"/>
      <c r="AK110" s="310"/>
      <c r="AL110" s="310"/>
      <c r="AM110" s="310"/>
      <c r="AN110" s="310"/>
      <c r="AO110" s="310"/>
      <c r="AP110" s="310"/>
      <c r="AQ110" s="310" t="s">
        <v>322</v>
      </c>
      <c r="AR110" s="310"/>
      <c r="AS110" s="310"/>
    </row>
    <row r="111" spans="4:45">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1"/>
      <c r="AF111" s="310"/>
      <c r="AG111" s="310"/>
      <c r="AH111" s="310"/>
      <c r="AI111" s="310"/>
      <c r="AJ111" s="310"/>
      <c r="AK111" s="310"/>
      <c r="AL111" s="310"/>
      <c r="AM111" s="310"/>
      <c r="AN111" s="310"/>
      <c r="AO111" s="310"/>
      <c r="AP111" s="310"/>
      <c r="AQ111" s="310" t="s">
        <v>323</v>
      </c>
      <c r="AR111" s="310"/>
      <c r="AS111" s="310"/>
    </row>
    <row r="112" spans="4:45">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1"/>
      <c r="AF112" s="310"/>
      <c r="AG112" s="310"/>
      <c r="AH112" s="310"/>
      <c r="AI112" s="310"/>
      <c r="AJ112" s="310"/>
      <c r="AK112" s="310"/>
      <c r="AL112" s="310"/>
      <c r="AM112" s="310"/>
      <c r="AN112" s="310"/>
      <c r="AO112" s="310"/>
      <c r="AP112" s="310"/>
      <c r="AQ112" s="310" t="s">
        <v>324</v>
      </c>
      <c r="AR112" s="310"/>
      <c r="AS112" s="310"/>
    </row>
    <row r="113" spans="4:45">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1"/>
      <c r="AF113" s="310"/>
      <c r="AG113" s="310"/>
      <c r="AH113" s="310"/>
      <c r="AI113" s="310"/>
      <c r="AJ113" s="310"/>
      <c r="AK113" s="310"/>
      <c r="AL113" s="310"/>
      <c r="AM113" s="310"/>
      <c r="AN113" s="310"/>
      <c r="AO113" s="310"/>
      <c r="AP113" s="310"/>
      <c r="AQ113" s="310" t="s">
        <v>325</v>
      </c>
      <c r="AR113" s="310"/>
      <c r="AS113" s="310"/>
    </row>
    <row r="114" spans="4:45">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1"/>
      <c r="AF114" s="310"/>
      <c r="AG114" s="310"/>
      <c r="AH114" s="310"/>
      <c r="AI114" s="310"/>
      <c r="AJ114" s="310"/>
      <c r="AK114" s="310"/>
      <c r="AL114" s="310"/>
      <c r="AM114" s="310"/>
      <c r="AN114" s="310"/>
      <c r="AO114" s="310"/>
      <c r="AP114" s="310"/>
      <c r="AQ114" s="310" t="s">
        <v>326</v>
      </c>
      <c r="AR114" s="310"/>
      <c r="AS114" s="310"/>
    </row>
    <row r="115" spans="4:45">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1"/>
      <c r="AF115" s="310"/>
      <c r="AG115" s="310"/>
      <c r="AH115" s="310"/>
      <c r="AI115" s="310"/>
      <c r="AJ115" s="310"/>
      <c r="AK115" s="310"/>
      <c r="AL115" s="310"/>
      <c r="AM115" s="310"/>
      <c r="AN115" s="310"/>
      <c r="AO115" s="310"/>
      <c r="AP115" s="310"/>
      <c r="AQ115" s="310" t="s">
        <v>327</v>
      </c>
      <c r="AR115" s="310"/>
      <c r="AS115" s="310"/>
    </row>
    <row r="116" spans="4:45">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1"/>
      <c r="AF116" s="310"/>
      <c r="AG116" s="310"/>
      <c r="AH116" s="310"/>
      <c r="AI116" s="310"/>
      <c r="AJ116" s="310"/>
      <c r="AK116" s="310"/>
      <c r="AL116" s="310"/>
      <c r="AM116" s="310"/>
      <c r="AN116" s="310"/>
      <c r="AO116" s="310"/>
      <c r="AP116" s="310"/>
      <c r="AQ116" s="310" t="s">
        <v>328</v>
      </c>
      <c r="AR116" s="310"/>
      <c r="AS116" s="310"/>
    </row>
    <row r="117" spans="4:45">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1"/>
      <c r="AF117" s="310"/>
      <c r="AG117" s="310"/>
      <c r="AH117" s="310"/>
      <c r="AI117" s="310"/>
      <c r="AJ117" s="310"/>
      <c r="AK117" s="310"/>
      <c r="AL117" s="310"/>
      <c r="AM117" s="310"/>
      <c r="AN117" s="310"/>
      <c r="AO117" s="310"/>
      <c r="AP117" s="310"/>
      <c r="AQ117" s="310" t="s">
        <v>329</v>
      </c>
      <c r="AR117" s="310"/>
      <c r="AS117" s="310"/>
    </row>
    <row r="118" spans="4:45">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1"/>
      <c r="AF118" s="310"/>
      <c r="AG118" s="310"/>
      <c r="AH118" s="310"/>
      <c r="AI118" s="310"/>
      <c r="AJ118" s="310"/>
      <c r="AK118" s="310"/>
      <c r="AL118" s="310"/>
      <c r="AM118" s="310"/>
      <c r="AN118" s="310"/>
      <c r="AO118" s="310"/>
      <c r="AP118" s="310"/>
      <c r="AQ118" s="310" t="s">
        <v>330</v>
      </c>
      <c r="AR118" s="310"/>
      <c r="AS118" s="310"/>
    </row>
    <row r="119" spans="4:45">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1"/>
      <c r="AF119" s="310"/>
      <c r="AG119" s="310"/>
      <c r="AH119" s="310"/>
      <c r="AI119" s="310"/>
      <c r="AJ119" s="310"/>
      <c r="AK119" s="310"/>
      <c r="AL119" s="310"/>
      <c r="AM119" s="310"/>
      <c r="AN119" s="310"/>
      <c r="AO119" s="310"/>
      <c r="AP119" s="310"/>
      <c r="AQ119" s="310" t="s">
        <v>331</v>
      </c>
      <c r="AR119" s="310"/>
      <c r="AS119" s="310"/>
    </row>
    <row r="120" spans="4:45">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1"/>
      <c r="AF120" s="310"/>
      <c r="AG120" s="310"/>
      <c r="AH120" s="310"/>
      <c r="AI120" s="310"/>
      <c r="AJ120" s="310"/>
      <c r="AK120" s="310"/>
      <c r="AL120" s="310"/>
      <c r="AM120" s="310"/>
      <c r="AN120" s="310"/>
      <c r="AO120" s="310"/>
      <c r="AP120" s="310"/>
      <c r="AQ120" s="310" t="s">
        <v>332</v>
      </c>
      <c r="AR120" s="310"/>
      <c r="AS120" s="310"/>
    </row>
    <row r="121" spans="4:45">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1"/>
      <c r="AF121" s="310"/>
      <c r="AG121" s="310"/>
      <c r="AH121" s="310"/>
      <c r="AI121" s="310"/>
      <c r="AJ121" s="310"/>
      <c r="AK121" s="310"/>
      <c r="AL121" s="310"/>
      <c r="AM121" s="310"/>
      <c r="AN121" s="310"/>
      <c r="AO121" s="310"/>
      <c r="AP121" s="310"/>
      <c r="AQ121" s="310" t="s">
        <v>333</v>
      </c>
      <c r="AR121" s="310"/>
      <c r="AS121" s="310"/>
    </row>
    <row r="122" spans="4:45">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1"/>
      <c r="AF122" s="310"/>
      <c r="AG122" s="310"/>
      <c r="AH122" s="310"/>
      <c r="AI122" s="310"/>
      <c r="AJ122" s="310"/>
      <c r="AK122" s="310"/>
      <c r="AL122" s="310"/>
      <c r="AM122" s="310"/>
      <c r="AN122" s="310"/>
      <c r="AO122" s="310"/>
      <c r="AP122" s="310"/>
      <c r="AQ122" s="310" t="s">
        <v>334</v>
      </c>
      <c r="AR122" s="310"/>
      <c r="AS122" s="310"/>
    </row>
    <row r="123" spans="4:45">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1"/>
      <c r="AF123" s="310"/>
      <c r="AG123" s="310"/>
      <c r="AH123" s="310"/>
      <c r="AI123" s="310"/>
      <c r="AJ123" s="310"/>
      <c r="AK123" s="310"/>
      <c r="AL123" s="310"/>
      <c r="AM123" s="310"/>
      <c r="AN123" s="310"/>
      <c r="AO123" s="310"/>
      <c r="AP123" s="310"/>
      <c r="AQ123" s="310" t="s">
        <v>335</v>
      </c>
      <c r="AR123" s="310"/>
      <c r="AS123" s="310"/>
    </row>
    <row r="124" spans="4:45">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1"/>
      <c r="AF124" s="310"/>
      <c r="AG124" s="310"/>
      <c r="AH124" s="310"/>
      <c r="AI124" s="310"/>
      <c r="AJ124" s="310"/>
      <c r="AK124" s="310"/>
      <c r="AL124" s="310"/>
      <c r="AM124" s="310"/>
      <c r="AN124" s="310"/>
      <c r="AO124" s="310"/>
      <c r="AP124" s="310"/>
      <c r="AQ124" s="310" t="s">
        <v>336</v>
      </c>
      <c r="AR124" s="310"/>
      <c r="AS124" s="310"/>
    </row>
    <row r="125" spans="4:45">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1"/>
      <c r="AF125" s="310"/>
      <c r="AG125" s="310"/>
      <c r="AH125" s="310"/>
      <c r="AI125" s="310"/>
      <c r="AJ125" s="310"/>
      <c r="AK125" s="310"/>
      <c r="AL125" s="310"/>
      <c r="AM125" s="310"/>
      <c r="AN125" s="310"/>
      <c r="AO125" s="310"/>
      <c r="AP125" s="310"/>
      <c r="AQ125" s="310" t="s">
        <v>337</v>
      </c>
      <c r="AR125" s="310"/>
      <c r="AS125" s="310"/>
    </row>
    <row r="126" spans="4:45">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1"/>
      <c r="AF126" s="310"/>
      <c r="AG126" s="310"/>
      <c r="AH126" s="310"/>
      <c r="AI126" s="310"/>
      <c r="AJ126" s="310"/>
      <c r="AK126" s="310"/>
      <c r="AL126" s="310"/>
      <c r="AM126" s="310"/>
      <c r="AN126" s="310"/>
      <c r="AO126" s="310"/>
      <c r="AP126" s="310"/>
      <c r="AQ126" s="310" t="s">
        <v>338</v>
      </c>
      <c r="AR126" s="310"/>
      <c r="AS126" s="310"/>
    </row>
    <row r="127" spans="4:45">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1"/>
      <c r="AF127" s="310"/>
      <c r="AG127" s="310"/>
      <c r="AH127" s="310"/>
      <c r="AI127" s="310"/>
      <c r="AJ127" s="310"/>
      <c r="AK127" s="310"/>
      <c r="AL127" s="310"/>
      <c r="AM127" s="310"/>
      <c r="AN127" s="310"/>
      <c r="AO127" s="310"/>
      <c r="AP127" s="310"/>
      <c r="AQ127" s="310" t="s">
        <v>339</v>
      </c>
      <c r="AR127" s="310"/>
      <c r="AS127" s="310"/>
    </row>
    <row r="128" spans="4:45">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1"/>
      <c r="AF128" s="310"/>
      <c r="AG128" s="310"/>
      <c r="AH128" s="310"/>
      <c r="AI128" s="310"/>
      <c r="AJ128" s="310"/>
      <c r="AK128" s="310"/>
      <c r="AL128" s="310"/>
      <c r="AM128" s="310"/>
      <c r="AN128" s="310"/>
      <c r="AO128" s="310"/>
      <c r="AP128" s="310"/>
      <c r="AQ128" s="310" t="s">
        <v>340</v>
      </c>
      <c r="AR128" s="310"/>
      <c r="AS128" s="310"/>
    </row>
    <row r="129" spans="4:45">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1"/>
      <c r="AF129" s="310"/>
      <c r="AG129" s="310"/>
      <c r="AH129" s="310"/>
      <c r="AI129" s="310"/>
      <c r="AJ129" s="310"/>
      <c r="AK129" s="310"/>
      <c r="AL129" s="310"/>
      <c r="AM129" s="310"/>
      <c r="AN129" s="310"/>
      <c r="AO129" s="310"/>
      <c r="AP129" s="310"/>
      <c r="AQ129" s="310" t="s">
        <v>341</v>
      </c>
      <c r="AR129" s="310"/>
      <c r="AS129" s="310"/>
    </row>
    <row r="130" spans="4:45">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1"/>
      <c r="AF130" s="310"/>
      <c r="AG130" s="310"/>
      <c r="AH130" s="310"/>
      <c r="AI130" s="310"/>
      <c r="AJ130" s="310"/>
      <c r="AK130" s="310"/>
      <c r="AL130" s="310"/>
      <c r="AM130" s="310"/>
      <c r="AN130" s="310"/>
      <c r="AO130" s="310"/>
      <c r="AP130" s="310"/>
      <c r="AQ130" s="310" t="s">
        <v>342</v>
      </c>
      <c r="AR130" s="310"/>
      <c r="AS130" s="310"/>
    </row>
    <row r="131" spans="4:45">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1"/>
      <c r="AF131" s="310"/>
      <c r="AG131" s="310"/>
      <c r="AH131" s="310"/>
      <c r="AI131" s="310"/>
      <c r="AJ131" s="310"/>
      <c r="AK131" s="310"/>
      <c r="AL131" s="310"/>
      <c r="AM131" s="310"/>
      <c r="AN131" s="310"/>
      <c r="AO131" s="310"/>
      <c r="AP131" s="310"/>
      <c r="AQ131" s="310" t="s">
        <v>343</v>
      </c>
      <c r="AR131" s="310"/>
      <c r="AS131" s="310"/>
    </row>
    <row r="132" spans="4:45">
      <c r="D132" s="310"/>
      <c r="E132" s="310"/>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1"/>
      <c r="AF132" s="310"/>
      <c r="AG132" s="310"/>
      <c r="AH132" s="310"/>
      <c r="AI132" s="310"/>
      <c r="AJ132" s="310"/>
      <c r="AK132" s="310"/>
      <c r="AL132" s="310"/>
      <c r="AM132" s="310"/>
      <c r="AN132" s="310"/>
      <c r="AO132" s="310"/>
      <c r="AP132" s="310"/>
      <c r="AQ132" s="310" t="s">
        <v>344</v>
      </c>
      <c r="AR132" s="310"/>
      <c r="AS132" s="310"/>
    </row>
    <row r="133" spans="4:45">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1"/>
      <c r="AF133" s="310"/>
      <c r="AG133" s="310"/>
      <c r="AH133" s="310"/>
      <c r="AI133" s="310"/>
      <c r="AJ133" s="310"/>
      <c r="AK133" s="310"/>
      <c r="AL133" s="310"/>
      <c r="AM133" s="310"/>
      <c r="AN133" s="310"/>
      <c r="AO133" s="310"/>
      <c r="AP133" s="310"/>
      <c r="AQ133" s="310" t="s">
        <v>345</v>
      </c>
      <c r="AR133" s="310"/>
      <c r="AS133" s="310"/>
    </row>
    <row r="134" spans="4:45">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1"/>
      <c r="AF134" s="310"/>
      <c r="AG134" s="310"/>
      <c r="AH134" s="310"/>
      <c r="AI134" s="310"/>
      <c r="AJ134" s="310"/>
      <c r="AK134" s="310"/>
      <c r="AL134" s="310"/>
      <c r="AM134" s="310"/>
      <c r="AN134" s="310"/>
      <c r="AO134" s="310"/>
      <c r="AP134" s="310"/>
      <c r="AQ134" s="310" t="s">
        <v>346</v>
      </c>
      <c r="AR134" s="310"/>
      <c r="AS134" s="310"/>
    </row>
    <row r="135" spans="4:45">
      <c r="D135" s="310"/>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1"/>
      <c r="AF135" s="310"/>
      <c r="AG135" s="310"/>
      <c r="AH135" s="310"/>
      <c r="AI135" s="310"/>
      <c r="AJ135" s="310"/>
      <c r="AK135" s="310"/>
      <c r="AL135" s="310"/>
      <c r="AM135" s="310"/>
      <c r="AN135" s="310"/>
      <c r="AO135" s="310"/>
      <c r="AP135" s="310"/>
      <c r="AQ135" s="310" t="s">
        <v>347</v>
      </c>
      <c r="AR135" s="310"/>
      <c r="AS135" s="310"/>
    </row>
    <row r="136" spans="4:45">
      <c r="D136" s="310"/>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1"/>
      <c r="AF136" s="310"/>
      <c r="AG136" s="310"/>
      <c r="AH136" s="310"/>
      <c r="AI136" s="310"/>
      <c r="AJ136" s="310"/>
      <c r="AK136" s="310"/>
      <c r="AL136" s="310"/>
      <c r="AM136" s="310"/>
      <c r="AN136" s="310"/>
      <c r="AO136" s="310"/>
      <c r="AP136" s="310"/>
      <c r="AQ136" s="310" t="s">
        <v>348</v>
      </c>
      <c r="AR136" s="310"/>
      <c r="AS136" s="310"/>
    </row>
    <row r="137" spans="4:45">
      <c r="D137" s="310"/>
      <c r="E137" s="310"/>
      <c r="F137" s="310"/>
      <c r="G137" s="310"/>
      <c r="H137" s="310"/>
      <c r="I137" s="310"/>
      <c r="J137" s="310"/>
      <c r="K137" s="310"/>
      <c r="L137" s="310"/>
      <c r="M137" s="310"/>
      <c r="N137" s="310"/>
      <c r="O137" s="310"/>
      <c r="P137" s="310"/>
      <c r="Q137" s="310"/>
      <c r="R137" s="310"/>
      <c r="S137" s="310"/>
      <c r="T137" s="310"/>
      <c r="U137" s="310"/>
      <c r="V137" s="310"/>
      <c r="W137" s="310"/>
      <c r="X137" s="310"/>
      <c r="Y137" s="310"/>
      <c r="Z137" s="310"/>
      <c r="AA137" s="310"/>
      <c r="AB137" s="310"/>
      <c r="AC137" s="310"/>
      <c r="AD137" s="310"/>
      <c r="AE137" s="311"/>
      <c r="AF137" s="310"/>
      <c r="AG137" s="310"/>
      <c r="AH137" s="310"/>
      <c r="AI137" s="310"/>
      <c r="AJ137" s="310"/>
      <c r="AK137" s="310"/>
      <c r="AL137" s="310"/>
      <c r="AM137" s="310"/>
      <c r="AN137" s="310"/>
      <c r="AO137" s="310"/>
      <c r="AP137" s="310"/>
      <c r="AQ137" s="310" t="s">
        <v>349</v>
      </c>
      <c r="AR137" s="310"/>
      <c r="AS137" s="310"/>
    </row>
    <row r="138" spans="4:45">
      <c r="D138" s="310"/>
      <c r="E138" s="310"/>
      <c r="F138" s="310"/>
      <c r="G138" s="310"/>
      <c r="H138" s="310"/>
      <c r="I138" s="310"/>
      <c r="J138" s="310"/>
      <c r="K138" s="310"/>
      <c r="L138" s="310"/>
      <c r="M138" s="310"/>
      <c r="N138" s="310"/>
      <c r="O138" s="310"/>
      <c r="P138" s="310"/>
      <c r="Q138" s="310"/>
      <c r="R138" s="310"/>
      <c r="S138" s="310"/>
      <c r="T138" s="310"/>
      <c r="U138" s="310"/>
      <c r="V138" s="310"/>
      <c r="W138" s="310"/>
      <c r="X138" s="310"/>
      <c r="Y138" s="310"/>
      <c r="Z138" s="310"/>
      <c r="AA138" s="310"/>
      <c r="AB138" s="310"/>
      <c r="AC138" s="310"/>
      <c r="AD138" s="310"/>
      <c r="AE138" s="311"/>
      <c r="AF138" s="310"/>
      <c r="AG138" s="310"/>
      <c r="AH138" s="310"/>
      <c r="AI138" s="310"/>
      <c r="AJ138" s="310"/>
      <c r="AK138" s="310"/>
      <c r="AL138" s="310"/>
      <c r="AM138" s="310"/>
      <c r="AN138" s="310"/>
      <c r="AO138" s="310"/>
      <c r="AP138" s="310"/>
      <c r="AQ138" s="310" t="s">
        <v>350</v>
      </c>
      <c r="AR138" s="310"/>
      <c r="AS138" s="310"/>
    </row>
    <row r="139" spans="4:45">
      <c r="D139" s="310"/>
      <c r="E139" s="310"/>
      <c r="F139" s="310"/>
      <c r="G139" s="310"/>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1"/>
      <c r="AF139" s="310"/>
      <c r="AG139" s="310"/>
      <c r="AH139" s="310"/>
      <c r="AI139" s="310"/>
      <c r="AJ139" s="310"/>
      <c r="AK139" s="310"/>
      <c r="AL139" s="310"/>
      <c r="AM139" s="310"/>
      <c r="AN139" s="310"/>
      <c r="AO139" s="310"/>
      <c r="AP139" s="310"/>
      <c r="AQ139" s="310" t="s">
        <v>351</v>
      </c>
      <c r="AR139" s="310"/>
      <c r="AS139" s="310"/>
    </row>
    <row r="140" spans="4:45">
      <c r="D140" s="310"/>
      <c r="E140" s="310"/>
      <c r="F140" s="310"/>
      <c r="G140" s="310"/>
      <c r="H140" s="310"/>
      <c r="I140" s="310"/>
      <c r="J140" s="310"/>
      <c r="K140" s="310"/>
      <c r="L140" s="310"/>
      <c r="M140" s="310"/>
      <c r="N140" s="310"/>
      <c r="O140" s="310"/>
      <c r="P140" s="310"/>
      <c r="Q140" s="310"/>
      <c r="R140" s="310"/>
      <c r="S140" s="310"/>
      <c r="T140" s="310"/>
      <c r="U140" s="310"/>
      <c r="V140" s="310"/>
      <c r="W140" s="310"/>
      <c r="X140" s="310"/>
      <c r="Y140" s="310"/>
      <c r="Z140" s="310"/>
      <c r="AA140" s="310"/>
      <c r="AB140" s="310"/>
      <c r="AC140" s="310"/>
      <c r="AD140" s="310"/>
      <c r="AE140" s="311"/>
      <c r="AF140" s="310"/>
      <c r="AG140" s="310"/>
      <c r="AH140" s="310"/>
      <c r="AI140" s="310"/>
      <c r="AJ140" s="310"/>
      <c r="AK140" s="310"/>
      <c r="AL140" s="310"/>
      <c r="AM140" s="310"/>
      <c r="AN140" s="310"/>
      <c r="AO140" s="310"/>
      <c r="AP140" s="310"/>
      <c r="AQ140" s="310" t="s">
        <v>352</v>
      </c>
      <c r="AR140" s="310"/>
      <c r="AS140" s="310"/>
    </row>
    <row r="141" spans="4:45">
      <c r="D141" s="310"/>
      <c r="E141" s="310"/>
      <c r="F141" s="310"/>
      <c r="G141" s="310"/>
      <c r="H141" s="310"/>
      <c r="I141" s="310"/>
      <c r="J141" s="310"/>
      <c r="K141" s="310"/>
      <c r="L141" s="310"/>
      <c r="M141" s="310"/>
      <c r="N141" s="310"/>
      <c r="O141" s="310"/>
      <c r="P141" s="310"/>
      <c r="Q141" s="310"/>
      <c r="R141" s="310"/>
      <c r="S141" s="310"/>
      <c r="T141" s="310"/>
      <c r="U141" s="310"/>
      <c r="V141" s="310"/>
      <c r="W141" s="310"/>
      <c r="X141" s="310"/>
      <c r="Y141" s="310"/>
      <c r="Z141" s="310"/>
      <c r="AA141" s="310"/>
      <c r="AB141" s="310"/>
      <c r="AC141" s="310"/>
      <c r="AD141" s="310"/>
      <c r="AE141" s="311"/>
      <c r="AF141" s="310"/>
      <c r="AG141" s="310"/>
      <c r="AH141" s="310"/>
      <c r="AI141" s="310"/>
      <c r="AJ141" s="310"/>
      <c r="AK141" s="310"/>
      <c r="AL141" s="310"/>
      <c r="AM141" s="310"/>
      <c r="AN141" s="310"/>
      <c r="AO141" s="310"/>
      <c r="AP141" s="310"/>
      <c r="AQ141" s="310" t="s">
        <v>353</v>
      </c>
      <c r="AR141" s="310"/>
      <c r="AS141" s="310"/>
    </row>
    <row r="142" spans="4:45">
      <c r="D142" s="310"/>
      <c r="E142" s="310"/>
      <c r="F142" s="310"/>
      <c r="G142" s="310"/>
      <c r="H142" s="310"/>
      <c r="I142" s="310"/>
      <c r="J142" s="310"/>
      <c r="K142" s="310"/>
      <c r="L142" s="310"/>
      <c r="M142" s="310"/>
      <c r="N142" s="310"/>
      <c r="O142" s="310"/>
      <c r="P142" s="310"/>
      <c r="Q142" s="310"/>
      <c r="R142" s="310"/>
      <c r="S142" s="310"/>
      <c r="T142" s="310"/>
      <c r="U142" s="310"/>
      <c r="V142" s="310"/>
      <c r="W142" s="310"/>
      <c r="X142" s="310"/>
      <c r="Y142" s="310"/>
      <c r="Z142" s="310"/>
      <c r="AA142" s="310"/>
      <c r="AB142" s="310"/>
      <c r="AC142" s="310"/>
      <c r="AD142" s="310"/>
      <c r="AE142" s="311"/>
      <c r="AF142" s="310"/>
      <c r="AG142" s="310"/>
      <c r="AH142" s="310"/>
      <c r="AI142" s="310"/>
      <c r="AJ142" s="310"/>
      <c r="AK142" s="310"/>
      <c r="AL142" s="310"/>
      <c r="AM142" s="310"/>
      <c r="AN142" s="310"/>
      <c r="AO142" s="310"/>
      <c r="AP142" s="310"/>
      <c r="AQ142" s="310" t="s">
        <v>354</v>
      </c>
      <c r="AR142" s="310"/>
      <c r="AS142" s="310"/>
    </row>
    <row r="143" spans="4:45">
      <c r="D143" s="310"/>
      <c r="E143" s="310"/>
      <c r="F143" s="310"/>
      <c r="G143" s="310"/>
      <c r="H143" s="310"/>
      <c r="I143" s="310"/>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1"/>
      <c r="AF143" s="310"/>
      <c r="AG143" s="310"/>
      <c r="AH143" s="310"/>
      <c r="AI143" s="310"/>
      <c r="AJ143" s="310"/>
      <c r="AK143" s="310"/>
      <c r="AL143" s="310"/>
      <c r="AM143" s="310"/>
      <c r="AN143" s="310"/>
      <c r="AO143" s="310"/>
      <c r="AP143" s="310"/>
      <c r="AQ143" s="310" t="s">
        <v>355</v>
      </c>
      <c r="AR143" s="310"/>
      <c r="AS143" s="310"/>
    </row>
    <row r="144" spans="4:45">
      <c r="D144" s="310"/>
      <c r="E144" s="310"/>
      <c r="F144" s="310"/>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1"/>
      <c r="AF144" s="310"/>
      <c r="AG144" s="310"/>
      <c r="AH144" s="310"/>
      <c r="AI144" s="310"/>
      <c r="AJ144" s="310"/>
      <c r="AK144" s="310"/>
      <c r="AL144" s="310"/>
      <c r="AM144" s="310"/>
      <c r="AN144" s="310"/>
      <c r="AO144" s="310"/>
      <c r="AP144" s="310"/>
      <c r="AQ144" s="310" t="s">
        <v>356</v>
      </c>
      <c r="AR144" s="310"/>
      <c r="AS144" s="310"/>
    </row>
    <row r="145" spans="4:45">
      <c r="D145" s="310"/>
      <c r="E145" s="310"/>
      <c r="F145" s="310"/>
      <c r="G145" s="310"/>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1"/>
      <c r="AF145" s="310"/>
      <c r="AG145" s="310"/>
      <c r="AH145" s="310"/>
      <c r="AI145" s="310"/>
      <c r="AJ145" s="310"/>
      <c r="AK145" s="310"/>
      <c r="AL145" s="310"/>
      <c r="AM145" s="310"/>
      <c r="AN145" s="310"/>
      <c r="AO145" s="310"/>
      <c r="AP145" s="310"/>
      <c r="AQ145" s="310" t="s">
        <v>357</v>
      </c>
      <c r="AR145" s="310"/>
      <c r="AS145" s="310"/>
    </row>
    <row r="146" spans="4:45">
      <c r="D146" s="310"/>
      <c r="E146" s="310"/>
      <c r="F146" s="310"/>
      <c r="G146" s="310"/>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310"/>
      <c r="AE146" s="311"/>
      <c r="AF146" s="310"/>
      <c r="AG146" s="310"/>
      <c r="AH146" s="310"/>
      <c r="AI146" s="310"/>
      <c r="AJ146" s="310"/>
      <c r="AK146" s="310"/>
      <c r="AL146" s="310"/>
      <c r="AM146" s="310"/>
      <c r="AN146" s="310"/>
      <c r="AO146" s="310"/>
      <c r="AP146" s="310"/>
      <c r="AQ146" s="310" t="s">
        <v>358</v>
      </c>
      <c r="AR146" s="310"/>
      <c r="AS146" s="310"/>
    </row>
    <row r="147" spans="4:45">
      <c r="D147" s="310"/>
      <c r="E147" s="310"/>
      <c r="F147" s="310"/>
      <c r="G147" s="310"/>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1"/>
      <c r="AF147" s="310"/>
      <c r="AG147" s="310"/>
      <c r="AH147" s="310"/>
      <c r="AI147" s="310"/>
      <c r="AJ147" s="310"/>
      <c r="AK147" s="310"/>
      <c r="AL147" s="310"/>
      <c r="AM147" s="310"/>
      <c r="AN147" s="310"/>
      <c r="AO147" s="310"/>
      <c r="AP147" s="310"/>
      <c r="AQ147" s="310" t="s">
        <v>359</v>
      </c>
      <c r="AR147" s="310"/>
      <c r="AS147" s="310"/>
    </row>
    <row r="148" spans="4:45">
      <c r="D148" s="310"/>
      <c r="E148" s="310"/>
      <c r="F148" s="310"/>
      <c r="G148" s="310"/>
      <c r="H148" s="310"/>
      <c r="I148" s="310"/>
      <c r="J148" s="310"/>
      <c r="K148" s="310"/>
      <c r="L148" s="310"/>
      <c r="M148" s="310"/>
      <c r="N148" s="310"/>
      <c r="O148" s="310"/>
      <c r="P148" s="310"/>
      <c r="Q148" s="310"/>
      <c r="R148" s="310"/>
      <c r="S148" s="310"/>
      <c r="T148" s="310"/>
      <c r="U148" s="310"/>
      <c r="V148" s="310"/>
      <c r="W148" s="310"/>
      <c r="X148" s="310"/>
      <c r="Y148" s="310"/>
      <c r="Z148" s="310"/>
      <c r="AA148" s="310"/>
      <c r="AB148" s="310"/>
      <c r="AC148" s="310"/>
      <c r="AD148" s="310"/>
      <c r="AE148" s="311"/>
      <c r="AF148" s="310"/>
      <c r="AG148" s="310"/>
      <c r="AH148" s="310"/>
      <c r="AI148" s="310"/>
      <c r="AJ148" s="310"/>
      <c r="AK148" s="310"/>
      <c r="AL148" s="310"/>
      <c r="AM148" s="310"/>
      <c r="AN148" s="310"/>
      <c r="AO148" s="310"/>
      <c r="AP148" s="310"/>
      <c r="AQ148" s="310" t="s">
        <v>360</v>
      </c>
      <c r="AR148" s="310"/>
      <c r="AS148" s="310"/>
    </row>
    <row r="149" spans="4:45">
      <c r="D149" s="310"/>
      <c r="E149" s="310"/>
      <c r="F149" s="310"/>
      <c r="G149" s="310"/>
      <c r="H149" s="310"/>
      <c r="I149" s="310"/>
      <c r="J149" s="310"/>
      <c r="K149" s="310"/>
      <c r="L149" s="310"/>
      <c r="M149" s="310"/>
      <c r="N149" s="310"/>
      <c r="O149" s="310"/>
      <c r="P149" s="310"/>
      <c r="Q149" s="310"/>
      <c r="R149" s="310"/>
      <c r="S149" s="310"/>
      <c r="T149" s="310"/>
      <c r="U149" s="310"/>
      <c r="V149" s="310"/>
      <c r="W149" s="310"/>
      <c r="X149" s="310"/>
      <c r="Y149" s="310"/>
      <c r="Z149" s="310"/>
      <c r="AA149" s="310"/>
      <c r="AB149" s="310"/>
      <c r="AC149" s="310"/>
      <c r="AD149" s="310"/>
      <c r="AE149" s="311"/>
      <c r="AF149" s="310"/>
      <c r="AG149" s="310"/>
      <c r="AH149" s="310"/>
      <c r="AI149" s="310"/>
      <c r="AJ149" s="310"/>
      <c r="AK149" s="310"/>
      <c r="AL149" s="310"/>
      <c r="AM149" s="310"/>
      <c r="AN149" s="310"/>
      <c r="AO149" s="310"/>
      <c r="AP149" s="310"/>
      <c r="AQ149" s="310" t="s">
        <v>361</v>
      </c>
      <c r="AR149" s="310"/>
      <c r="AS149" s="310"/>
    </row>
    <row r="150" spans="4:45">
      <c r="D150" s="310"/>
      <c r="E150" s="310"/>
      <c r="F150" s="310"/>
      <c r="G150" s="310"/>
      <c r="H150" s="310"/>
      <c r="I150" s="310"/>
      <c r="J150" s="310"/>
      <c r="K150" s="310"/>
      <c r="L150" s="310"/>
      <c r="M150" s="310"/>
      <c r="N150" s="310"/>
      <c r="O150" s="310"/>
      <c r="P150" s="310"/>
      <c r="Q150" s="310"/>
      <c r="R150" s="310"/>
      <c r="S150" s="310"/>
      <c r="T150" s="310"/>
      <c r="U150" s="310"/>
      <c r="V150" s="310"/>
      <c r="W150" s="310"/>
      <c r="X150" s="310"/>
      <c r="Y150" s="310"/>
      <c r="Z150" s="310"/>
      <c r="AA150" s="310"/>
      <c r="AB150" s="310"/>
      <c r="AC150" s="310"/>
      <c r="AD150" s="310"/>
      <c r="AE150" s="311"/>
      <c r="AF150" s="310"/>
      <c r="AG150" s="310"/>
      <c r="AH150" s="310"/>
      <c r="AI150" s="310"/>
      <c r="AJ150" s="310"/>
      <c r="AK150" s="310"/>
      <c r="AL150" s="310"/>
      <c r="AM150" s="310"/>
      <c r="AN150" s="310"/>
      <c r="AO150" s="310"/>
      <c r="AP150" s="310"/>
      <c r="AQ150" s="310" t="s">
        <v>362</v>
      </c>
      <c r="AR150" s="310"/>
      <c r="AS150" s="310"/>
    </row>
    <row r="151" spans="4:45">
      <c r="D151" s="310"/>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1"/>
      <c r="AF151" s="310"/>
      <c r="AG151" s="310"/>
      <c r="AH151" s="310"/>
      <c r="AI151" s="310"/>
      <c r="AJ151" s="310"/>
      <c r="AK151" s="310"/>
      <c r="AL151" s="310"/>
      <c r="AM151" s="310"/>
      <c r="AN151" s="310"/>
      <c r="AO151" s="310"/>
      <c r="AP151" s="310"/>
      <c r="AQ151" s="310" t="s">
        <v>363</v>
      </c>
      <c r="AR151" s="310"/>
      <c r="AS151" s="310"/>
    </row>
    <row r="152" spans="4:45">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1"/>
      <c r="AF152" s="310"/>
      <c r="AG152" s="310"/>
      <c r="AH152" s="310"/>
      <c r="AI152" s="310"/>
      <c r="AJ152" s="310"/>
      <c r="AK152" s="310"/>
      <c r="AL152" s="310"/>
      <c r="AM152" s="310"/>
      <c r="AN152" s="310"/>
      <c r="AO152" s="310"/>
      <c r="AP152" s="310"/>
      <c r="AQ152" s="310" t="s">
        <v>364</v>
      </c>
      <c r="AR152" s="310"/>
      <c r="AS152" s="310"/>
    </row>
    <row r="153" spans="4:45">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1"/>
      <c r="AF153" s="310"/>
      <c r="AG153" s="310"/>
      <c r="AH153" s="310"/>
      <c r="AI153" s="310"/>
      <c r="AJ153" s="310"/>
      <c r="AK153" s="310"/>
      <c r="AL153" s="310"/>
      <c r="AM153" s="310"/>
      <c r="AN153" s="310"/>
      <c r="AO153" s="310"/>
      <c r="AP153" s="310"/>
      <c r="AQ153" s="310" t="s">
        <v>365</v>
      </c>
      <c r="AR153" s="310"/>
      <c r="AS153" s="310"/>
    </row>
    <row r="154" spans="4:45">
      <c r="D154" s="310"/>
      <c r="E154" s="310"/>
      <c r="F154" s="310"/>
      <c r="G154" s="310"/>
      <c r="H154" s="310"/>
      <c r="I154" s="310"/>
      <c r="J154" s="310"/>
      <c r="K154" s="310"/>
      <c r="L154" s="310"/>
      <c r="M154" s="310"/>
      <c r="N154" s="310"/>
      <c r="O154" s="310"/>
      <c r="P154" s="310"/>
      <c r="Q154" s="310"/>
      <c r="R154" s="310"/>
      <c r="S154" s="310"/>
      <c r="T154" s="310"/>
      <c r="U154" s="310"/>
      <c r="V154" s="310"/>
      <c r="W154" s="310"/>
      <c r="X154" s="310"/>
      <c r="Y154" s="310"/>
      <c r="Z154" s="310"/>
      <c r="AA154" s="310"/>
      <c r="AB154" s="310"/>
      <c r="AC154" s="310"/>
      <c r="AD154" s="310"/>
      <c r="AE154" s="311"/>
      <c r="AF154" s="310"/>
      <c r="AG154" s="310"/>
      <c r="AH154" s="310"/>
      <c r="AI154" s="310"/>
      <c r="AJ154" s="310"/>
      <c r="AK154" s="310"/>
      <c r="AL154" s="310"/>
      <c r="AM154" s="310"/>
      <c r="AN154" s="310"/>
      <c r="AO154" s="310"/>
      <c r="AP154" s="310"/>
      <c r="AQ154" s="310" t="s">
        <v>366</v>
      </c>
      <c r="AR154" s="310"/>
      <c r="AS154" s="310"/>
    </row>
    <row r="155" spans="4:45">
      <c r="D155" s="310"/>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1"/>
      <c r="AF155" s="310"/>
      <c r="AG155" s="310"/>
      <c r="AH155" s="310"/>
      <c r="AI155" s="310"/>
      <c r="AJ155" s="310"/>
      <c r="AK155" s="310"/>
      <c r="AL155" s="310"/>
      <c r="AM155" s="310"/>
      <c r="AN155" s="310"/>
      <c r="AO155" s="310"/>
      <c r="AP155" s="310"/>
      <c r="AQ155" s="310" t="s">
        <v>367</v>
      </c>
      <c r="AR155" s="310"/>
      <c r="AS155" s="310"/>
    </row>
    <row r="156" spans="4:45">
      <c r="D156" s="310"/>
      <c r="E156" s="310"/>
      <c r="F156" s="310"/>
      <c r="G156" s="310"/>
      <c r="H156" s="310"/>
      <c r="I156" s="310"/>
      <c r="J156" s="310"/>
      <c r="K156" s="310"/>
      <c r="L156" s="310"/>
      <c r="M156" s="310"/>
      <c r="N156" s="310"/>
      <c r="O156" s="310"/>
      <c r="P156" s="310"/>
      <c r="Q156" s="310"/>
      <c r="R156" s="310"/>
      <c r="S156" s="310"/>
      <c r="T156" s="310"/>
      <c r="U156" s="310"/>
      <c r="V156" s="310"/>
      <c r="W156" s="310"/>
      <c r="X156" s="310"/>
      <c r="Y156" s="310"/>
      <c r="Z156" s="310"/>
      <c r="AA156" s="310"/>
      <c r="AB156" s="310"/>
      <c r="AC156" s="310"/>
      <c r="AD156" s="310"/>
      <c r="AE156" s="311"/>
      <c r="AF156" s="310"/>
      <c r="AG156" s="310"/>
      <c r="AH156" s="310"/>
      <c r="AI156" s="310"/>
      <c r="AJ156" s="310"/>
      <c r="AK156" s="310"/>
      <c r="AL156" s="310"/>
      <c r="AM156" s="310"/>
      <c r="AN156" s="310"/>
      <c r="AO156" s="310"/>
      <c r="AP156" s="310"/>
      <c r="AQ156" s="310" t="s">
        <v>368</v>
      </c>
      <c r="AR156" s="310"/>
      <c r="AS156" s="310"/>
    </row>
    <row r="157" spans="4:45">
      <c r="D157" s="310"/>
      <c r="E157" s="310"/>
      <c r="F157" s="310"/>
      <c r="G157" s="310"/>
      <c r="H157" s="310"/>
      <c r="I157" s="310"/>
      <c r="J157" s="310"/>
      <c r="K157" s="310"/>
      <c r="L157" s="310"/>
      <c r="M157" s="310"/>
      <c r="N157" s="310"/>
      <c r="O157" s="310"/>
      <c r="P157" s="310"/>
      <c r="Q157" s="310"/>
      <c r="R157" s="310"/>
      <c r="S157" s="310"/>
      <c r="T157" s="310"/>
      <c r="U157" s="310"/>
      <c r="V157" s="310"/>
      <c r="W157" s="310"/>
      <c r="X157" s="310"/>
      <c r="Y157" s="310"/>
      <c r="Z157" s="310"/>
      <c r="AA157" s="310"/>
      <c r="AB157" s="310"/>
      <c r="AC157" s="310"/>
      <c r="AD157" s="310"/>
      <c r="AE157" s="311"/>
      <c r="AF157" s="310"/>
      <c r="AG157" s="310"/>
      <c r="AH157" s="310"/>
      <c r="AI157" s="310"/>
      <c r="AJ157" s="310"/>
      <c r="AK157" s="310"/>
      <c r="AL157" s="310"/>
      <c r="AM157" s="310"/>
      <c r="AN157" s="310"/>
      <c r="AO157" s="310"/>
      <c r="AP157" s="310"/>
      <c r="AQ157" s="310" t="s">
        <v>369</v>
      </c>
      <c r="AR157" s="310"/>
      <c r="AS157" s="310"/>
    </row>
    <row r="158" spans="4:45">
      <c r="D158" s="310"/>
      <c r="E158" s="310"/>
      <c r="F158" s="310"/>
      <c r="G158" s="310"/>
      <c r="H158" s="310"/>
      <c r="I158" s="310"/>
      <c r="J158" s="310"/>
      <c r="K158" s="310"/>
      <c r="L158" s="310"/>
      <c r="M158" s="310"/>
      <c r="N158" s="310"/>
      <c r="O158" s="310"/>
      <c r="P158" s="310"/>
      <c r="Q158" s="310"/>
      <c r="R158" s="310"/>
      <c r="S158" s="310"/>
      <c r="T158" s="310"/>
      <c r="U158" s="310"/>
      <c r="V158" s="310"/>
      <c r="W158" s="310"/>
      <c r="X158" s="310"/>
      <c r="Y158" s="310"/>
      <c r="Z158" s="310"/>
      <c r="AA158" s="310"/>
      <c r="AB158" s="310"/>
      <c r="AC158" s="310"/>
      <c r="AD158" s="310"/>
      <c r="AE158" s="311"/>
      <c r="AF158" s="310"/>
      <c r="AG158" s="310"/>
      <c r="AH158" s="310"/>
      <c r="AI158" s="310"/>
      <c r="AJ158" s="310"/>
      <c r="AK158" s="310"/>
      <c r="AL158" s="310"/>
      <c r="AM158" s="310"/>
      <c r="AN158" s="310"/>
      <c r="AO158" s="310"/>
      <c r="AP158" s="310"/>
      <c r="AQ158" s="310" t="s">
        <v>370</v>
      </c>
      <c r="AR158" s="310"/>
      <c r="AS158" s="310"/>
    </row>
    <row r="159" spans="4:45">
      <c r="D159" s="310"/>
      <c r="E159" s="310"/>
      <c r="F159" s="310"/>
      <c r="G159" s="310"/>
      <c r="H159" s="310"/>
      <c r="I159" s="310"/>
      <c r="J159" s="310"/>
      <c r="K159" s="310"/>
      <c r="L159" s="310"/>
      <c r="M159" s="310"/>
      <c r="N159" s="310"/>
      <c r="O159" s="310"/>
      <c r="P159" s="310"/>
      <c r="Q159" s="310"/>
      <c r="R159" s="310"/>
      <c r="S159" s="310"/>
      <c r="T159" s="310"/>
      <c r="U159" s="310"/>
      <c r="V159" s="310"/>
      <c r="W159" s="310"/>
      <c r="X159" s="310"/>
      <c r="Y159" s="310"/>
      <c r="Z159" s="310"/>
      <c r="AA159" s="310"/>
      <c r="AB159" s="310"/>
      <c r="AC159" s="310"/>
      <c r="AD159" s="310"/>
      <c r="AE159" s="311"/>
      <c r="AF159" s="310"/>
      <c r="AG159" s="310"/>
      <c r="AH159" s="310"/>
      <c r="AI159" s="310"/>
      <c r="AJ159" s="310"/>
      <c r="AK159" s="310"/>
      <c r="AL159" s="310"/>
      <c r="AM159" s="310"/>
      <c r="AN159" s="310"/>
      <c r="AO159" s="310"/>
      <c r="AP159" s="310"/>
      <c r="AQ159" s="310" t="s">
        <v>371</v>
      </c>
      <c r="AR159" s="310"/>
      <c r="AS159" s="310"/>
    </row>
    <row r="160" spans="4:45">
      <c r="D160" s="310"/>
      <c r="E160" s="310"/>
      <c r="F160" s="310"/>
      <c r="G160" s="310"/>
      <c r="H160" s="310"/>
      <c r="I160" s="310"/>
      <c r="J160" s="310"/>
      <c r="K160" s="310"/>
      <c r="L160" s="310"/>
      <c r="M160" s="310"/>
      <c r="N160" s="310"/>
      <c r="O160" s="310"/>
      <c r="P160" s="310"/>
      <c r="Q160" s="310"/>
      <c r="R160" s="310"/>
      <c r="S160" s="310"/>
      <c r="T160" s="310"/>
      <c r="U160" s="310"/>
      <c r="V160" s="310"/>
      <c r="W160" s="310"/>
      <c r="X160" s="310"/>
      <c r="Y160" s="310"/>
      <c r="Z160" s="310"/>
      <c r="AA160" s="310"/>
      <c r="AB160" s="310"/>
      <c r="AC160" s="310"/>
      <c r="AD160" s="310"/>
      <c r="AE160" s="311"/>
      <c r="AF160" s="310"/>
      <c r="AG160" s="310"/>
      <c r="AH160" s="310"/>
      <c r="AI160" s="310"/>
      <c r="AJ160" s="310"/>
      <c r="AK160" s="310"/>
      <c r="AL160" s="310"/>
      <c r="AM160" s="310"/>
      <c r="AN160" s="310"/>
      <c r="AO160" s="310"/>
      <c r="AP160" s="310"/>
      <c r="AQ160" s="310" t="s">
        <v>372</v>
      </c>
      <c r="AR160" s="310"/>
      <c r="AS160" s="310"/>
    </row>
    <row r="161" spans="4:45">
      <c r="D161" s="310"/>
      <c r="E161" s="310"/>
      <c r="F161" s="310"/>
      <c r="G161" s="310"/>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1"/>
      <c r="AF161" s="310"/>
      <c r="AG161" s="310"/>
      <c r="AH161" s="310"/>
      <c r="AI161" s="310"/>
      <c r="AJ161" s="310"/>
      <c r="AK161" s="310"/>
      <c r="AL161" s="310"/>
      <c r="AM161" s="310"/>
      <c r="AN161" s="310"/>
      <c r="AO161" s="310"/>
      <c r="AP161" s="310"/>
      <c r="AQ161" s="310" t="s">
        <v>373</v>
      </c>
      <c r="AR161" s="310"/>
      <c r="AS161" s="310"/>
    </row>
    <row r="162" spans="4:45">
      <c r="D162" s="310"/>
      <c r="E162" s="310"/>
      <c r="F162" s="310"/>
      <c r="G162" s="310"/>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1"/>
      <c r="AF162" s="310"/>
      <c r="AG162" s="310"/>
      <c r="AH162" s="310"/>
      <c r="AI162" s="310"/>
      <c r="AJ162" s="310"/>
      <c r="AK162" s="310"/>
      <c r="AL162" s="310"/>
      <c r="AM162" s="310"/>
      <c r="AN162" s="310"/>
      <c r="AO162" s="310"/>
      <c r="AP162" s="310"/>
      <c r="AQ162" s="310" t="s">
        <v>374</v>
      </c>
      <c r="AR162" s="310"/>
      <c r="AS162" s="310"/>
    </row>
    <row r="163" spans="4:45">
      <c r="D163" s="310"/>
      <c r="E163" s="310"/>
      <c r="F163" s="310"/>
      <c r="G163" s="310"/>
      <c r="H163" s="310"/>
      <c r="I163" s="310"/>
      <c r="J163" s="310"/>
      <c r="K163" s="310"/>
      <c r="L163" s="310"/>
      <c r="M163" s="310"/>
      <c r="N163" s="310"/>
      <c r="O163" s="310"/>
      <c r="P163" s="310"/>
      <c r="Q163" s="310"/>
      <c r="R163" s="310"/>
      <c r="S163" s="310"/>
      <c r="T163" s="310"/>
      <c r="U163" s="310"/>
      <c r="V163" s="310"/>
      <c r="W163" s="310"/>
      <c r="X163" s="310"/>
      <c r="Y163" s="310"/>
      <c r="Z163" s="310"/>
      <c r="AA163" s="310"/>
      <c r="AB163" s="310"/>
      <c r="AC163" s="310"/>
      <c r="AD163" s="310"/>
      <c r="AE163" s="311"/>
      <c r="AF163" s="310"/>
      <c r="AG163" s="310"/>
      <c r="AH163" s="310"/>
      <c r="AI163" s="310"/>
      <c r="AJ163" s="310"/>
      <c r="AK163" s="310"/>
      <c r="AL163" s="310"/>
      <c r="AM163" s="310"/>
      <c r="AN163" s="310"/>
      <c r="AO163" s="310"/>
      <c r="AP163" s="310"/>
      <c r="AQ163" s="310" t="s">
        <v>375</v>
      </c>
      <c r="AR163" s="310"/>
      <c r="AS163" s="310"/>
    </row>
    <row r="164" spans="4:45">
      <c r="D164" s="310"/>
      <c r="E164" s="310"/>
      <c r="F164" s="310"/>
      <c r="G164" s="310"/>
      <c r="H164" s="310"/>
      <c r="I164" s="310"/>
      <c r="J164" s="310"/>
      <c r="K164" s="310"/>
      <c r="L164" s="310"/>
      <c r="M164" s="310"/>
      <c r="N164" s="310"/>
      <c r="O164" s="310"/>
      <c r="P164" s="310"/>
      <c r="Q164" s="310"/>
      <c r="R164" s="310"/>
      <c r="S164" s="310"/>
      <c r="T164" s="310"/>
      <c r="U164" s="310"/>
      <c r="V164" s="310"/>
      <c r="W164" s="310"/>
      <c r="X164" s="310"/>
      <c r="Y164" s="310"/>
      <c r="Z164" s="310"/>
      <c r="AA164" s="310"/>
      <c r="AB164" s="310"/>
      <c r="AC164" s="310"/>
      <c r="AD164" s="310"/>
      <c r="AE164" s="311"/>
      <c r="AF164" s="310"/>
      <c r="AG164" s="310"/>
      <c r="AH164" s="310"/>
      <c r="AI164" s="310"/>
      <c r="AJ164" s="310"/>
      <c r="AK164" s="310"/>
      <c r="AL164" s="310"/>
      <c r="AM164" s="310"/>
      <c r="AN164" s="310"/>
      <c r="AO164" s="310"/>
      <c r="AP164" s="310"/>
      <c r="AQ164" s="310" t="s">
        <v>376</v>
      </c>
      <c r="AR164" s="310"/>
      <c r="AS164" s="310"/>
    </row>
    <row r="165" spans="4:45">
      <c r="D165" s="310"/>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1"/>
      <c r="AF165" s="310"/>
      <c r="AG165" s="310"/>
      <c r="AH165" s="310"/>
      <c r="AI165" s="310"/>
      <c r="AJ165" s="310"/>
      <c r="AK165" s="310"/>
      <c r="AL165" s="310"/>
      <c r="AM165" s="310"/>
      <c r="AN165" s="310"/>
      <c r="AO165" s="310"/>
      <c r="AP165" s="310"/>
      <c r="AQ165" s="310" t="s">
        <v>377</v>
      </c>
      <c r="AR165" s="310"/>
      <c r="AS165" s="310"/>
    </row>
    <row r="166" spans="4:45">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1"/>
      <c r="AF166" s="310"/>
      <c r="AG166" s="310"/>
      <c r="AH166" s="310"/>
      <c r="AI166" s="310"/>
      <c r="AJ166" s="310"/>
      <c r="AK166" s="310"/>
      <c r="AL166" s="310"/>
      <c r="AM166" s="310"/>
      <c r="AN166" s="310"/>
      <c r="AO166" s="310"/>
      <c r="AP166" s="310"/>
      <c r="AQ166" s="310" t="s">
        <v>378</v>
      </c>
      <c r="AR166" s="310"/>
      <c r="AS166" s="310"/>
    </row>
    <row r="167" spans="4:45">
      <c r="D167" s="310"/>
      <c r="E167" s="310"/>
      <c r="F167" s="310"/>
      <c r="G167" s="310"/>
      <c r="H167" s="310"/>
      <c r="I167" s="310"/>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311"/>
      <c r="AF167" s="310"/>
      <c r="AG167" s="310"/>
      <c r="AH167" s="310"/>
      <c r="AI167" s="310"/>
      <c r="AJ167" s="310"/>
      <c r="AK167" s="310"/>
      <c r="AL167" s="310"/>
      <c r="AM167" s="310"/>
      <c r="AN167" s="310"/>
      <c r="AO167" s="310"/>
      <c r="AP167" s="310"/>
      <c r="AQ167" s="310" t="s">
        <v>379</v>
      </c>
      <c r="AR167" s="310"/>
      <c r="AS167" s="310"/>
    </row>
    <row r="168" spans="4:45">
      <c r="D168" s="310"/>
      <c r="E168" s="310"/>
      <c r="F168" s="310"/>
      <c r="G168" s="310"/>
      <c r="H168" s="310"/>
      <c r="I168" s="310"/>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1"/>
      <c r="AF168" s="310"/>
      <c r="AG168" s="310"/>
      <c r="AH168" s="310"/>
      <c r="AI168" s="310"/>
      <c r="AJ168" s="310"/>
      <c r="AK168" s="310"/>
      <c r="AL168" s="310"/>
      <c r="AM168" s="310"/>
      <c r="AN168" s="310"/>
      <c r="AO168" s="310"/>
      <c r="AP168" s="310"/>
      <c r="AQ168" s="310" t="s">
        <v>380</v>
      </c>
      <c r="AR168" s="310"/>
      <c r="AS168" s="310"/>
    </row>
    <row r="169" spans="4:45">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1"/>
      <c r="AF169" s="310"/>
      <c r="AG169" s="310"/>
      <c r="AH169" s="310"/>
      <c r="AI169" s="310"/>
      <c r="AJ169" s="310"/>
      <c r="AK169" s="310"/>
      <c r="AL169" s="310"/>
      <c r="AM169" s="310"/>
      <c r="AN169" s="310"/>
      <c r="AO169" s="310"/>
      <c r="AP169" s="310"/>
      <c r="AQ169" s="310" t="s">
        <v>381</v>
      </c>
      <c r="AR169" s="310"/>
      <c r="AS169" s="310"/>
    </row>
    <row r="170" spans="4:45">
      <c r="D170" s="310"/>
      <c r="E170" s="310"/>
      <c r="F170" s="310"/>
      <c r="G170" s="310"/>
      <c r="H170" s="310"/>
      <c r="I170" s="310"/>
      <c r="J170" s="310"/>
      <c r="K170" s="310"/>
      <c r="L170" s="310"/>
      <c r="M170" s="310"/>
      <c r="N170" s="310"/>
      <c r="O170" s="310"/>
      <c r="P170" s="310"/>
      <c r="Q170" s="310"/>
      <c r="R170" s="310"/>
      <c r="S170" s="310"/>
      <c r="T170" s="310"/>
      <c r="U170" s="310"/>
      <c r="V170" s="310"/>
      <c r="W170" s="310"/>
      <c r="X170" s="310"/>
      <c r="Y170" s="310"/>
      <c r="Z170" s="310"/>
      <c r="AA170" s="310"/>
      <c r="AB170" s="310"/>
      <c r="AC170" s="310"/>
      <c r="AD170" s="310"/>
      <c r="AE170" s="311"/>
      <c r="AF170" s="310"/>
      <c r="AG170" s="310"/>
      <c r="AH170" s="310"/>
      <c r="AI170" s="310"/>
      <c r="AJ170" s="310"/>
      <c r="AK170" s="310"/>
      <c r="AL170" s="310"/>
      <c r="AM170" s="310"/>
      <c r="AN170" s="310"/>
      <c r="AO170" s="310"/>
      <c r="AP170" s="310"/>
      <c r="AQ170" s="310" t="s">
        <v>382</v>
      </c>
      <c r="AR170" s="310"/>
      <c r="AS170" s="310"/>
    </row>
    <row r="171" spans="4:45">
      <c r="D171" s="310"/>
      <c r="E171" s="310"/>
      <c r="F171" s="310"/>
      <c r="G171" s="310"/>
      <c r="H171" s="310"/>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1"/>
      <c r="AF171" s="310"/>
      <c r="AG171" s="310"/>
      <c r="AH171" s="310"/>
      <c r="AI171" s="310"/>
      <c r="AJ171" s="310"/>
      <c r="AK171" s="310"/>
      <c r="AL171" s="310"/>
      <c r="AM171" s="310"/>
      <c r="AN171" s="310"/>
      <c r="AO171" s="310"/>
      <c r="AP171" s="310"/>
      <c r="AQ171" s="310" t="s">
        <v>383</v>
      </c>
      <c r="AR171" s="310"/>
      <c r="AS171" s="310"/>
    </row>
    <row r="172" spans="4:45">
      <c r="D172" s="310"/>
      <c r="E172" s="310"/>
      <c r="F172" s="310"/>
      <c r="G172" s="310"/>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1"/>
      <c r="AF172" s="310"/>
      <c r="AG172" s="310"/>
      <c r="AH172" s="310"/>
      <c r="AI172" s="310"/>
      <c r="AJ172" s="310"/>
      <c r="AK172" s="310"/>
      <c r="AL172" s="310"/>
      <c r="AM172" s="310"/>
      <c r="AN172" s="310"/>
      <c r="AO172" s="310"/>
      <c r="AP172" s="310"/>
      <c r="AQ172" s="310" t="s">
        <v>384</v>
      </c>
      <c r="AR172" s="310"/>
      <c r="AS172" s="310"/>
    </row>
    <row r="173" spans="4:45">
      <c r="D173" s="310"/>
      <c r="E173" s="310"/>
      <c r="F173" s="310"/>
      <c r="G173" s="310"/>
      <c r="H173" s="310"/>
      <c r="I173" s="310"/>
      <c r="J173" s="310"/>
      <c r="K173" s="310"/>
      <c r="L173" s="310"/>
      <c r="M173" s="310"/>
      <c r="N173" s="310"/>
      <c r="O173" s="310"/>
      <c r="P173" s="310"/>
      <c r="Q173" s="310"/>
      <c r="R173" s="310"/>
      <c r="S173" s="310"/>
      <c r="T173" s="310"/>
      <c r="U173" s="310"/>
      <c r="V173" s="310"/>
      <c r="W173" s="310"/>
      <c r="X173" s="310"/>
      <c r="Y173" s="310"/>
      <c r="Z173" s="310"/>
      <c r="AA173" s="310"/>
      <c r="AB173" s="310"/>
      <c r="AC173" s="310"/>
      <c r="AD173" s="310"/>
      <c r="AE173" s="311"/>
      <c r="AF173" s="310"/>
      <c r="AG173" s="310"/>
      <c r="AH173" s="310"/>
      <c r="AI173" s="310"/>
      <c r="AJ173" s="310"/>
      <c r="AK173" s="310"/>
      <c r="AL173" s="310"/>
      <c r="AM173" s="310"/>
      <c r="AN173" s="310"/>
      <c r="AO173" s="310"/>
      <c r="AP173" s="310"/>
      <c r="AQ173" s="310" t="s">
        <v>385</v>
      </c>
      <c r="AR173" s="310"/>
      <c r="AS173" s="310"/>
    </row>
    <row r="174" spans="4:45">
      <c r="D174" s="310"/>
      <c r="E174" s="310"/>
      <c r="F174" s="310"/>
      <c r="G174" s="310"/>
      <c r="H174" s="310"/>
      <c r="I174" s="310"/>
      <c r="J174" s="310"/>
      <c r="K174" s="310"/>
      <c r="L174" s="310"/>
      <c r="M174" s="310"/>
      <c r="N174" s="310"/>
      <c r="O174" s="310"/>
      <c r="P174" s="310"/>
      <c r="Q174" s="310"/>
      <c r="R174" s="310"/>
      <c r="S174" s="310"/>
      <c r="T174" s="310"/>
      <c r="U174" s="310"/>
      <c r="V174" s="310"/>
      <c r="W174" s="310"/>
      <c r="X174" s="310"/>
      <c r="Y174" s="310"/>
      <c r="Z174" s="310"/>
      <c r="AA174" s="310"/>
      <c r="AB174" s="310"/>
      <c r="AC174" s="310"/>
      <c r="AD174" s="310"/>
      <c r="AE174" s="311"/>
      <c r="AF174" s="310"/>
      <c r="AG174" s="310"/>
      <c r="AH174" s="310"/>
      <c r="AI174" s="310"/>
      <c r="AJ174" s="310"/>
      <c r="AK174" s="310"/>
      <c r="AL174" s="310"/>
      <c r="AM174" s="310"/>
      <c r="AN174" s="310"/>
      <c r="AO174" s="310"/>
      <c r="AP174" s="310"/>
      <c r="AQ174" s="310" t="s">
        <v>386</v>
      </c>
      <c r="AR174" s="310"/>
      <c r="AS174" s="310"/>
    </row>
    <row r="175" spans="4:45">
      <c r="D175" s="310"/>
      <c r="E175" s="310"/>
      <c r="F175" s="310"/>
      <c r="G175" s="310"/>
      <c r="H175" s="310"/>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0"/>
      <c r="AE175" s="311"/>
      <c r="AF175" s="310"/>
      <c r="AG175" s="310"/>
      <c r="AH175" s="310"/>
      <c r="AI175" s="310"/>
      <c r="AJ175" s="310"/>
      <c r="AK175" s="310"/>
      <c r="AL175" s="310"/>
      <c r="AM175" s="310"/>
      <c r="AN175" s="310"/>
      <c r="AO175" s="310"/>
      <c r="AP175" s="310"/>
      <c r="AQ175" s="310" t="s">
        <v>387</v>
      </c>
      <c r="AR175" s="310"/>
      <c r="AS175" s="310"/>
    </row>
    <row r="176" spans="4:45">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1"/>
      <c r="AF176" s="310"/>
      <c r="AG176" s="310"/>
      <c r="AH176" s="310"/>
      <c r="AI176" s="310"/>
      <c r="AJ176" s="310"/>
      <c r="AK176" s="310"/>
      <c r="AL176" s="310"/>
      <c r="AM176" s="310"/>
      <c r="AN176" s="310"/>
      <c r="AO176" s="310"/>
      <c r="AP176" s="310"/>
      <c r="AQ176" s="310" t="s">
        <v>388</v>
      </c>
      <c r="AR176" s="310"/>
      <c r="AS176" s="310"/>
    </row>
    <row r="177" spans="4:45">
      <c r="D177" s="310"/>
      <c r="E177" s="310"/>
      <c r="F177" s="310"/>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1"/>
      <c r="AF177" s="310"/>
      <c r="AG177" s="310"/>
      <c r="AH177" s="310"/>
      <c r="AI177" s="310"/>
      <c r="AJ177" s="310"/>
      <c r="AK177" s="310"/>
      <c r="AL177" s="310"/>
      <c r="AM177" s="310"/>
      <c r="AN177" s="310"/>
      <c r="AO177" s="310"/>
      <c r="AP177" s="310"/>
      <c r="AQ177" s="310" t="s">
        <v>389</v>
      </c>
      <c r="AR177" s="310"/>
      <c r="AS177" s="310"/>
    </row>
    <row r="178" spans="4:45">
      <c r="D178" s="310"/>
      <c r="E178" s="310"/>
      <c r="F178" s="310"/>
      <c r="G178" s="310"/>
      <c r="H178" s="310"/>
      <c r="I178" s="310"/>
      <c r="J178" s="310"/>
      <c r="K178" s="310"/>
      <c r="L178" s="310"/>
      <c r="M178" s="310"/>
      <c r="N178" s="310"/>
      <c r="O178" s="310"/>
      <c r="P178" s="310"/>
      <c r="Q178" s="310"/>
      <c r="R178" s="310"/>
      <c r="S178" s="310"/>
      <c r="T178" s="310"/>
      <c r="U178" s="310"/>
      <c r="V178" s="310"/>
      <c r="W178" s="310"/>
      <c r="X178" s="310"/>
      <c r="Y178" s="310"/>
      <c r="Z178" s="310"/>
      <c r="AA178" s="310"/>
      <c r="AB178" s="310"/>
      <c r="AC178" s="310"/>
      <c r="AD178" s="310"/>
      <c r="AE178" s="311"/>
      <c r="AF178" s="310"/>
      <c r="AG178" s="310"/>
      <c r="AH178" s="310"/>
      <c r="AI178" s="310"/>
      <c r="AJ178" s="310"/>
      <c r="AK178" s="310"/>
      <c r="AL178" s="310"/>
      <c r="AM178" s="310"/>
      <c r="AN178" s="310"/>
      <c r="AO178" s="310"/>
      <c r="AP178" s="310"/>
      <c r="AQ178" s="310" t="s">
        <v>390</v>
      </c>
      <c r="AR178" s="310"/>
      <c r="AS178" s="310"/>
    </row>
    <row r="179" spans="4:45">
      <c r="D179" s="310"/>
      <c r="E179" s="310"/>
      <c r="F179" s="310"/>
      <c r="G179" s="310"/>
      <c r="H179" s="310"/>
      <c r="I179" s="310"/>
      <c r="J179" s="310"/>
      <c r="K179" s="310"/>
      <c r="L179" s="310"/>
      <c r="M179" s="310"/>
      <c r="N179" s="310"/>
      <c r="O179" s="310"/>
      <c r="P179" s="310"/>
      <c r="Q179" s="310"/>
      <c r="R179" s="310"/>
      <c r="S179" s="310"/>
      <c r="T179" s="310"/>
      <c r="U179" s="310"/>
      <c r="V179" s="310"/>
      <c r="W179" s="310"/>
      <c r="X179" s="310"/>
      <c r="Y179" s="310"/>
      <c r="Z179" s="310"/>
      <c r="AA179" s="310"/>
      <c r="AB179" s="310"/>
      <c r="AC179" s="310"/>
      <c r="AD179" s="310"/>
      <c r="AE179" s="311"/>
      <c r="AF179" s="310"/>
      <c r="AG179" s="310"/>
      <c r="AH179" s="310"/>
      <c r="AI179" s="310"/>
      <c r="AJ179" s="310"/>
      <c r="AK179" s="310"/>
      <c r="AL179" s="310"/>
      <c r="AM179" s="310"/>
      <c r="AN179" s="310"/>
      <c r="AO179" s="310"/>
      <c r="AP179" s="310"/>
      <c r="AQ179" s="310" t="s">
        <v>391</v>
      </c>
      <c r="AR179" s="310"/>
      <c r="AS179" s="310"/>
    </row>
    <row r="180" spans="4:45">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1"/>
      <c r="AF180" s="310"/>
      <c r="AG180" s="310"/>
      <c r="AH180" s="310"/>
      <c r="AI180" s="310"/>
      <c r="AJ180" s="310"/>
      <c r="AK180" s="310"/>
      <c r="AL180" s="310"/>
      <c r="AM180" s="310"/>
      <c r="AN180" s="310"/>
      <c r="AO180" s="310"/>
      <c r="AP180" s="310"/>
      <c r="AQ180" s="310" t="s">
        <v>392</v>
      </c>
      <c r="AR180" s="310"/>
      <c r="AS180" s="310"/>
    </row>
    <row r="181" spans="4:45">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1"/>
      <c r="AF181" s="310"/>
      <c r="AG181" s="310"/>
      <c r="AH181" s="310"/>
      <c r="AI181" s="310"/>
      <c r="AJ181" s="310"/>
      <c r="AK181" s="310"/>
      <c r="AL181" s="310"/>
      <c r="AM181" s="310"/>
      <c r="AN181" s="310"/>
      <c r="AO181" s="310"/>
      <c r="AP181" s="310"/>
      <c r="AQ181" s="310" t="s">
        <v>393</v>
      </c>
      <c r="AR181" s="310"/>
      <c r="AS181" s="310"/>
    </row>
    <row r="182" spans="4:45">
      <c r="D182" s="310"/>
      <c r="E182" s="310"/>
      <c r="F182" s="310"/>
      <c r="G182" s="310"/>
      <c r="H182" s="310"/>
      <c r="I182" s="310"/>
      <c r="J182" s="310"/>
      <c r="K182" s="310"/>
      <c r="L182" s="310"/>
      <c r="M182" s="310"/>
      <c r="N182" s="310"/>
      <c r="O182" s="310"/>
      <c r="P182" s="310"/>
      <c r="Q182" s="310"/>
      <c r="R182" s="310"/>
      <c r="S182" s="310"/>
      <c r="T182" s="310"/>
      <c r="U182" s="310"/>
      <c r="V182" s="310"/>
      <c r="W182" s="310"/>
      <c r="X182" s="310"/>
      <c r="Y182" s="310"/>
      <c r="Z182" s="310"/>
      <c r="AA182" s="310"/>
      <c r="AB182" s="310"/>
      <c r="AC182" s="310"/>
      <c r="AD182" s="310"/>
      <c r="AE182" s="311"/>
      <c r="AF182" s="310"/>
      <c r="AG182" s="310"/>
      <c r="AH182" s="310"/>
      <c r="AI182" s="310"/>
      <c r="AJ182" s="310"/>
      <c r="AK182" s="310"/>
      <c r="AL182" s="310"/>
      <c r="AM182" s="310"/>
      <c r="AN182" s="310"/>
      <c r="AO182" s="310"/>
      <c r="AP182" s="310"/>
      <c r="AQ182" s="310" t="s">
        <v>394</v>
      </c>
      <c r="AR182" s="310"/>
      <c r="AS182" s="310"/>
    </row>
    <row r="183" spans="4:45">
      <c r="D183" s="310"/>
      <c r="E183" s="310"/>
      <c r="F183" s="310"/>
      <c r="G183" s="310"/>
      <c r="H183" s="310"/>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1"/>
      <c r="AF183" s="310"/>
      <c r="AG183" s="310"/>
      <c r="AH183" s="310"/>
      <c r="AI183" s="310"/>
      <c r="AJ183" s="310"/>
      <c r="AK183" s="310"/>
      <c r="AL183" s="310"/>
      <c r="AM183" s="310"/>
      <c r="AN183" s="310"/>
      <c r="AO183" s="310"/>
      <c r="AP183" s="310"/>
      <c r="AQ183" s="310" t="s">
        <v>395</v>
      </c>
      <c r="AR183" s="310"/>
      <c r="AS183" s="310"/>
    </row>
    <row r="184" spans="4:45">
      <c r="D184" s="310"/>
      <c r="E184" s="310"/>
      <c r="F184" s="310"/>
      <c r="G184" s="310"/>
      <c r="H184" s="310"/>
      <c r="I184" s="310"/>
      <c r="J184" s="310"/>
      <c r="K184" s="310"/>
      <c r="L184" s="310"/>
      <c r="M184" s="310"/>
      <c r="N184" s="310"/>
      <c r="O184" s="310"/>
      <c r="P184" s="310"/>
      <c r="Q184" s="310"/>
      <c r="R184" s="310"/>
      <c r="S184" s="310"/>
      <c r="T184" s="310"/>
      <c r="U184" s="310"/>
      <c r="V184" s="310"/>
      <c r="W184" s="310"/>
      <c r="X184" s="310"/>
      <c r="Y184" s="310"/>
      <c r="Z184" s="310"/>
      <c r="AA184" s="310"/>
      <c r="AB184" s="310"/>
      <c r="AC184" s="310"/>
      <c r="AD184" s="310"/>
      <c r="AE184" s="311"/>
      <c r="AF184" s="310"/>
      <c r="AG184" s="310"/>
      <c r="AH184" s="310"/>
      <c r="AI184" s="310"/>
      <c r="AJ184" s="310"/>
      <c r="AK184" s="310"/>
      <c r="AL184" s="310"/>
      <c r="AM184" s="310"/>
      <c r="AN184" s="310"/>
      <c r="AO184" s="310"/>
      <c r="AP184" s="310"/>
      <c r="AQ184" s="310" t="s">
        <v>396</v>
      </c>
      <c r="AR184" s="310"/>
      <c r="AS184" s="310"/>
    </row>
    <row r="185" spans="4:45">
      <c r="D185" s="310"/>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310"/>
      <c r="AA185" s="310"/>
      <c r="AB185" s="310"/>
      <c r="AC185" s="310"/>
      <c r="AD185" s="310"/>
      <c r="AE185" s="311"/>
      <c r="AF185" s="310"/>
      <c r="AG185" s="310"/>
      <c r="AH185" s="310"/>
      <c r="AI185" s="310"/>
      <c r="AJ185" s="310"/>
      <c r="AK185" s="310"/>
      <c r="AL185" s="310"/>
      <c r="AM185" s="310"/>
      <c r="AN185" s="310"/>
      <c r="AO185" s="310"/>
      <c r="AP185" s="310"/>
      <c r="AQ185" s="310" t="s">
        <v>397</v>
      </c>
      <c r="AR185" s="310"/>
      <c r="AS185" s="310"/>
    </row>
    <row r="186" spans="4:45">
      <c r="D186" s="310"/>
      <c r="E186" s="310"/>
      <c r="F186" s="310"/>
      <c r="G186" s="310"/>
      <c r="H186" s="310"/>
      <c r="I186" s="310"/>
      <c r="J186" s="310"/>
      <c r="K186" s="310"/>
      <c r="L186" s="310"/>
      <c r="M186" s="310"/>
      <c r="N186" s="310"/>
      <c r="O186" s="310"/>
      <c r="P186" s="310"/>
      <c r="Q186" s="310"/>
      <c r="R186" s="310"/>
      <c r="S186" s="310"/>
      <c r="T186" s="310"/>
      <c r="U186" s="310"/>
      <c r="V186" s="310"/>
      <c r="W186" s="310"/>
      <c r="X186" s="310"/>
      <c r="Y186" s="310"/>
      <c r="Z186" s="310"/>
      <c r="AA186" s="310"/>
      <c r="AB186" s="310"/>
      <c r="AC186" s="310"/>
      <c r="AD186" s="310"/>
      <c r="AE186" s="311"/>
      <c r="AF186" s="310"/>
      <c r="AG186" s="310"/>
      <c r="AH186" s="310"/>
      <c r="AI186" s="310"/>
      <c r="AJ186" s="310"/>
      <c r="AK186" s="310"/>
      <c r="AL186" s="310"/>
      <c r="AM186" s="310"/>
      <c r="AN186" s="310"/>
      <c r="AO186" s="310"/>
      <c r="AP186" s="310"/>
      <c r="AQ186" s="310" t="s">
        <v>398</v>
      </c>
      <c r="AR186" s="310"/>
      <c r="AS186" s="310"/>
    </row>
    <row r="187" spans="4:45">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310"/>
      <c r="AE187" s="311"/>
      <c r="AF187" s="310"/>
      <c r="AG187" s="310"/>
      <c r="AH187" s="310"/>
      <c r="AI187" s="310"/>
      <c r="AJ187" s="310"/>
      <c r="AK187" s="310"/>
      <c r="AL187" s="310"/>
      <c r="AM187" s="310"/>
      <c r="AN187" s="310"/>
      <c r="AO187" s="310"/>
      <c r="AP187" s="310"/>
      <c r="AQ187" s="310" t="s">
        <v>399</v>
      </c>
      <c r="AR187" s="310"/>
      <c r="AS187" s="310"/>
    </row>
    <row r="188" spans="4:45">
      <c r="D188" s="310"/>
      <c r="E188" s="310"/>
      <c r="F188" s="310"/>
      <c r="G188" s="310"/>
      <c r="H188" s="310"/>
      <c r="I188" s="310"/>
      <c r="J188" s="310"/>
      <c r="K188" s="310"/>
      <c r="L188" s="310"/>
      <c r="M188" s="310"/>
      <c r="N188" s="310"/>
      <c r="O188" s="310"/>
      <c r="P188" s="310"/>
      <c r="Q188" s="310"/>
      <c r="R188" s="310"/>
      <c r="S188" s="310"/>
      <c r="T188" s="310"/>
      <c r="U188" s="310"/>
      <c r="V188" s="310"/>
      <c r="W188" s="310"/>
      <c r="X188" s="310"/>
      <c r="Y188" s="310"/>
      <c r="Z188" s="310"/>
      <c r="AA188" s="310"/>
      <c r="AB188" s="310"/>
      <c r="AC188" s="310"/>
      <c r="AD188" s="310"/>
      <c r="AE188" s="311"/>
      <c r="AF188" s="310"/>
      <c r="AG188" s="310"/>
      <c r="AH188" s="310"/>
      <c r="AI188" s="310"/>
      <c r="AJ188" s="310"/>
      <c r="AK188" s="310"/>
      <c r="AL188" s="310"/>
      <c r="AM188" s="310"/>
      <c r="AN188" s="310"/>
      <c r="AO188" s="310"/>
      <c r="AP188" s="310"/>
      <c r="AQ188" s="310" t="s">
        <v>400</v>
      </c>
      <c r="AR188" s="310"/>
      <c r="AS188" s="310"/>
    </row>
    <row r="189" spans="4:45">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1"/>
      <c r="AF189" s="310"/>
      <c r="AG189" s="310"/>
      <c r="AH189" s="310"/>
      <c r="AI189" s="310"/>
      <c r="AJ189" s="310"/>
      <c r="AK189" s="310"/>
      <c r="AL189" s="310"/>
      <c r="AM189" s="310"/>
      <c r="AN189" s="310"/>
      <c r="AO189" s="310"/>
      <c r="AP189" s="310"/>
      <c r="AQ189" s="310" t="s">
        <v>401</v>
      </c>
      <c r="AR189" s="310"/>
      <c r="AS189" s="310"/>
    </row>
    <row r="190" spans="4:45">
      <c r="D190" s="310"/>
      <c r="E190" s="310"/>
      <c r="F190" s="310"/>
      <c r="G190" s="310"/>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1"/>
      <c r="AF190" s="310"/>
      <c r="AG190" s="310"/>
      <c r="AH190" s="310"/>
      <c r="AI190" s="310"/>
      <c r="AJ190" s="310"/>
      <c r="AK190" s="310"/>
      <c r="AL190" s="310"/>
      <c r="AM190" s="310"/>
      <c r="AN190" s="310"/>
      <c r="AO190" s="310"/>
      <c r="AP190" s="310"/>
      <c r="AQ190" s="310" t="s">
        <v>402</v>
      </c>
      <c r="AR190" s="310"/>
      <c r="AS190" s="310"/>
    </row>
    <row r="191" spans="4:45">
      <c r="D191" s="310"/>
      <c r="E191" s="310"/>
      <c r="F191" s="310"/>
      <c r="G191" s="31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1"/>
      <c r="AF191" s="310"/>
      <c r="AG191" s="310"/>
      <c r="AH191" s="310"/>
      <c r="AI191" s="310"/>
      <c r="AJ191" s="310"/>
      <c r="AK191" s="310"/>
      <c r="AL191" s="310"/>
      <c r="AM191" s="310"/>
      <c r="AN191" s="310"/>
      <c r="AO191" s="310"/>
      <c r="AP191" s="310"/>
      <c r="AQ191" s="310" t="s">
        <v>403</v>
      </c>
      <c r="AR191" s="310"/>
      <c r="AS191" s="310"/>
    </row>
    <row r="192" spans="4:45">
      <c r="D192" s="310"/>
      <c r="E192" s="310"/>
      <c r="F192" s="310"/>
      <c r="G192" s="310"/>
      <c r="H192" s="310"/>
      <c r="I192" s="310"/>
      <c r="J192" s="310"/>
      <c r="K192" s="310"/>
      <c r="L192" s="310"/>
      <c r="M192" s="310"/>
      <c r="N192" s="310"/>
      <c r="O192" s="310"/>
      <c r="P192" s="310"/>
      <c r="Q192" s="310"/>
      <c r="R192" s="310"/>
      <c r="S192" s="310"/>
      <c r="T192" s="310"/>
      <c r="U192" s="310"/>
      <c r="V192" s="310"/>
      <c r="W192" s="310"/>
      <c r="X192" s="310"/>
      <c r="Y192" s="310"/>
      <c r="Z192" s="310"/>
      <c r="AA192" s="310"/>
      <c r="AB192" s="310"/>
      <c r="AC192" s="310"/>
      <c r="AD192" s="310"/>
      <c r="AE192" s="311"/>
      <c r="AF192" s="310"/>
      <c r="AG192" s="310"/>
      <c r="AH192" s="310"/>
      <c r="AI192" s="310"/>
      <c r="AJ192" s="310"/>
      <c r="AK192" s="310"/>
      <c r="AL192" s="310"/>
      <c r="AM192" s="310"/>
      <c r="AN192" s="310"/>
      <c r="AO192" s="310"/>
      <c r="AP192" s="310"/>
      <c r="AQ192" s="310" t="s">
        <v>404</v>
      </c>
      <c r="AR192" s="310"/>
      <c r="AS192" s="310"/>
    </row>
    <row r="193" spans="4:45">
      <c r="D193" s="310"/>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310"/>
      <c r="AE193" s="311"/>
      <c r="AF193" s="310"/>
      <c r="AG193" s="310"/>
      <c r="AH193" s="310"/>
      <c r="AI193" s="310"/>
      <c r="AJ193" s="310"/>
      <c r="AK193" s="310"/>
      <c r="AL193" s="310"/>
      <c r="AM193" s="310"/>
      <c r="AN193" s="310"/>
      <c r="AO193" s="310"/>
      <c r="AP193" s="310"/>
      <c r="AQ193" s="310" t="s">
        <v>405</v>
      </c>
      <c r="AR193" s="310"/>
      <c r="AS193" s="310"/>
    </row>
    <row r="194" spans="4:45">
      <c r="D194" s="310"/>
      <c r="E194" s="310"/>
      <c r="F194" s="310"/>
      <c r="G194" s="310"/>
      <c r="H194" s="310"/>
      <c r="I194" s="310"/>
      <c r="J194" s="310"/>
      <c r="K194" s="310"/>
      <c r="L194" s="310"/>
      <c r="M194" s="310"/>
      <c r="N194" s="310"/>
      <c r="O194" s="310"/>
      <c r="P194" s="310"/>
      <c r="Q194" s="310"/>
      <c r="R194" s="310"/>
      <c r="S194" s="310"/>
      <c r="T194" s="310"/>
      <c r="U194" s="310"/>
      <c r="V194" s="310"/>
      <c r="W194" s="310"/>
      <c r="X194" s="310"/>
      <c r="Y194" s="310"/>
      <c r="Z194" s="310"/>
      <c r="AA194" s="310"/>
      <c r="AB194" s="310"/>
      <c r="AC194" s="310"/>
      <c r="AD194" s="310"/>
      <c r="AE194" s="311"/>
      <c r="AF194" s="310"/>
      <c r="AG194" s="310"/>
      <c r="AH194" s="310"/>
      <c r="AI194" s="310"/>
      <c r="AJ194" s="310"/>
      <c r="AK194" s="310"/>
      <c r="AL194" s="310"/>
      <c r="AM194" s="310"/>
      <c r="AN194" s="310"/>
      <c r="AO194" s="310"/>
      <c r="AP194" s="310"/>
      <c r="AQ194" s="310" t="s">
        <v>406</v>
      </c>
      <c r="AR194" s="310"/>
      <c r="AS194" s="310"/>
    </row>
    <row r="195" spans="4:45">
      <c r="D195" s="310"/>
      <c r="E195" s="310"/>
      <c r="F195" s="310"/>
      <c r="G195" s="310"/>
      <c r="H195" s="310"/>
      <c r="I195" s="310"/>
      <c r="J195" s="310"/>
      <c r="K195" s="310"/>
      <c r="L195" s="310"/>
      <c r="M195" s="310"/>
      <c r="N195" s="310"/>
      <c r="O195" s="310"/>
      <c r="P195" s="310"/>
      <c r="Q195" s="310"/>
      <c r="R195" s="310"/>
      <c r="S195" s="310"/>
      <c r="T195" s="310"/>
      <c r="U195" s="310"/>
      <c r="V195" s="310"/>
      <c r="W195" s="310"/>
      <c r="X195" s="310"/>
      <c r="Y195" s="310"/>
      <c r="Z195" s="310"/>
      <c r="AA195" s="310"/>
      <c r="AB195" s="310"/>
      <c r="AC195" s="310"/>
      <c r="AD195" s="310"/>
      <c r="AE195" s="311"/>
      <c r="AF195" s="310"/>
      <c r="AG195" s="310"/>
      <c r="AH195" s="310"/>
      <c r="AI195" s="310"/>
      <c r="AJ195" s="310"/>
      <c r="AK195" s="310"/>
      <c r="AL195" s="310"/>
      <c r="AM195" s="310"/>
      <c r="AN195" s="310"/>
      <c r="AO195" s="310"/>
      <c r="AP195" s="310"/>
      <c r="AQ195" s="310" t="s">
        <v>407</v>
      </c>
      <c r="AR195" s="310"/>
      <c r="AS195" s="310"/>
    </row>
    <row r="196" spans="4:45">
      <c r="D196" s="310"/>
      <c r="E196" s="310"/>
      <c r="F196" s="310"/>
      <c r="G196" s="310"/>
      <c r="H196" s="310"/>
      <c r="I196" s="310"/>
      <c r="J196" s="310"/>
      <c r="K196" s="310"/>
      <c r="L196" s="310"/>
      <c r="M196" s="310"/>
      <c r="N196" s="310"/>
      <c r="O196" s="310"/>
      <c r="P196" s="310"/>
      <c r="Q196" s="310"/>
      <c r="R196" s="310"/>
      <c r="S196" s="310"/>
      <c r="T196" s="310"/>
      <c r="U196" s="310"/>
      <c r="V196" s="310"/>
      <c r="W196" s="310"/>
      <c r="X196" s="310"/>
      <c r="Y196" s="310"/>
      <c r="Z196" s="310"/>
      <c r="AA196" s="310"/>
      <c r="AB196" s="310"/>
      <c r="AC196" s="310"/>
      <c r="AD196" s="310"/>
      <c r="AE196" s="311"/>
      <c r="AF196" s="310"/>
      <c r="AG196" s="310"/>
      <c r="AH196" s="310"/>
      <c r="AI196" s="310"/>
      <c r="AJ196" s="310"/>
      <c r="AK196" s="310"/>
      <c r="AL196" s="310"/>
      <c r="AM196" s="310"/>
      <c r="AN196" s="310"/>
      <c r="AO196" s="310"/>
      <c r="AP196" s="310"/>
      <c r="AQ196" s="310" t="s">
        <v>408</v>
      </c>
      <c r="AR196" s="310"/>
      <c r="AS196" s="310"/>
    </row>
    <row r="197" spans="4:45">
      <c r="D197" s="310"/>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1"/>
      <c r="AF197" s="310"/>
      <c r="AG197" s="310"/>
      <c r="AH197" s="310"/>
      <c r="AI197" s="310"/>
      <c r="AJ197" s="310"/>
      <c r="AK197" s="310"/>
      <c r="AL197" s="310"/>
      <c r="AM197" s="310"/>
      <c r="AN197" s="310"/>
      <c r="AO197" s="310"/>
      <c r="AP197" s="310"/>
      <c r="AQ197" s="310" t="s">
        <v>409</v>
      </c>
      <c r="AR197" s="310"/>
      <c r="AS197" s="310"/>
    </row>
    <row r="198" spans="4:45">
      <c r="D198" s="310"/>
      <c r="E198" s="310"/>
      <c r="F198" s="310"/>
      <c r="G198" s="310"/>
      <c r="H198" s="310"/>
      <c r="I198" s="310"/>
      <c r="J198" s="310"/>
      <c r="K198" s="310"/>
      <c r="L198" s="310"/>
      <c r="M198" s="310"/>
      <c r="N198" s="310"/>
      <c r="O198" s="310"/>
      <c r="P198" s="310"/>
      <c r="Q198" s="310"/>
      <c r="R198" s="310"/>
      <c r="S198" s="310"/>
      <c r="T198" s="310"/>
      <c r="U198" s="310"/>
      <c r="V198" s="310"/>
      <c r="W198" s="310"/>
      <c r="X198" s="310"/>
      <c r="Y198" s="310"/>
      <c r="Z198" s="310"/>
      <c r="AA198" s="310"/>
      <c r="AB198" s="310"/>
      <c r="AC198" s="310"/>
      <c r="AD198" s="310"/>
      <c r="AE198" s="311"/>
      <c r="AF198" s="310"/>
      <c r="AG198" s="310"/>
      <c r="AH198" s="310"/>
      <c r="AI198" s="310"/>
      <c r="AJ198" s="310"/>
      <c r="AK198" s="310"/>
      <c r="AL198" s="310"/>
      <c r="AM198" s="310"/>
      <c r="AN198" s="310"/>
      <c r="AO198" s="310"/>
      <c r="AP198" s="310"/>
      <c r="AQ198" s="310" t="s">
        <v>410</v>
      </c>
      <c r="AR198" s="310"/>
      <c r="AS198" s="310"/>
    </row>
    <row r="199" spans="4:45">
      <c r="D199" s="310"/>
      <c r="E199" s="310"/>
      <c r="F199" s="310"/>
      <c r="G199" s="310"/>
      <c r="H199" s="310"/>
      <c r="I199" s="310"/>
      <c r="J199" s="310"/>
      <c r="K199" s="310"/>
      <c r="L199" s="310"/>
      <c r="M199" s="310"/>
      <c r="N199" s="310"/>
      <c r="O199" s="310"/>
      <c r="P199" s="310"/>
      <c r="Q199" s="310"/>
      <c r="R199" s="310"/>
      <c r="S199" s="310"/>
      <c r="T199" s="310"/>
      <c r="U199" s="310"/>
      <c r="V199" s="310"/>
      <c r="W199" s="310"/>
      <c r="X199" s="310"/>
      <c r="Y199" s="310"/>
      <c r="Z199" s="310"/>
      <c r="AA199" s="310"/>
      <c r="AB199" s="310"/>
      <c r="AC199" s="310"/>
      <c r="AD199" s="310"/>
      <c r="AE199" s="311"/>
      <c r="AF199" s="310"/>
      <c r="AG199" s="310"/>
      <c r="AH199" s="310"/>
      <c r="AI199" s="310"/>
      <c r="AJ199" s="310"/>
      <c r="AK199" s="310"/>
      <c r="AL199" s="310"/>
      <c r="AM199" s="310"/>
      <c r="AN199" s="310"/>
      <c r="AO199" s="310"/>
      <c r="AP199" s="310"/>
      <c r="AQ199" s="310" t="s">
        <v>411</v>
      </c>
      <c r="AR199" s="310"/>
      <c r="AS199" s="310"/>
    </row>
    <row r="200" spans="4:45">
      <c r="D200" s="310"/>
      <c r="E200" s="310"/>
      <c r="F200" s="310"/>
      <c r="G200" s="310"/>
      <c r="H200" s="310"/>
      <c r="I200" s="310"/>
      <c r="J200" s="310"/>
      <c r="K200" s="310"/>
      <c r="L200" s="310"/>
      <c r="M200" s="310"/>
      <c r="N200" s="310"/>
      <c r="O200" s="310"/>
      <c r="P200" s="310"/>
      <c r="Q200" s="310"/>
      <c r="R200" s="310"/>
      <c r="S200" s="310"/>
      <c r="T200" s="310"/>
      <c r="U200" s="310"/>
      <c r="V200" s="310"/>
      <c r="W200" s="310"/>
      <c r="X200" s="310"/>
      <c r="Y200" s="310"/>
      <c r="Z200" s="310"/>
      <c r="AA200" s="310"/>
      <c r="AB200" s="310"/>
      <c r="AC200" s="310"/>
      <c r="AD200" s="310"/>
      <c r="AE200" s="311"/>
      <c r="AF200" s="310"/>
      <c r="AG200" s="310"/>
      <c r="AH200" s="310"/>
      <c r="AI200" s="310"/>
      <c r="AJ200" s="310"/>
      <c r="AK200" s="310"/>
      <c r="AL200" s="310"/>
      <c r="AM200" s="310"/>
      <c r="AN200" s="310"/>
      <c r="AO200" s="310"/>
      <c r="AP200" s="310"/>
      <c r="AQ200" s="310" t="s">
        <v>412</v>
      </c>
      <c r="AR200" s="310"/>
      <c r="AS200" s="310"/>
    </row>
    <row r="201" spans="4:45">
      <c r="D201" s="310"/>
      <c r="E201" s="310"/>
      <c r="F201" s="310"/>
      <c r="G201" s="310"/>
      <c r="H201" s="310"/>
      <c r="I201" s="310"/>
      <c r="J201" s="310"/>
      <c r="K201" s="310"/>
      <c r="L201" s="310"/>
      <c r="M201" s="310"/>
      <c r="N201" s="310"/>
      <c r="O201" s="310"/>
      <c r="P201" s="310"/>
      <c r="Q201" s="310"/>
      <c r="R201" s="310"/>
      <c r="S201" s="310"/>
      <c r="T201" s="310"/>
      <c r="U201" s="310"/>
      <c r="V201" s="310"/>
      <c r="W201" s="310"/>
      <c r="X201" s="310"/>
      <c r="Y201" s="310"/>
      <c r="Z201" s="310"/>
      <c r="AA201" s="310"/>
      <c r="AB201" s="310"/>
      <c r="AC201" s="310"/>
      <c r="AD201" s="310"/>
      <c r="AE201" s="311"/>
      <c r="AF201" s="310"/>
      <c r="AG201" s="310"/>
      <c r="AH201" s="310"/>
      <c r="AI201" s="310"/>
      <c r="AJ201" s="310"/>
      <c r="AK201" s="310"/>
      <c r="AL201" s="310"/>
      <c r="AM201" s="310"/>
      <c r="AN201" s="310"/>
      <c r="AO201" s="310"/>
      <c r="AP201" s="310"/>
      <c r="AQ201" s="310" t="s">
        <v>413</v>
      </c>
      <c r="AR201" s="310"/>
      <c r="AS201" s="310"/>
    </row>
    <row r="202" spans="4:45">
      <c r="D202" s="310"/>
      <c r="E202" s="310"/>
      <c r="F202" s="310"/>
      <c r="G202" s="310"/>
      <c r="H202" s="310"/>
      <c r="I202" s="310"/>
      <c r="J202" s="310"/>
      <c r="K202" s="310"/>
      <c r="L202" s="310"/>
      <c r="M202" s="310"/>
      <c r="N202" s="310"/>
      <c r="O202" s="310"/>
      <c r="P202" s="310"/>
      <c r="Q202" s="310"/>
      <c r="R202" s="310"/>
      <c r="S202" s="310"/>
      <c r="T202" s="310"/>
      <c r="U202" s="310"/>
      <c r="V202" s="310"/>
      <c r="W202" s="310"/>
      <c r="X202" s="310"/>
      <c r="Y202" s="310"/>
      <c r="Z202" s="310"/>
      <c r="AA202" s="310"/>
      <c r="AB202" s="310"/>
      <c r="AC202" s="310"/>
      <c r="AD202" s="310"/>
      <c r="AE202" s="311"/>
      <c r="AF202" s="310"/>
      <c r="AG202" s="310"/>
      <c r="AH202" s="310"/>
      <c r="AI202" s="310"/>
      <c r="AJ202" s="310"/>
      <c r="AK202" s="310"/>
      <c r="AL202" s="310"/>
      <c r="AM202" s="310"/>
      <c r="AN202" s="310"/>
      <c r="AO202" s="310"/>
      <c r="AP202" s="310"/>
      <c r="AQ202" s="310" t="s">
        <v>414</v>
      </c>
      <c r="AR202" s="310"/>
      <c r="AS202" s="310"/>
    </row>
    <row r="203" spans="4:45">
      <c r="D203" s="310"/>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1"/>
      <c r="AF203" s="310"/>
      <c r="AG203" s="310"/>
      <c r="AH203" s="310"/>
      <c r="AI203" s="310"/>
      <c r="AJ203" s="310"/>
      <c r="AK203" s="310"/>
      <c r="AL203" s="310"/>
      <c r="AM203" s="310"/>
      <c r="AN203" s="310"/>
      <c r="AO203" s="310"/>
      <c r="AP203" s="310"/>
      <c r="AQ203" s="310" t="s">
        <v>415</v>
      </c>
      <c r="AR203" s="310"/>
      <c r="AS203" s="310"/>
    </row>
    <row r="204" spans="4:45">
      <c r="D204" s="310"/>
      <c r="E204" s="310"/>
      <c r="F204" s="310"/>
      <c r="G204" s="310"/>
      <c r="H204" s="310"/>
      <c r="I204" s="310"/>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E204" s="311"/>
      <c r="AF204" s="310"/>
      <c r="AG204" s="310"/>
      <c r="AH204" s="310"/>
      <c r="AI204" s="310"/>
      <c r="AJ204" s="310"/>
      <c r="AK204" s="310"/>
      <c r="AL204" s="310"/>
      <c r="AM204" s="310"/>
      <c r="AN204" s="310"/>
      <c r="AO204" s="310"/>
      <c r="AP204" s="310"/>
      <c r="AQ204" s="310" t="s">
        <v>416</v>
      </c>
      <c r="AR204" s="310"/>
      <c r="AS204" s="310"/>
    </row>
    <row r="205" spans="4:45">
      <c r="D205" s="310"/>
      <c r="E205" s="310"/>
      <c r="F205" s="310"/>
      <c r="G205" s="310"/>
      <c r="H205" s="310"/>
      <c r="I205" s="310"/>
      <c r="J205" s="310"/>
      <c r="K205" s="310"/>
      <c r="L205" s="310"/>
      <c r="M205" s="310"/>
      <c r="N205" s="310"/>
      <c r="O205" s="310"/>
      <c r="P205" s="310"/>
      <c r="Q205" s="310"/>
      <c r="R205" s="310"/>
      <c r="S205" s="310"/>
      <c r="T205" s="310"/>
      <c r="U205" s="310"/>
      <c r="V205" s="310"/>
      <c r="W205" s="310"/>
      <c r="X205" s="310"/>
      <c r="Y205" s="310"/>
      <c r="Z205" s="310"/>
      <c r="AA205" s="310"/>
      <c r="AB205" s="310"/>
      <c r="AC205" s="310"/>
      <c r="AD205" s="310"/>
      <c r="AE205" s="311"/>
      <c r="AF205" s="310"/>
      <c r="AG205" s="310"/>
      <c r="AH205" s="310"/>
      <c r="AI205" s="310"/>
      <c r="AJ205" s="310"/>
      <c r="AK205" s="310"/>
      <c r="AL205" s="310"/>
      <c r="AM205" s="310"/>
      <c r="AN205" s="310"/>
      <c r="AO205" s="310"/>
      <c r="AP205" s="310"/>
      <c r="AQ205" s="310" t="s">
        <v>417</v>
      </c>
      <c r="AR205" s="310"/>
      <c r="AS205" s="310"/>
    </row>
    <row r="206" spans="4:45">
      <c r="D206" s="310"/>
      <c r="E206" s="310"/>
      <c r="F206" s="310"/>
      <c r="G206" s="310"/>
      <c r="H206" s="310"/>
      <c r="I206" s="310"/>
      <c r="J206" s="310"/>
      <c r="K206" s="310"/>
      <c r="L206" s="310"/>
      <c r="M206" s="310"/>
      <c r="N206" s="310"/>
      <c r="O206" s="310"/>
      <c r="P206" s="310"/>
      <c r="Q206" s="310"/>
      <c r="R206" s="310"/>
      <c r="S206" s="310"/>
      <c r="T206" s="310"/>
      <c r="U206" s="310"/>
      <c r="V206" s="310"/>
      <c r="W206" s="310"/>
      <c r="X206" s="310"/>
      <c r="Y206" s="310"/>
      <c r="Z206" s="310"/>
      <c r="AA206" s="310"/>
      <c r="AB206" s="310"/>
      <c r="AC206" s="310"/>
      <c r="AD206" s="310"/>
      <c r="AE206" s="311"/>
      <c r="AF206" s="310"/>
      <c r="AG206" s="310"/>
      <c r="AH206" s="310"/>
      <c r="AI206" s="310"/>
      <c r="AJ206" s="310"/>
      <c r="AK206" s="310"/>
      <c r="AL206" s="310"/>
      <c r="AM206" s="310"/>
      <c r="AN206" s="310"/>
      <c r="AO206" s="310"/>
      <c r="AP206" s="310"/>
      <c r="AQ206" s="310" t="s">
        <v>418</v>
      </c>
      <c r="AR206" s="310"/>
      <c r="AS206" s="310"/>
    </row>
    <row r="207" spans="4:45">
      <c r="D207" s="310"/>
      <c r="E207" s="310"/>
      <c r="F207" s="310"/>
      <c r="G207" s="310"/>
      <c r="H207" s="310"/>
      <c r="I207" s="310"/>
      <c r="J207" s="310"/>
      <c r="K207" s="310"/>
      <c r="L207" s="310"/>
      <c r="M207" s="310"/>
      <c r="N207" s="310"/>
      <c r="O207" s="310"/>
      <c r="P207" s="310"/>
      <c r="Q207" s="310"/>
      <c r="R207" s="310"/>
      <c r="S207" s="310"/>
      <c r="T207" s="310"/>
      <c r="U207" s="310"/>
      <c r="V207" s="310"/>
      <c r="W207" s="310"/>
      <c r="X207" s="310"/>
      <c r="Y207" s="310"/>
      <c r="Z207" s="310"/>
      <c r="AA207" s="310"/>
      <c r="AB207" s="310"/>
      <c r="AC207" s="310"/>
      <c r="AD207" s="310"/>
      <c r="AE207" s="311"/>
      <c r="AF207" s="310"/>
      <c r="AG207" s="310"/>
      <c r="AH207" s="310"/>
      <c r="AI207" s="310"/>
      <c r="AJ207" s="310"/>
      <c r="AK207" s="310"/>
      <c r="AL207" s="310"/>
      <c r="AM207" s="310"/>
      <c r="AN207" s="310"/>
      <c r="AO207" s="310"/>
      <c r="AP207" s="310"/>
      <c r="AQ207" s="310" t="s">
        <v>419</v>
      </c>
      <c r="AR207" s="310"/>
      <c r="AS207" s="310"/>
    </row>
    <row r="208" spans="4:45">
      <c r="D208" s="310"/>
      <c r="E208" s="310"/>
      <c r="F208" s="310"/>
      <c r="G208" s="310"/>
      <c r="H208" s="310"/>
      <c r="I208" s="310"/>
      <c r="J208" s="310"/>
      <c r="K208" s="310"/>
      <c r="L208" s="310"/>
      <c r="M208" s="310"/>
      <c r="N208" s="310"/>
      <c r="O208" s="310"/>
      <c r="P208" s="310"/>
      <c r="Q208" s="310"/>
      <c r="R208" s="310"/>
      <c r="S208" s="310"/>
      <c r="T208" s="310"/>
      <c r="U208" s="310"/>
      <c r="V208" s="310"/>
      <c r="W208" s="310"/>
      <c r="X208" s="310"/>
      <c r="Y208" s="310"/>
      <c r="Z208" s="310"/>
      <c r="AA208" s="310"/>
      <c r="AB208" s="310"/>
      <c r="AC208" s="310"/>
      <c r="AD208" s="310"/>
      <c r="AE208" s="311"/>
      <c r="AF208" s="310"/>
      <c r="AG208" s="310"/>
      <c r="AH208" s="310"/>
      <c r="AI208" s="310"/>
      <c r="AJ208" s="310"/>
      <c r="AK208" s="310"/>
      <c r="AL208" s="310"/>
      <c r="AM208" s="310"/>
      <c r="AN208" s="310"/>
      <c r="AO208" s="310"/>
      <c r="AP208" s="310"/>
      <c r="AQ208" s="310" t="s">
        <v>420</v>
      </c>
      <c r="AR208" s="310"/>
      <c r="AS208" s="310"/>
    </row>
    <row r="209" spans="4:45">
      <c r="D209" s="310"/>
      <c r="E209" s="310"/>
      <c r="F209" s="310"/>
      <c r="G209" s="310"/>
      <c r="H209" s="310"/>
      <c r="I209" s="310"/>
      <c r="J209" s="310"/>
      <c r="K209" s="310"/>
      <c r="L209" s="310"/>
      <c r="M209" s="310"/>
      <c r="N209" s="310"/>
      <c r="O209" s="310"/>
      <c r="P209" s="310"/>
      <c r="Q209" s="310"/>
      <c r="R209" s="310"/>
      <c r="S209" s="310"/>
      <c r="T209" s="310"/>
      <c r="U209" s="310"/>
      <c r="V209" s="310"/>
      <c r="W209" s="310"/>
      <c r="X209" s="310"/>
      <c r="Y209" s="310"/>
      <c r="Z209" s="310"/>
      <c r="AA209" s="310"/>
      <c r="AB209" s="310"/>
      <c r="AC209" s="310"/>
      <c r="AD209" s="310"/>
      <c r="AE209" s="311"/>
      <c r="AF209" s="310"/>
      <c r="AG209" s="310"/>
      <c r="AH209" s="310"/>
      <c r="AI209" s="310"/>
      <c r="AJ209" s="310"/>
      <c r="AK209" s="310"/>
      <c r="AL209" s="310"/>
      <c r="AM209" s="310"/>
      <c r="AN209" s="310"/>
      <c r="AO209" s="310"/>
      <c r="AP209" s="310"/>
      <c r="AQ209" s="310" t="s">
        <v>421</v>
      </c>
      <c r="AR209" s="310"/>
      <c r="AS209" s="310"/>
    </row>
    <row r="210" spans="4:45">
      <c r="D210" s="310"/>
      <c r="E210" s="310"/>
      <c r="F210" s="310"/>
      <c r="G210" s="310"/>
      <c r="H210" s="310"/>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1"/>
      <c r="AF210" s="310"/>
      <c r="AG210" s="310"/>
      <c r="AH210" s="310"/>
      <c r="AI210" s="310"/>
      <c r="AJ210" s="310"/>
      <c r="AK210" s="310"/>
      <c r="AL210" s="310"/>
      <c r="AM210" s="310"/>
      <c r="AN210" s="310"/>
      <c r="AO210" s="310"/>
      <c r="AP210" s="310"/>
      <c r="AQ210" s="310" t="s">
        <v>422</v>
      </c>
      <c r="AR210" s="310"/>
      <c r="AS210" s="310"/>
    </row>
    <row r="211" spans="4:45">
      <c r="D211" s="310"/>
      <c r="E211" s="310"/>
      <c r="F211" s="310"/>
      <c r="G211" s="310"/>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1"/>
      <c r="AF211" s="310"/>
      <c r="AG211" s="310"/>
      <c r="AH211" s="310"/>
      <c r="AI211" s="310"/>
      <c r="AJ211" s="310"/>
      <c r="AK211" s="310"/>
      <c r="AL211" s="310"/>
      <c r="AM211" s="310"/>
      <c r="AN211" s="310"/>
      <c r="AO211" s="310"/>
      <c r="AP211" s="310"/>
      <c r="AQ211" s="310" t="s">
        <v>423</v>
      </c>
      <c r="AR211" s="310"/>
      <c r="AS211" s="310"/>
    </row>
    <row r="212" spans="4:45">
      <c r="D212" s="310"/>
      <c r="E212" s="310"/>
      <c r="F212" s="310"/>
      <c r="G212" s="310"/>
      <c r="H212" s="310"/>
      <c r="I212" s="310"/>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1"/>
      <c r="AF212" s="310"/>
      <c r="AG212" s="310"/>
      <c r="AH212" s="310"/>
      <c r="AI212" s="310"/>
      <c r="AJ212" s="310"/>
      <c r="AK212" s="310"/>
      <c r="AL212" s="310"/>
      <c r="AM212" s="310"/>
      <c r="AN212" s="310"/>
      <c r="AO212" s="310"/>
      <c r="AP212" s="310"/>
      <c r="AQ212" s="310" t="s">
        <v>424</v>
      </c>
      <c r="AR212" s="310"/>
      <c r="AS212" s="310"/>
    </row>
    <row r="213" spans="4:45">
      <c r="D213" s="310"/>
      <c r="E213" s="310"/>
      <c r="F213" s="310"/>
      <c r="G213" s="310"/>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1"/>
      <c r="AF213" s="310"/>
      <c r="AG213" s="310"/>
      <c r="AH213" s="310"/>
      <c r="AI213" s="310"/>
      <c r="AJ213" s="310"/>
      <c r="AK213" s="310"/>
      <c r="AL213" s="310"/>
      <c r="AM213" s="310"/>
      <c r="AN213" s="310"/>
      <c r="AO213" s="310"/>
      <c r="AP213" s="310"/>
      <c r="AQ213" s="310" t="s">
        <v>425</v>
      </c>
      <c r="AR213" s="310"/>
      <c r="AS213" s="310"/>
    </row>
    <row r="214" spans="4:45">
      <c r="D214" s="310"/>
      <c r="E214" s="310"/>
      <c r="F214" s="310"/>
      <c r="G214" s="310"/>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1"/>
      <c r="AF214" s="310"/>
      <c r="AG214" s="310"/>
      <c r="AH214" s="310"/>
      <c r="AI214" s="310"/>
      <c r="AJ214" s="310"/>
      <c r="AK214" s="310"/>
      <c r="AL214" s="310"/>
      <c r="AM214" s="310"/>
      <c r="AN214" s="310"/>
      <c r="AO214" s="310"/>
      <c r="AP214" s="310"/>
      <c r="AQ214" s="310" t="s">
        <v>426</v>
      </c>
      <c r="AR214" s="310"/>
      <c r="AS214" s="310"/>
    </row>
    <row r="215" spans="4:45">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1"/>
      <c r="AF215" s="310"/>
      <c r="AG215" s="310"/>
      <c r="AH215" s="310"/>
      <c r="AI215" s="310"/>
      <c r="AJ215" s="310"/>
      <c r="AK215" s="310"/>
      <c r="AL215" s="310"/>
      <c r="AM215" s="310"/>
      <c r="AN215" s="310"/>
      <c r="AO215" s="310"/>
      <c r="AP215" s="310"/>
      <c r="AQ215" s="310" t="s">
        <v>427</v>
      </c>
      <c r="AR215" s="310"/>
      <c r="AS215" s="310"/>
    </row>
    <row r="216" spans="4:45">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1"/>
      <c r="AF216" s="310"/>
      <c r="AG216" s="310"/>
      <c r="AH216" s="310"/>
      <c r="AI216" s="310"/>
      <c r="AJ216" s="310"/>
      <c r="AK216" s="310"/>
      <c r="AL216" s="310"/>
      <c r="AM216" s="310"/>
      <c r="AN216" s="310"/>
      <c r="AO216" s="310"/>
      <c r="AP216" s="310"/>
      <c r="AQ216" s="310" t="s">
        <v>428</v>
      </c>
      <c r="AR216" s="310"/>
      <c r="AS216" s="310"/>
    </row>
    <row r="217" spans="4:45">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1"/>
      <c r="AF217" s="310"/>
      <c r="AG217" s="310"/>
      <c r="AH217" s="310"/>
      <c r="AI217" s="310"/>
      <c r="AJ217" s="310"/>
      <c r="AK217" s="310"/>
      <c r="AL217" s="310"/>
      <c r="AM217" s="310"/>
      <c r="AN217" s="310"/>
      <c r="AO217" s="310"/>
      <c r="AP217" s="310"/>
      <c r="AQ217" s="310" t="s">
        <v>429</v>
      </c>
      <c r="AR217" s="310"/>
      <c r="AS217" s="310"/>
    </row>
    <row r="218" spans="4:45">
      <c r="D218" s="310"/>
      <c r="E218" s="310"/>
      <c r="F218" s="310"/>
      <c r="G218" s="310"/>
      <c r="H218" s="310"/>
      <c r="I218" s="310"/>
      <c r="J218" s="310"/>
      <c r="K218" s="310"/>
      <c r="L218" s="310"/>
      <c r="M218" s="310"/>
      <c r="N218" s="310"/>
      <c r="O218" s="310"/>
      <c r="P218" s="310"/>
      <c r="Q218" s="310"/>
      <c r="R218" s="310"/>
      <c r="S218" s="310"/>
      <c r="T218" s="310"/>
      <c r="U218" s="310"/>
      <c r="V218" s="310"/>
      <c r="W218" s="310"/>
      <c r="X218" s="310"/>
      <c r="Y218" s="310"/>
      <c r="Z218" s="310"/>
      <c r="AA218" s="310"/>
      <c r="AB218" s="310"/>
      <c r="AC218" s="310"/>
      <c r="AD218" s="310"/>
      <c r="AE218" s="311"/>
      <c r="AF218" s="310"/>
      <c r="AG218" s="310"/>
      <c r="AH218" s="310"/>
      <c r="AI218" s="310"/>
      <c r="AJ218" s="310"/>
      <c r="AK218" s="310"/>
      <c r="AL218" s="310"/>
      <c r="AM218" s="310"/>
      <c r="AN218" s="310"/>
      <c r="AO218" s="310"/>
      <c r="AP218" s="310"/>
      <c r="AQ218" s="310" t="s">
        <v>430</v>
      </c>
      <c r="AR218" s="310"/>
      <c r="AS218" s="310"/>
    </row>
    <row r="219" spans="4:45">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1"/>
      <c r="AF219" s="310"/>
      <c r="AG219" s="310"/>
      <c r="AH219" s="310"/>
      <c r="AI219" s="310"/>
      <c r="AJ219" s="310"/>
      <c r="AK219" s="310"/>
      <c r="AL219" s="310"/>
      <c r="AM219" s="310"/>
      <c r="AN219" s="310"/>
      <c r="AO219" s="310"/>
      <c r="AP219" s="310"/>
      <c r="AQ219" s="310" t="s">
        <v>431</v>
      </c>
      <c r="AR219" s="310"/>
      <c r="AS219" s="310"/>
    </row>
    <row r="220" spans="4:45">
      <c r="D220" s="310"/>
      <c r="E220" s="310"/>
      <c r="F220" s="310"/>
      <c r="G220" s="310"/>
      <c r="H220" s="310"/>
      <c r="I220" s="310"/>
      <c r="J220" s="310"/>
      <c r="K220" s="310"/>
      <c r="L220" s="310"/>
      <c r="M220" s="310"/>
      <c r="N220" s="310"/>
      <c r="O220" s="310"/>
      <c r="P220" s="310"/>
      <c r="Q220" s="310"/>
      <c r="R220" s="310"/>
      <c r="S220" s="310"/>
      <c r="T220" s="310"/>
      <c r="U220" s="310"/>
      <c r="V220" s="310"/>
      <c r="W220" s="310"/>
      <c r="X220" s="310"/>
      <c r="Y220" s="310"/>
      <c r="Z220" s="310"/>
      <c r="AA220" s="310"/>
      <c r="AB220" s="310"/>
      <c r="AC220" s="310"/>
      <c r="AD220" s="310"/>
      <c r="AE220" s="311"/>
      <c r="AF220" s="310"/>
      <c r="AG220" s="310"/>
      <c r="AH220" s="310"/>
      <c r="AI220" s="310"/>
      <c r="AJ220" s="310"/>
      <c r="AK220" s="310"/>
      <c r="AL220" s="310"/>
      <c r="AM220" s="310"/>
      <c r="AN220" s="310"/>
      <c r="AO220" s="310"/>
      <c r="AP220" s="310"/>
      <c r="AQ220" s="310" t="s">
        <v>432</v>
      </c>
      <c r="AR220" s="310"/>
      <c r="AS220" s="310"/>
    </row>
    <row r="221" spans="4:45">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1"/>
      <c r="AF221" s="310"/>
      <c r="AG221" s="310"/>
      <c r="AH221" s="310"/>
      <c r="AI221" s="310"/>
      <c r="AJ221" s="310"/>
      <c r="AK221" s="310"/>
      <c r="AL221" s="310"/>
      <c r="AM221" s="310"/>
      <c r="AN221" s="310"/>
      <c r="AO221" s="310"/>
      <c r="AP221" s="310"/>
      <c r="AQ221" s="310" t="s">
        <v>433</v>
      </c>
      <c r="AR221" s="310"/>
      <c r="AS221" s="310"/>
    </row>
    <row r="222" spans="4:45">
      <c r="D222" s="310"/>
      <c r="E222" s="310"/>
      <c r="F222" s="310"/>
      <c r="G222" s="310"/>
      <c r="H222" s="310"/>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1"/>
      <c r="AF222" s="310"/>
      <c r="AG222" s="310"/>
      <c r="AH222" s="310"/>
      <c r="AI222" s="310"/>
      <c r="AJ222" s="310"/>
      <c r="AK222" s="310"/>
      <c r="AL222" s="310"/>
      <c r="AM222" s="310"/>
      <c r="AN222" s="310"/>
      <c r="AO222" s="310"/>
      <c r="AP222" s="310"/>
      <c r="AQ222" s="310" t="s">
        <v>434</v>
      </c>
      <c r="AR222" s="310"/>
      <c r="AS222" s="310"/>
    </row>
    <row r="223" spans="4:45">
      <c r="D223" s="310"/>
      <c r="E223" s="310"/>
      <c r="F223" s="310"/>
      <c r="G223" s="310"/>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1"/>
      <c r="AF223" s="310"/>
      <c r="AG223" s="310"/>
      <c r="AH223" s="310"/>
      <c r="AI223" s="310"/>
      <c r="AJ223" s="310"/>
      <c r="AK223" s="310"/>
      <c r="AL223" s="310"/>
      <c r="AM223" s="310"/>
      <c r="AN223" s="310"/>
      <c r="AO223" s="310"/>
      <c r="AP223" s="310"/>
      <c r="AQ223" s="310" t="s">
        <v>435</v>
      </c>
      <c r="AR223" s="310"/>
      <c r="AS223" s="310"/>
    </row>
    <row r="224" spans="4:45">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1"/>
      <c r="AF224" s="310"/>
      <c r="AG224" s="310"/>
      <c r="AH224" s="310"/>
      <c r="AI224" s="310"/>
      <c r="AJ224" s="310"/>
      <c r="AK224" s="310"/>
      <c r="AL224" s="310"/>
      <c r="AM224" s="310"/>
      <c r="AN224" s="310"/>
      <c r="AO224" s="310"/>
      <c r="AP224" s="310"/>
      <c r="AQ224" s="310" t="s">
        <v>436</v>
      </c>
      <c r="AR224" s="310"/>
      <c r="AS224" s="310"/>
    </row>
    <row r="225" spans="4:45">
      <c r="D225" s="310"/>
      <c r="E225" s="310"/>
      <c r="F225" s="310"/>
      <c r="G225" s="310"/>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1"/>
      <c r="AF225" s="310"/>
      <c r="AG225" s="310"/>
      <c r="AH225" s="310"/>
      <c r="AI225" s="310"/>
      <c r="AJ225" s="310"/>
      <c r="AK225" s="310"/>
      <c r="AL225" s="310"/>
      <c r="AM225" s="310"/>
      <c r="AN225" s="310"/>
      <c r="AO225" s="310"/>
      <c r="AP225" s="310"/>
      <c r="AQ225" s="310" t="s">
        <v>437</v>
      </c>
      <c r="AR225" s="310"/>
      <c r="AS225" s="310"/>
    </row>
    <row r="226" spans="4:45">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1"/>
      <c r="AF226" s="310"/>
      <c r="AG226" s="310"/>
      <c r="AH226" s="310"/>
      <c r="AI226" s="310"/>
      <c r="AJ226" s="310"/>
      <c r="AK226" s="310"/>
      <c r="AL226" s="310"/>
      <c r="AM226" s="310"/>
      <c r="AN226" s="310"/>
      <c r="AO226" s="310"/>
      <c r="AP226" s="310"/>
      <c r="AQ226" s="310" t="s">
        <v>438</v>
      </c>
      <c r="AR226" s="310"/>
      <c r="AS226" s="310"/>
    </row>
    <row r="227" spans="4:45">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1"/>
      <c r="AF227" s="310"/>
      <c r="AG227" s="310"/>
      <c r="AH227" s="310"/>
      <c r="AI227" s="310"/>
      <c r="AJ227" s="310"/>
      <c r="AK227" s="310"/>
      <c r="AL227" s="310"/>
      <c r="AM227" s="310"/>
      <c r="AN227" s="310"/>
      <c r="AO227" s="310"/>
      <c r="AP227" s="310"/>
      <c r="AQ227" s="310" t="s">
        <v>439</v>
      </c>
      <c r="AR227" s="310"/>
      <c r="AS227" s="310"/>
    </row>
    <row r="228" spans="4:45">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1"/>
      <c r="AF228" s="310"/>
      <c r="AG228" s="310"/>
      <c r="AH228" s="310"/>
      <c r="AI228" s="310"/>
      <c r="AJ228" s="310"/>
      <c r="AK228" s="310"/>
      <c r="AL228" s="310"/>
      <c r="AM228" s="310"/>
      <c r="AN228" s="310"/>
      <c r="AO228" s="310"/>
      <c r="AP228" s="310"/>
      <c r="AQ228" s="310" t="s">
        <v>440</v>
      </c>
      <c r="AR228" s="310"/>
      <c r="AS228" s="310"/>
    </row>
    <row r="229" spans="4:45">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1"/>
      <c r="AF229" s="310"/>
      <c r="AG229" s="310"/>
      <c r="AH229" s="310"/>
      <c r="AI229" s="310"/>
      <c r="AJ229" s="310"/>
      <c r="AK229" s="310"/>
      <c r="AL229" s="310"/>
      <c r="AM229" s="310"/>
      <c r="AN229" s="310"/>
      <c r="AO229" s="310"/>
      <c r="AP229" s="310"/>
      <c r="AQ229" s="310" t="s">
        <v>441</v>
      </c>
      <c r="AR229" s="310"/>
      <c r="AS229" s="310"/>
    </row>
    <row r="230" spans="4:45">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1"/>
      <c r="AF230" s="310"/>
      <c r="AG230" s="310"/>
      <c r="AH230" s="310"/>
      <c r="AI230" s="310"/>
      <c r="AJ230" s="310"/>
      <c r="AK230" s="310"/>
      <c r="AL230" s="310"/>
      <c r="AM230" s="310"/>
      <c r="AN230" s="310"/>
      <c r="AO230" s="310"/>
      <c r="AP230" s="310"/>
      <c r="AQ230" s="310" t="s">
        <v>442</v>
      </c>
      <c r="AR230" s="310"/>
      <c r="AS230" s="310"/>
    </row>
    <row r="231" spans="4:45">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1"/>
      <c r="AF231" s="310"/>
      <c r="AG231" s="310"/>
      <c r="AH231" s="310"/>
      <c r="AI231" s="310"/>
      <c r="AJ231" s="310"/>
      <c r="AK231" s="310"/>
      <c r="AL231" s="310"/>
      <c r="AM231" s="310"/>
      <c r="AN231" s="310"/>
      <c r="AO231" s="310"/>
      <c r="AP231" s="310"/>
      <c r="AQ231" s="310" t="s">
        <v>443</v>
      </c>
      <c r="AR231" s="310"/>
      <c r="AS231" s="310"/>
    </row>
    <row r="232" spans="4:45">
      <c r="D232" s="310"/>
      <c r="E232" s="310"/>
      <c r="F232" s="310"/>
      <c r="G232" s="310"/>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1"/>
      <c r="AF232" s="310"/>
      <c r="AG232" s="310"/>
      <c r="AH232" s="310"/>
      <c r="AI232" s="310"/>
      <c r="AJ232" s="310"/>
      <c r="AK232" s="310"/>
      <c r="AL232" s="310"/>
      <c r="AM232" s="310"/>
      <c r="AN232" s="310"/>
      <c r="AO232" s="310"/>
      <c r="AP232" s="310"/>
      <c r="AQ232" s="310" t="s">
        <v>444</v>
      </c>
      <c r="AR232" s="310"/>
      <c r="AS232" s="310"/>
    </row>
    <row r="233" spans="4:45">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1"/>
      <c r="AF233" s="310"/>
      <c r="AG233" s="310"/>
      <c r="AH233" s="310"/>
      <c r="AI233" s="310"/>
      <c r="AJ233" s="310"/>
      <c r="AK233" s="310"/>
      <c r="AL233" s="310"/>
      <c r="AM233" s="310"/>
      <c r="AN233" s="310"/>
      <c r="AO233" s="310"/>
      <c r="AP233" s="310"/>
      <c r="AQ233" s="310" t="s">
        <v>445</v>
      </c>
      <c r="AR233" s="310"/>
      <c r="AS233" s="310"/>
    </row>
    <row r="234" spans="4:45">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1"/>
      <c r="AF234" s="310"/>
      <c r="AG234" s="310"/>
      <c r="AH234" s="310"/>
      <c r="AI234" s="310"/>
      <c r="AJ234" s="310"/>
      <c r="AK234" s="310"/>
      <c r="AL234" s="310"/>
      <c r="AM234" s="310"/>
      <c r="AN234" s="310"/>
      <c r="AO234" s="310"/>
      <c r="AP234" s="310"/>
      <c r="AQ234" s="310" t="s">
        <v>446</v>
      </c>
      <c r="AR234" s="310"/>
      <c r="AS234" s="310"/>
    </row>
    <row r="235" spans="4:45">
      <c r="D235" s="310"/>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1"/>
      <c r="AF235" s="310"/>
      <c r="AG235" s="310"/>
      <c r="AH235" s="310"/>
      <c r="AI235" s="310"/>
      <c r="AJ235" s="310"/>
      <c r="AK235" s="310"/>
      <c r="AL235" s="310"/>
      <c r="AM235" s="310"/>
      <c r="AN235" s="310"/>
      <c r="AO235" s="310"/>
      <c r="AP235" s="310"/>
      <c r="AQ235" s="310" t="s">
        <v>447</v>
      </c>
      <c r="AR235" s="310"/>
      <c r="AS235" s="310"/>
    </row>
    <row r="236" spans="4:45">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1"/>
      <c r="AF236" s="310"/>
      <c r="AG236" s="310"/>
      <c r="AH236" s="310"/>
      <c r="AI236" s="310"/>
      <c r="AJ236" s="310"/>
      <c r="AK236" s="310"/>
      <c r="AL236" s="310"/>
      <c r="AM236" s="310"/>
      <c r="AN236" s="310"/>
      <c r="AO236" s="310"/>
      <c r="AP236" s="310"/>
      <c r="AQ236" s="310" t="s">
        <v>448</v>
      </c>
      <c r="AR236" s="310"/>
      <c r="AS236" s="310"/>
    </row>
    <row r="237" spans="4:45">
      <c r="D237" s="310"/>
      <c r="E237" s="310"/>
      <c r="F237" s="310"/>
      <c r="G237" s="310"/>
      <c r="H237" s="310"/>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1"/>
      <c r="AF237" s="310"/>
      <c r="AG237" s="310"/>
      <c r="AH237" s="310"/>
      <c r="AI237" s="310"/>
      <c r="AJ237" s="310"/>
      <c r="AK237" s="310"/>
      <c r="AL237" s="310"/>
      <c r="AM237" s="310"/>
      <c r="AN237" s="310"/>
      <c r="AO237" s="310"/>
      <c r="AP237" s="310"/>
      <c r="AQ237" s="310" t="s">
        <v>449</v>
      </c>
      <c r="AR237" s="310"/>
      <c r="AS237" s="310"/>
    </row>
    <row r="238" spans="4:45">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1"/>
      <c r="AF238" s="310"/>
      <c r="AG238" s="310"/>
      <c r="AH238" s="310"/>
      <c r="AI238" s="310"/>
      <c r="AJ238" s="310"/>
      <c r="AK238" s="310"/>
      <c r="AL238" s="310"/>
      <c r="AM238" s="310"/>
      <c r="AN238" s="310"/>
      <c r="AO238" s="310"/>
      <c r="AP238" s="310"/>
      <c r="AQ238" s="310" t="s">
        <v>450</v>
      </c>
      <c r="AR238" s="310"/>
      <c r="AS238" s="310"/>
    </row>
    <row r="239" spans="4:45">
      <c r="D239" s="310"/>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1"/>
      <c r="AF239" s="310"/>
      <c r="AG239" s="310"/>
      <c r="AH239" s="310"/>
      <c r="AI239" s="310"/>
      <c r="AJ239" s="310"/>
      <c r="AK239" s="310"/>
      <c r="AL239" s="310"/>
      <c r="AM239" s="310"/>
      <c r="AN239" s="310"/>
      <c r="AO239" s="310"/>
      <c r="AP239" s="310"/>
      <c r="AQ239" s="310" t="s">
        <v>451</v>
      </c>
      <c r="AR239" s="310"/>
      <c r="AS239" s="310"/>
    </row>
    <row r="240" spans="4:45">
      <c r="D240" s="310"/>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1"/>
      <c r="AF240" s="310"/>
      <c r="AG240" s="310"/>
      <c r="AH240" s="310"/>
      <c r="AI240" s="310"/>
      <c r="AJ240" s="310"/>
      <c r="AK240" s="310"/>
      <c r="AL240" s="310"/>
      <c r="AM240" s="310"/>
      <c r="AN240" s="310"/>
      <c r="AO240" s="310"/>
      <c r="AP240" s="310"/>
      <c r="AQ240" s="310" t="s">
        <v>452</v>
      </c>
      <c r="AR240" s="310"/>
      <c r="AS240" s="310"/>
    </row>
    <row r="241" spans="4:45">
      <c r="D241" s="310"/>
      <c r="E241" s="310"/>
      <c r="F241" s="310"/>
      <c r="G241" s="310"/>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1"/>
      <c r="AF241" s="310"/>
      <c r="AG241" s="310"/>
      <c r="AH241" s="310"/>
      <c r="AI241" s="310"/>
      <c r="AJ241" s="310"/>
      <c r="AK241" s="310"/>
      <c r="AL241" s="310"/>
      <c r="AM241" s="310"/>
      <c r="AN241" s="310"/>
      <c r="AO241" s="310"/>
      <c r="AP241" s="310"/>
      <c r="AQ241" s="310" t="s">
        <v>453</v>
      </c>
      <c r="AR241" s="310"/>
      <c r="AS241" s="310"/>
    </row>
    <row r="242" spans="4:45">
      <c r="D242" s="310"/>
      <c r="E242" s="310"/>
      <c r="F242" s="310"/>
      <c r="G242" s="310"/>
      <c r="H242" s="310"/>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1"/>
      <c r="AF242" s="310"/>
      <c r="AG242" s="310"/>
      <c r="AH242" s="310"/>
      <c r="AI242" s="310"/>
      <c r="AJ242" s="310"/>
      <c r="AK242" s="310"/>
      <c r="AL242" s="310"/>
      <c r="AM242" s="310"/>
      <c r="AN242" s="310"/>
      <c r="AO242" s="310"/>
      <c r="AP242" s="310"/>
      <c r="AQ242" s="310" t="s">
        <v>454</v>
      </c>
      <c r="AR242" s="310"/>
      <c r="AS242" s="310"/>
    </row>
    <row r="243" spans="4:45">
      <c r="D243" s="310"/>
      <c r="E243" s="310"/>
      <c r="F243" s="310"/>
      <c r="G243" s="310"/>
      <c r="H243" s="310"/>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1"/>
      <c r="AF243" s="310"/>
      <c r="AG243" s="310"/>
      <c r="AH243" s="310"/>
      <c r="AI243" s="310"/>
      <c r="AJ243" s="310"/>
      <c r="AK243" s="310"/>
      <c r="AL243" s="310"/>
      <c r="AM243" s="310"/>
      <c r="AN243" s="310"/>
      <c r="AO243" s="310"/>
      <c r="AP243" s="310"/>
      <c r="AQ243" s="310" t="s">
        <v>455</v>
      </c>
      <c r="AR243" s="310"/>
      <c r="AS243" s="310"/>
    </row>
    <row r="244" spans="4:45">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1"/>
      <c r="AF244" s="310"/>
      <c r="AG244" s="310"/>
      <c r="AH244" s="310"/>
      <c r="AI244" s="310"/>
      <c r="AJ244" s="310"/>
      <c r="AK244" s="310"/>
      <c r="AL244" s="310"/>
      <c r="AM244" s="310"/>
      <c r="AN244" s="310"/>
      <c r="AO244" s="310"/>
      <c r="AP244" s="310"/>
      <c r="AQ244" s="310" t="s">
        <v>456</v>
      </c>
      <c r="AR244" s="310"/>
      <c r="AS244" s="310"/>
    </row>
    <row r="245" spans="4:45">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1"/>
      <c r="AF245" s="310"/>
      <c r="AG245" s="310"/>
      <c r="AH245" s="310"/>
      <c r="AI245" s="310"/>
      <c r="AJ245" s="310"/>
      <c r="AK245" s="310"/>
      <c r="AL245" s="310"/>
      <c r="AM245" s="310"/>
      <c r="AN245" s="310"/>
      <c r="AO245" s="310"/>
      <c r="AP245" s="310"/>
      <c r="AQ245" s="310" t="s">
        <v>457</v>
      </c>
      <c r="AR245" s="310"/>
      <c r="AS245" s="310"/>
    </row>
    <row r="246" spans="4:45">
      <c r="D246" s="310"/>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1"/>
      <c r="AF246" s="310"/>
      <c r="AG246" s="310"/>
      <c r="AH246" s="310"/>
      <c r="AI246" s="310"/>
      <c r="AJ246" s="310"/>
      <c r="AK246" s="310"/>
      <c r="AL246" s="310"/>
      <c r="AM246" s="310"/>
      <c r="AN246" s="310"/>
      <c r="AO246" s="310"/>
      <c r="AP246" s="310"/>
      <c r="AQ246" s="310" t="s">
        <v>458</v>
      </c>
      <c r="AR246" s="310"/>
      <c r="AS246" s="310"/>
    </row>
    <row r="247" spans="4:45">
      <c r="D247" s="310"/>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1"/>
      <c r="AF247" s="310"/>
      <c r="AG247" s="310"/>
      <c r="AH247" s="310"/>
      <c r="AI247" s="310"/>
      <c r="AJ247" s="310"/>
      <c r="AK247" s="310"/>
      <c r="AL247" s="310"/>
      <c r="AM247" s="310"/>
      <c r="AN247" s="310"/>
      <c r="AO247" s="310"/>
      <c r="AP247" s="310"/>
      <c r="AQ247" s="310" t="s">
        <v>459</v>
      </c>
      <c r="AR247" s="310"/>
      <c r="AS247" s="310"/>
    </row>
    <row r="248" spans="4:45">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1"/>
      <c r="AF248" s="310"/>
      <c r="AG248" s="310"/>
      <c r="AH248" s="310"/>
      <c r="AI248" s="310"/>
      <c r="AJ248" s="310"/>
      <c r="AK248" s="310"/>
      <c r="AL248" s="310"/>
      <c r="AM248" s="310"/>
      <c r="AN248" s="310"/>
      <c r="AO248" s="310"/>
      <c r="AP248" s="310"/>
      <c r="AQ248" s="310" t="s">
        <v>460</v>
      </c>
      <c r="AR248" s="310"/>
      <c r="AS248" s="310"/>
    </row>
    <row r="249" spans="4:45">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1"/>
      <c r="AF249" s="310"/>
      <c r="AG249" s="310"/>
      <c r="AH249" s="310"/>
      <c r="AI249" s="310"/>
      <c r="AJ249" s="310"/>
      <c r="AK249" s="310"/>
      <c r="AL249" s="310"/>
      <c r="AM249" s="310"/>
      <c r="AN249" s="310"/>
      <c r="AO249" s="310"/>
      <c r="AP249" s="310"/>
      <c r="AQ249" s="310" t="s">
        <v>461</v>
      </c>
      <c r="AR249" s="310"/>
      <c r="AS249" s="310"/>
    </row>
    <row r="250" spans="4:45">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1"/>
      <c r="AF250" s="310"/>
      <c r="AG250" s="310"/>
      <c r="AH250" s="310"/>
      <c r="AI250" s="310"/>
      <c r="AJ250" s="310"/>
      <c r="AK250" s="310"/>
      <c r="AL250" s="310"/>
      <c r="AM250" s="310"/>
      <c r="AN250" s="310"/>
      <c r="AO250" s="310"/>
      <c r="AP250" s="310"/>
      <c r="AQ250" s="310" t="s">
        <v>462</v>
      </c>
      <c r="AR250" s="310"/>
      <c r="AS250" s="310"/>
    </row>
    <row r="251" spans="4:45">
      <c r="D251" s="310"/>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1"/>
      <c r="AF251" s="310"/>
      <c r="AG251" s="310"/>
      <c r="AH251" s="310"/>
      <c r="AI251" s="310"/>
      <c r="AJ251" s="310"/>
      <c r="AK251" s="310"/>
      <c r="AL251" s="310"/>
      <c r="AM251" s="310"/>
      <c r="AN251" s="310"/>
      <c r="AO251" s="310"/>
      <c r="AP251" s="310"/>
      <c r="AQ251" s="310" t="s">
        <v>463</v>
      </c>
      <c r="AR251" s="310"/>
      <c r="AS251" s="310"/>
    </row>
    <row r="252" spans="4:45">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1"/>
      <c r="AF252" s="310"/>
      <c r="AG252" s="310"/>
      <c r="AH252" s="310"/>
      <c r="AI252" s="310"/>
      <c r="AJ252" s="310"/>
      <c r="AK252" s="310"/>
      <c r="AL252" s="310"/>
      <c r="AM252" s="310"/>
      <c r="AN252" s="310"/>
      <c r="AO252" s="310"/>
      <c r="AP252" s="310"/>
      <c r="AQ252" s="310" t="s">
        <v>464</v>
      </c>
      <c r="AR252" s="310"/>
      <c r="AS252" s="310"/>
    </row>
    <row r="253" spans="4:45">
      <c r="D253" s="310"/>
      <c r="E253" s="310"/>
      <c r="F253" s="310"/>
      <c r="G253" s="310"/>
      <c r="H253" s="310"/>
      <c r="I253" s="310"/>
      <c r="J253" s="310"/>
      <c r="K253" s="310"/>
      <c r="L253" s="310"/>
      <c r="M253" s="310"/>
      <c r="N253" s="310"/>
      <c r="O253" s="310"/>
      <c r="P253" s="310"/>
      <c r="Q253" s="310"/>
      <c r="R253" s="310"/>
      <c r="S253" s="310"/>
      <c r="T253" s="310"/>
      <c r="U253" s="310"/>
      <c r="V253" s="310"/>
      <c r="W253" s="310"/>
      <c r="X253" s="310"/>
      <c r="Y253" s="310"/>
      <c r="Z253" s="310"/>
      <c r="AA253" s="310"/>
      <c r="AB253" s="310"/>
      <c r="AC253" s="310"/>
      <c r="AD253" s="310"/>
      <c r="AE253" s="311"/>
      <c r="AF253" s="310"/>
      <c r="AG253" s="310"/>
      <c r="AH253" s="310"/>
      <c r="AI253" s="310"/>
      <c r="AJ253" s="310"/>
      <c r="AK253" s="310"/>
      <c r="AL253" s="310"/>
      <c r="AM253" s="310"/>
      <c r="AN253" s="310"/>
      <c r="AO253" s="310"/>
      <c r="AP253" s="310"/>
      <c r="AQ253" s="310" t="s">
        <v>465</v>
      </c>
      <c r="AR253" s="310"/>
      <c r="AS253" s="310"/>
    </row>
    <row r="254" spans="4:45">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1"/>
      <c r="AF254" s="310"/>
      <c r="AG254" s="310"/>
      <c r="AH254" s="310"/>
      <c r="AI254" s="310"/>
      <c r="AJ254" s="310"/>
      <c r="AK254" s="310"/>
      <c r="AL254" s="310"/>
      <c r="AM254" s="310"/>
      <c r="AN254" s="310"/>
      <c r="AO254" s="310"/>
      <c r="AP254" s="310"/>
      <c r="AQ254" s="310" t="s">
        <v>466</v>
      </c>
      <c r="AR254" s="310"/>
      <c r="AS254" s="310"/>
    </row>
    <row r="255" spans="4:45">
      <c r="D255" s="310"/>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1"/>
      <c r="AF255" s="310"/>
      <c r="AG255" s="310"/>
      <c r="AH255" s="310"/>
      <c r="AI255" s="310"/>
      <c r="AJ255" s="310"/>
      <c r="AK255" s="310"/>
      <c r="AL255" s="310"/>
      <c r="AM255" s="310"/>
      <c r="AN255" s="310"/>
      <c r="AO255" s="310"/>
      <c r="AP255" s="310"/>
      <c r="AQ255" s="310" t="s">
        <v>467</v>
      </c>
      <c r="AR255" s="310"/>
      <c r="AS255" s="310"/>
    </row>
    <row r="256" spans="4:45">
      <c r="D256" s="310"/>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1"/>
      <c r="AF256" s="310"/>
      <c r="AG256" s="310"/>
      <c r="AH256" s="310"/>
      <c r="AI256" s="310"/>
      <c r="AJ256" s="310"/>
      <c r="AK256" s="310"/>
      <c r="AL256" s="310"/>
      <c r="AM256" s="310"/>
      <c r="AN256" s="310"/>
      <c r="AO256" s="310"/>
      <c r="AP256" s="310"/>
      <c r="AQ256" s="310" t="s">
        <v>468</v>
      </c>
      <c r="AR256" s="310"/>
      <c r="AS256" s="310"/>
    </row>
    <row r="257" spans="4:45">
      <c r="D257" s="310"/>
      <c r="E257" s="310"/>
      <c r="F257" s="310"/>
      <c r="G257" s="310"/>
      <c r="H257" s="310"/>
      <c r="I257" s="310"/>
      <c r="J257" s="310"/>
      <c r="K257" s="310"/>
      <c r="L257" s="310"/>
      <c r="M257" s="310"/>
      <c r="N257" s="310"/>
      <c r="O257" s="310"/>
      <c r="P257" s="310"/>
      <c r="Q257" s="310"/>
      <c r="R257" s="310"/>
      <c r="S257" s="310"/>
      <c r="T257" s="310"/>
      <c r="U257" s="310"/>
      <c r="V257" s="310"/>
      <c r="W257" s="310"/>
      <c r="X257" s="310"/>
      <c r="Y257" s="310"/>
      <c r="Z257" s="310"/>
      <c r="AA257" s="310"/>
      <c r="AB257" s="310"/>
      <c r="AC257" s="310"/>
      <c r="AD257" s="310"/>
      <c r="AE257" s="311"/>
      <c r="AF257" s="310"/>
      <c r="AG257" s="310"/>
      <c r="AH257" s="310"/>
      <c r="AI257" s="310"/>
      <c r="AJ257" s="310"/>
      <c r="AK257" s="310"/>
      <c r="AL257" s="310"/>
      <c r="AM257" s="310"/>
      <c r="AN257" s="310"/>
      <c r="AO257" s="310"/>
      <c r="AP257" s="310"/>
      <c r="AQ257" s="310" t="s">
        <v>469</v>
      </c>
      <c r="AR257" s="310"/>
      <c r="AS257" s="310"/>
    </row>
    <row r="258" spans="4:45">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1"/>
      <c r="AF258" s="310"/>
      <c r="AG258" s="310"/>
      <c r="AH258" s="310"/>
      <c r="AI258" s="310"/>
      <c r="AJ258" s="310"/>
      <c r="AK258" s="310"/>
      <c r="AL258" s="310"/>
      <c r="AM258" s="310"/>
      <c r="AN258" s="310"/>
      <c r="AO258" s="310"/>
      <c r="AP258" s="310"/>
      <c r="AQ258" s="310" t="s">
        <v>470</v>
      </c>
      <c r="AR258" s="310"/>
      <c r="AS258" s="310"/>
    </row>
    <row r="259" spans="4:45">
      <c r="D259" s="310"/>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1"/>
      <c r="AF259" s="310"/>
      <c r="AG259" s="310"/>
      <c r="AH259" s="310"/>
      <c r="AI259" s="310"/>
      <c r="AJ259" s="310"/>
      <c r="AK259" s="310"/>
      <c r="AL259" s="310"/>
      <c r="AM259" s="310"/>
      <c r="AN259" s="310"/>
      <c r="AO259" s="310"/>
      <c r="AP259" s="310"/>
      <c r="AQ259" s="310" t="s">
        <v>471</v>
      </c>
      <c r="AR259" s="310"/>
      <c r="AS259" s="310"/>
    </row>
    <row r="260" spans="4:45">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1"/>
      <c r="AF260" s="310"/>
      <c r="AG260" s="310"/>
      <c r="AH260" s="310"/>
      <c r="AI260" s="310"/>
      <c r="AJ260" s="310"/>
      <c r="AK260" s="310"/>
      <c r="AL260" s="310"/>
      <c r="AM260" s="310"/>
      <c r="AN260" s="310"/>
      <c r="AO260" s="310"/>
      <c r="AP260" s="310"/>
      <c r="AQ260" s="310" t="s">
        <v>472</v>
      </c>
      <c r="AR260" s="310"/>
      <c r="AS260" s="310"/>
    </row>
    <row r="261" spans="4:45">
      <c r="D261" s="310"/>
      <c r="E261" s="310"/>
      <c r="F261" s="310"/>
      <c r="G261" s="310"/>
      <c r="H261" s="310"/>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1"/>
      <c r="AF261" s="310"/>
      <c r="AG261" s="310"/>
      <c r="AH261" s="310"/>
      <c r="AI261" s="310"/>
      <c r="AJ261" s="310"/>
      <c r="AK261" s="310"/>
      <c r="AL261" s="310"/>
      <c r="AM261" s="310"/>
      <c r="AN261" s="310"/>
      <c r="AO261" s="310"/>
      <c r="AP261" s="310"/>
      <c r="AQ261" s="310" t="s">
        <v>473</v>
      </c>
      <c r="AR261" s="310"/>
      <c r="AS261" s="310"/>
    </row>
    <row r="262" spans="4:45">
      <c r="D262" s="310"/>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1"/>
      <c r="AF262" s="310"/>
      <c r="AG262" s="310"/>
      <c r="AH262" s="310"/>
      <c r="AI262" s="310"/>
      <c r="AJ262" s="310"/>
      <c r="AK262" s="310"/>
      <c r="AL262" s="310"/>
      <c r="AM262" s="310"/>
      <c r="AN262" s="310"/>
      <c r="AO262" s="310"/>
      <c r="AP262" s="310"/>
      <c r="AQ262" s="310" t="s">
        <v>474</v>
      </c>
      <c r="AR262" s="310"/>
      <c r="AS262" s="310"/>
    </row>
    <row r="263" spans="4:45">
      <c r="D263" s="310"/>
      <c r="E263" s="310"/>
      <c r="F263" s="310"/>
      <c r="G263" s="310"/>
      <c r="H263" s="310"/>
      <c r="I263" s="310"/>
      <c r="J263" s="310"/>
      <c r="K263" s="310"/>
      <c r="L263" s="310"/>
      <c r="M263" s="310"/>
      <c r="N263" s="310"/>
      <c r="O263" s="310"/>
      <c r="P263" s="310"/>
      <c r="Q263" s="310"/>
      <c r="R263" s="310"/>
      <c r="S263" s="310"/>
      <c r="T263" s="310"/>
      <c r="U263" s="310"/>
      <c r="V263" s="310"/>
      <c r="W263" s="310"/>
      <c r="X263" s="310"/>
      <c r="Y263" s="310"/>
      <c r="Z263" s="310"/>
      <c r="AA263" s="310"/>
      <c r="AB263" s="310"/>
      <c r="AC263" s="310"/>
      <c r="AD263" s="310"/>
      <c r="AE263" s="311"/>
      <c r="AF263" s="310"/>
      <c r="AG263" s="310"/>
      <c r="AH263" s="310"/>
      <c r="AI263" s="310"/>
      <c r="AJ263" s="310"/>
      <c r="AK263" s="310"/>
      <c r="AL263" s="310"/>
      <c r="AM263" s="310"/>
      <c r="AN263" s="310"/>
      <c r="AO263" s="310"/>
      <c r="AP263" s="310"/>
      <c r="AQ263" s="310" t="s">
        <v>475</v>
      </c>
      <c r="AR263" s="310"/>
      <c r="AS263" s="310"/>
    </row>
    <row r="264" spans="4:45">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1"/>
      <c r="AF264" s="310"/>
      <c r="AG264" s="310"/>
      <c r="AH264" s="310"/>
      <c r="AI264" s="310"/>
      <c r="AJ264" s="310"/>
      <c r="AK264" s="310"/>
      <c r="AL264" s="310"/>
      <c r="AM264" s="310"/>
      <c r="AN264" s="310"/>
      <c r="AO264" s="310"/>
      <c r="AP264" s="310"/>
      <c r="AQ264" s="310" t="s">
        <v>476</v>
      </c>
      <c r="AR264" s="310"/>
      <c r="AS264" s="310"/>
    </row>
    <row r="265" spans="4:45">
      <c r="D265" s="310"/>
      <c r="E265" s="310"/>
      <c r="F265" s="310"/>
      <c r="G265" s="310"/>
      <c r="H265" s="310"/>
      <c r="I265" s="310"/>
      <c r="J265" s="310"/>
      <c r="K265" s="310"/>
      <c r="L265" s="310"/>
      <c r="M265" s="310"/>
      <c r="N265" s="310"/>
      <c r="O265" s="310"/>
      <c r="P265" s="310"/>
      <c r="Q265" s="310"/>
      <c r="R265" s="310"/>
      <c r="S265" s="310"/>
      <c r="T265" s="310"/>
      <c r="U265" s="310"/>
      <c r="V265" s="310"/>
      <c r="W265" s="310"/>
      <c r="X265" s="310"/>
      <c r="Y265" s="310"/>
      <c r="Z265" s="310"/>
      <c r="AA265" s="310"/>
      <c r="AB265" s="310"/>
      <c r="AC265" s="310"/>
      <c r="AD265" s="310"/>
      <c r="AE265" s="311"/>
      <c r="AF265" s="310"/>
      <c r="AG265" s="310"/>
      <c r="AH265" s="310"/>
      <c r="AI265" s="310"/>
      <c r="AJ265" s="310"/>
      <c r="AK265" s="310"/>
      <c r="AL265" s="310"/>
      <c r="AM265" s="310"/>
      <c r="AN265" s="310"/>
      <c r="AO265" s="310"/>
      <c r="AP265" s="310"/>
      <c r="AQ265" s="310" t="s">
        <v>477</v>
      </c>
      <c r="AR265" s="310"/>
      <c r="AS265" s="310"/>
    </row>
    <row r="266" spans="4:45">
      <c r="D266" s="310"/>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c r="AA266" s="310"/>
      <c r="AB266" s="310"/>
      <c r="AC266" s="310"/>
      <c r="AD266" s="310"/>
      <c r="AE266" s="311"/>
      <c r="AF266" s="310"/>
      <c r="AG266" s="310"/>
      <c r="AH266" s="310"/>
      <c r="AI266" s="310"/>
      <c r="AJ266" s="310"/>
      <c r="AK266" s="310"/>
      <c r="AL266" s="310"/>
      <c r="AM266" s="310"/>
      <c r="AN266" s="310"/>
      <c r="AO266" s="310"/>
      <c r="AP266" s="310"/>
      <c r="AQ266" s="310" t="s">
        <v>478</v>
      </c>
      <c r="AR266" s="310"/>
      <c r="AS266" s="310"/>
    </row>
    <row r="267" spans="4:45">
      <c r="D267" s="310"/>
      <c r="E267" s="310"/>
      <c r="F267" s="310"/>
      <c r="G267" s="310"/>
      <c r="H267" s="310"/>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1"/>
      <c r="AF267" s="310"/>
      <c r="AG267" s="310"/>
      <c r="AH267" s="310"/>
      <c r="AI267" s="310"/>
      <c r="AJ267" s="310"/>
      <c r="AK267" s="310"/>
      <c r="AL267" s="310"/>
      <c r="AM267" s="310"/>
      <c r="AN267" s="310"/>
      <c r="AO267" s="310"/>
      <c r="AP267" s="310"/>
      <c r="AQ267" s="310" t="s">
        <v>479</v>
      </c>
      <c r="AR267" s="310"/>
      <c r="AS267" s="310"/>
    </row>
    <row r="268" spans="4:45">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1"/>
      <c r="AF268" s="310"/>
      <c r="AG268" s="310"/>
      <c r="AH268" s="310"/>
      <c r="AI268" s="310"/>
      <c r="AJ268" s="310"/>
      <c r="AK268" s="310"/>
      <c r="AL268" s="310"/>
      <c r="AM268" s="310"/>
      <c r="AN268" s="310"/>
      <c r="AO268" s="310"/>
      <c r="AP268" s="310"/>
      <c r="AQ268" s="310" t="s">
        <v>480</v>
      </c>
      <c r="AR268" s="310"/>
      <c r="AS268" s="310"/>
    </row>
    <row r="269" spans="4:45">
      <c r="D269" s="310"/>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1"/>
      <c r="AF269" s="310"/>
      <c r="AG269" s="310"/>
      <c r="AH269" s="310"/>
      <c r="AI269" s="310"/>
      <c r="AJ269" s="310"/>
      <c r="AK269" s="310"/>
      <c r="AL269" s="310"/>
      <c r="AM269" s="310"/>
      <c r="AN269" s="310"/>
      <c r="AO269" s="310"/>
      <c r="AP269" s="310"/>
      <c r="AQ269" s="310" t="s">
        <v>481</v>
      </c>
      <c r="AR269" s="310"/>
      <c r="AS269" s="310"/>
    </row>
    <row r="270" spans="4:45">
      <c r="D270" s="310"/>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1"/>
      <c r="AF270" s="310"/>
      <c r="AG270" s="310"/>
      <c r="AH270" s="310"/>
      <c r="AI270" s="310"/>
      <c r="AJ270" s="310"/>
      <c r="AK270" s="310"/>
      <c r="AL270" s="310"/>
      <c r="AM270" s="310"/>
      <c r="AN270" s="310"/>
      <c r="AO270" s="310"/>
      <c r="AP270" s="310"/>
      <c r="AQ270" s="310" t="s">
        <v>482</v>
      </c>
      <c r="AR270" s="310"/>
      <c r="AS270" s="310"/>
    </row>
    <row r="271" spans="4:45">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1"/>
      <c r="AF271" s="310"/>
      <c r="AG271" s="310"/>
      <c r="AH271" s="310"/>
      <c r="AI271" s="310"/>
      <c r="AJ271" s="310"/>
      <c r="AK271" s="310"/>
      <c r="AL271" s="310"/>
      <c r="AM271" s="310"/>
      <c r="AN271" s="310"/>
      <c r="AO271" s="310"/>
      <c r="AP271" s="310"/>
      <c r="AQ271" s="310" t="s">
        <v>483</v>
      </c>
      <c r="AR271" s="310"/>
      <c r="AS271" s="310"/>
    </row>
    <row r="272" spans="4:45">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1"/>
      <c r="AF272" s="310"/>
      <c r="AG272" s="310"/>
      <c r="AH272" s="310"/>
      <c r="AI272" s="310"/>
      <c r="AJ272" s="310"/>
      <c r="AK272" s="310"/>
      <c r="AL272" s="310"/>
      <c r="AM272" s="310"/>
      <c r="AN272" s="310"/>
      <c r="AO272" s="310"/>
      <c r="AP272" s="310"/>
      <c r="AQ272" s="310" t="s">
        <v>484</v>
      </c>
      <c r="AR272" s="310"/>
      <c r="AS272" s="310"/>
    </row>
    <row r="273" spans="4:45">
      <c r="D273" s="310"/>
      <c r="E273" s="310"/>
      <c r="F273" s="310"/>
      <c r="G273" s="310"/>
      <c r="H273" s="310"/>
      <c r="I273" s="310"/>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1"/>
      <c r="AF273" s="310"/>
      <c r="AG273" s="310"/>
      <c r="AH273" s="310"/>
      <c r="AI273" s="310"/>
      <c r="AJ273" s="310"/>
      <c r="AK273" s="310"/>
      <c r="AL273" s="310"/>
      <c r="AM273" s="310"/>
      <c r="AN273" s="310"/>
      <c r="AO273" s="310"/>
      <c r="AP273" s="310"/>
      <c r="AQ273" s="310" t="s">
        <v>485</v>
      </c>
      <c r="AR273" s="310"/>
      <c r="AS273" s="310"/>
    </row>
    <row r="274" spans="4:45">
      <c r="D274" s="310"/>
      <c r="E274" s="310"/>
      <c r="F274" s="310"/>
      <c r="G274" s="310"/>
      <c r="H274" s="310"/>
      <c r="I274" s="310"/>
      <c r="J274" s="310"/>
      <c r="K274" s="310"/>
      <c r="L274" s="310"/>
      <c r="M274" s="310"/>
      <c r="N274" s="310"/>
      <c r="O274" s="310"/>
      <c r="P274" s="310"/>
      <c r="Q274" s="310"/>
      <c r="R274" s="310"/>
      <c r="S274" s="310"/>
      <c r="T274" s="310"/>
      <c r="U274" s="310"/>
      <c r="V274" s="310"/>
      <c r="W274" s="310"/>
      <c r="X274" s="310"/>
      <c r="Y274" s="310"/>
      <c r="Z274" s="310"/>
      <c r="AA274" s="310"/>
      <c r="AB274" s="310"/>
      <c r="AC274" s="310"/>
      <c r="AD274" s="310"/>
      <c r="AE274" s="311"/>
      <c r="AF274" s="310"/>
      <c r="AG274" s="310"/>
      <c r="AH274" s="310"/>
      <c r="AI274" s="310"/>
      <c r="AJ274" s="310"/>
      <c r="AK274" s="310"/>
      <c r="AL274" s="310"/>
      <c r="AM274" s="310"/>
      <c r="AN274" s="310"/>
      <c r="AO274" s="310"/>
      <c r="AP274" s="310"/>
      <c r="AQ274" s="310" t="s">
        <v>486</v>
      </c>
      <c r="AR274" s="310"/>
      <c r="AS274" s="310"/>
    </row>
    <row r="275" spans="4:45">
      <c r="D275" s="310"/>
      <c r="E275" s="310"/>
      <c r="F275" s="310"/>
      <c r="G275" s="310"/>
      <c r="H275" s="310"/>
      <c r="I275" s="310"/>
      <c r="J275" s="310"/>
      <c r="K275" s="310"/>
      <c r="L275" s="310"/>
      <c r="M275" s="310"/>
      <c r="N275" s="310"/>
      <c r="O275" s="310"/>
      <c r="P275" s="310"/>
      <c r="Q275" s="310"/>
      <c r="R275" s="310"/>
      <c r="S275" s="310"/>
      <c r="T275" s="310"/>
      <c r="U275" s="310"/>
      <c r="V275" s="310"/>
      <c r="W275" s="310"/>
      <c r="X275" s="310"/>
      <c r="Y275" s="310"/>
      <c r="Z275" s="310"/>
      <c r="AA275" s="310"/>
      <c r="AB275" s="310"/>
      <c r="AC275" s="310"/>
      <c r="AD275" s="310"/>
      <c r="AE275" s="311"/>
      <c r="AF275" s="310"/>
      <c r="AG275" s="310"/>
      <c r="AH275" s="310"/>
      <c r="AI275" s="310"/>
      <c r="AJ275" s="310"/>
      <c r="AK275" s="310"/>
      <c r="AL275" s="310"/>
      <c r="AM275" s="310"/>
      <c r="AN275" s="310"/>
      <c r="AO275" s="310"/>
      <c r="AP275" s="310"/>
      <c r="AQ275" s="310" t="s">
        <v>487</v>
      </c>
      <c r="AR275" s="310"/>
      <c r="AS275" s="310"/>
    </row>
    <row r="276" spans="4:45">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1"/>
      <c r="AF276" s="310"/>
      <c r="AG276" s="310"/>
      <c r="AH276" s="310"/>
      <c r="AI276" s="310"/>
      <c r="AJ276" s="310"/>
      <c r="AK276" s="310"/>
      <c r="AL276" s="310"/>
      <c r="AM276" s="310"/>
      <c r="AN276" s="310"/>
      <c r="AO276" s="310"/>
      <c r="AP276" s="310"/>
      <c r="AQ276" s="310" t="s">
        <v>488</v>
      </c>
      <c r="AR276" s="310"/>
      <c r="AS276" s="310"/>
    </row>
    <row r="277" spans="4:45">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1"/>
      <c r="AF277" s="310"/>
      <c r="AG277" s="310"/>
      <c r="AH277" s="310"/>
      <c r="AI277" s="310"/>
      <c r="AJ277" s="310"/>
      <c r="AK277" s="310"/>
      <c r="AL277" s="310"/>
      <c r="AM277" s="310"/>
      <c r="AN277" s="310"/>
      <c r="AO277" s="310"/>
      <c r="AP277" s="310"/>
      <c r="AQ277" s="310" t="s">
        <v>489</v>
      </c>
      <c r="AR277" s="310"/>
      <c r="AS277" s="310"/>
    </row>
    <row r="278" spans="4:45">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1"/>
      <c r="AF278" s="310"/>
      <c r="AG278" s="310"/>
      <c r="AH278" s="310"/>
      <c r="AI278" s="310"/>
      <c r="AJ278" s="310"/>
      <c r="AK278" s="310"/>
      <c r="AL278" s="310"/>
      <c r="AM278" s="310"/>
      <c r="AN278" s="310"/>
      <c r="AO278" s="310"/>
      <c r="AP278" s="310"/>
      <c r="AQ278" s="310" t="s">
        <v>490</v>
      </c>
      <c r="AR278" s="310"/>
      <c r="AS278" s="310"/>
    </row>
    <row r="279" spans="4:45">
      <c r="D279" s="310"/>
      <c r="E279" s="310"/>
      <c r="F279" s="310"/>
      <c r="G279" s="310"/>
      <c r="H279" s="310"/>
      <c r="I279" s="310"/>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1"/>
      <c r="AF279" s="310"/>
      <c r="AG279" s="310"/>
      <c r="AH279" s="310"/>
      <c r="AI279" s="310"/>
      <c r="AJ279" s="310"/>
      <c r="AK279" s="310"/>
      <c r="AL279" s="310"/>
      <c r="AM279" s="310"/>
      <c r="AN279" s="310"/>
      <c r="AO279" s="310"/>
      <c r="AP279" s="310"/>
      <c r="AQ279" s="310" t="s">
        <v>491</v>
      </c>
      <c r="AR279" s="310"/>
      <c r="AS279" s="310"/>
    </row>
    <row r="280" spans="4:45">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1"/>
      <c r="AF280" s="310"/>
      <c r="AG280" s="310"/>
      <c r="AH280" s="310"/>
      <c r="AI280" s="310"/>
      <c r="AJ280" s="310"/>
      <c r="AK280" s="310"/>
      <c r="AL280" s="310"/>
      <c r="AM280" s="310"/>
      <c r="AN280" s="310"/>
      <c r="AO280" s="310"/>
      <c r="AP280" s="310"/>
      <c r="AQ280" s="310" t="s">
        <v>492</v>
      </c>
      <c r="AR280" s="310"/>
      <c r="AS280" s="310"/>
    </row>
    <row r="281" spans="4:45">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c r="AA281" s="310"/>
      <c r="AB281" s="310"/>
      <c r="AC281" s="310"/>
      <c r="AD281" s="310"/>
      <c r="AE281" s="311"/>
      <c r="AF281" s="310"/>
      <c r="AG281" s="310"/>
      <c r="AH281" s="310"/>
      <c r="AI281" s="310"/>
      <c r="AJ281" s="310"/>
      <c r="AK281" s="310"/>
      <c r="AL281" s="310"/>
      <c r="AM281" s="310"/>
      <c r="AN281" s="310"/>
      <c r="AO281" s="310"/>
      <c r="AP281" s="310"/>
      <c r="AQ281" s="310" t="s">
        <v>493</v>
      </c>
      <c r="AR281" s="310"/>
      <c r="AS281" s="310"/>
    </row>
    <row r="282" spans="4:45">
      <c r="D282" s="310"/>
      <c r="E282" s="310"/>
      <c r="F282" s="310"/>
      <c r="G282" s="310"/>
      <c r="H282" s="310"/>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1"/>
      <c r="AF282" s="310"/>
      <c r="AG282" s="310"/>
      <c r="AH282" s="310"/>
      <c r="AI282" s="310"/>
      <c r="AJ282" s="310"/>
      <c r="AK282" s="310"/>
      <c r="AL282" s="310"/>
      <c r="AM282" s="310"/>
      <c r="AN282" s="310"/>
      <c r="AO282" s="310"/>
      <c r="AP282" s="310"/>
      <c r="AQ282" s="310" t="s">
        <v>494</v>
      </c>
      <c r="AR282" s="310"/>
      <c r="AS282" s="310"/>
    </row>
    <row r="283" spans="4:45">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c r="AA283" s="310"/>
      <c r="AB283" s="310"/>
      <c r="AC283" s="310"/>
      <c r="AD283" s="310"/>
      <c r="AE283" s="311"/>
      <c r="AF283" s="310"/>
      <c r="AG283" s="310"/>
      <c r="AH283" s="310"/>
      <c r="AI283" s="310"/>
      <c r="AJ283" s="310"/>
      <c r="AK283" s="310"/>
      <c r="AL283" s="310"/>
      <c r="AM283" s="310"/>
      <c r="AN283" s="310"/>
      <c r="AO283" s="310"/>
      <c r="AP283" s="310"/>
      <c r="AQ283" s="310" t="s">
        <v>495</v>
      </c>
      <c r="AR283" s="310"/>
      <c r="AS283" s="310"/>
    </row>
    <row r="284" spans="4:45">
      <c r="D284" s="310"/>
      <c r="E284" s="310"/>
      <c r="F284" s="310"/>
      <c r="G284" s="310"/>
      <c r="H284" s="310"/>
      <c r="I284" s="310"/>
      <c r="J284" s="310"/>
      <c r="K284" s="310"/>
      <c r="L284" s="310"/>
      <c r="M284" s="310"/>
      <c r="N284" s="310"/>
      <c r="O284" s="310"/>
      <c r="P284" s="310"/>
      <c r="Q284" s="310"/>
      <c r="R284" s="310"/>
      <c r="S284" s="310"/>
      <c r="T284" s="310"/>
      <c r="U284" s="310"/>
      <c r="V284" s="310"/>
      <c r="W284" s="310"/>
      <c r="X284" s="310"/>
      <c r="Y284" s="310"/>
      <c r="Z284" s="310"/>
      <c r="AA284" s="310"/>
      <c r="AB284" s="310"/>
      <c r="AC284" s="310"/>
      <c r="AD284" s="310"/>
      <c r="AE284" s="311"/>
      <c r="AF284" s="310"/>
      <c r="AG284" s="310"/>
      <c r="AH284" s="310"/>
      <c r="AI284" s="310"/>
      <c r="AJ284" s="310"/>
      <c r="AK284" s="310"/>
      <c r="AL284" s="310"/>
      <c r="AM284" s="310"/>
      <c r="AN284" s="310"/>
      <c r="AO284" s="310"/>
      <c r="AP284" s="310"/>
      <c r="AQ284" s="310" t="s">
        <v>496</v>
      </c>
      <c r="AR284" s="310"/>
      <c r="AS284" s="310"/>
    </row>
    <row r="285" spans="4:45">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1"/>
      <c r="AF285" s="310"/>
      <c r="AG285" s="310"/>
      <c r="AH285" s="310"/>
      <c r="AI285" s="310"/>
      <c r="AJ285" s="310"/>
      <c r="AK285" s="310"/>
      <c r="AL285" s="310"/>
      <c r="AM285" s="310"/>
      <c r="AN285" s="310"/>
      <c r="AO285" s="310"/>
      <c r="AP285" s="310"/>
      <c r="AQ285" s="310" t="s">
        <v>497</v>
      </c>
      <c r="AR285" s="310"/>
      <c r="AS285" s="310"/>
    </row>
    <row r="286" spans="4:45">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1"/>
      <c r="AF286" s="310"/>
      <c r="AG286" s="310"/>
      <c r="AH286" s="310"/>
      <c r="AI286" s="310"/>
      <c r="AJ286" s="310"/>
      <c r="AK286" s="310"/>
      <c r="AL286" s="310"/>
      <c r="AM286" s="310"/>
      <c r="AN286" s="310"/>
      <c r="AO286" s="310"/>
      <c r="AP286" s="310"/>
      <c r="AQ286" s="310" t="s">
        <v>498</v>
      </c>
      <c r="AR286" s="310"/>
      <c r="AS286" s="310"/>
    </row>
    <row r="287" spans="4:45">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1"/>
      <c r="AF287" s="310"/>
      <c r="AG287" s="310"/>
      <c r="AH287" s="310"/>
      <c r="AI287" s="310"/>
      <c r="AJ287" s="310"/>
      <c r="AK287" s="310"/>
      <c r="AL287" s="310"/>
      <c r="AM287" s="310"/>
      <c r="AN287" s="310"/>
      <c r="AO287" s="310"/>
      <c r="AP287" s="310"/>
      <c r="AQ287" s="310" t="s">
        <v>499</v>
      </c>
      <c r="AR287" s="310"/>
      <c r="AS287" s="310"/>
    </row>
    <row r="288" spans="4:45">
      <c r="D288" s="310"/>
      <c r="E288" s="310"/>
      <c r="F288" s="310"/>
      <c r="G288" s="310"/>
      <c r="H288" s="310"/>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1"/>
      <c r="AF288" s="310"/>
      <c r="AG288" s="310"/>
      <c r="AH288" s="310"/>
      <c r="AI288" s="310"/>
      <c r="AJ288" s="310"/>
      <c r="AK288" s="310"/>
      <c r="AL288" s="310"/>
      <c r="AM288" s="310"/>
      <c r="AN288" s="310"/>
      <c r="AO288" s="310"/>
      <c r="AP288" s="310"/>
      <c r="AQ288" s="310" t="s">
        <v>500</v>
      </c>
      <c r="AR288" s="310"/>
      <c r="AS288" s="310"/>
    </row>
    <row r="289" spans="4:45">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1"/>
      <c r="AF289" s="310"/>
      <c r="AG289" s="310"/>
      <c r="AH289" s="310"/>
      <c r="AI289" s="310"/>
      <c r="AJ289" s="310"/>
      <c r="AK289" s="310"/>
      <c r="AL289" s="310"/>
      <c r="AM289" s="310"/>
      <c r="AN289" s="310"/>
      <c r="AO289" s="310"/>
      <c r="AP289" s="310"/>
      <c r="AQ289" s="310" t="s">
        <v>501</v>
      </c>
      <c r="AR289" s="310"/>
      <c r="AS289" s="310"/>
    </row>
    <row r="290" spans="4:45">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1"/>
      <c r="AF290" s="310"/>
      <c r="AG290" s="310"/>
      <c r="AH290" s="310"/>
      <c r="AI290" s="310"/>
      <c r="AJ290" s="310"/>
      <c r="AK290" s="310"/>
      <c r="AL290" s="310"/>
      <c r="AM290" s="310"/>
      <c r="AN290" s="310"/>
      <c r="AO290" s="310"/>
      <c r="AP290" s="310"/>
      <c r="AQ290" s="310" t="s">
        <v>502</v>
      </c>
      <c r="AR290" s="310"/>
      <c r="AS290" s="310"/>
    </row>
    <row r="291" spans="4:45">
      <c r="D291" s="310"/>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1"/>
      <c r="AF291" s="310"/>
      <c r="AG291" s="310"/>
      <c r="AH291" s="310"/>
      <c r="AI291" s="310"/>
      <c r="AJ291" s="310"/>
      <c r="AK291" s="310"/>
      <c r="AL291" s="310"/>
      <c r="AM291" s="310"/>
      <c r="AN291" s="310"/>
      <c r="AO291" s="310"/>
      <c r="AP291" s="310"/>
      <c r="AQ291" s="310" t="s">
        <v>503</v>
      </c>
      <c r="AR291" s="310"/>
      <c r="AS291" s="310"/>
    </row>
    <row r="292" spans="4:45">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1"/>
      <c r="AF292" s="310"/>
      <c r="AG292" s="310"/>
      <c r="AH292" s="310"/>
      <c r="AI292" s="310"/>
      <c r="AJ292" s="310"/>
      <c r="AK292" s="310"/>
      <c r="AL292" s="310"/>
      <c r="AM292" s="310"/>
      <c r="AN292" s="310"/>
      <c r="AO292" s="310"/>
      <c r="AP292" s="310"/>
      <c r="AQ292" s="310" t="s">
        <v>504</v>
      </c>
      <c r="AR292" s="310"/>
      <c r="AS292" s="310"/>
    </row>
    <row r="293" spans="4:45">
      <c r="D293" s="310"/>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1"/>
      <c r="AF293" s="310"/>
      <c r="AG293" s="310"/>
      <c r="AH293" s="310"/>
      <c r="AI293" s="310"/>
      <c r="AJ293" s="310"/>
      <c r="AK293" s="310"/>
      <c r="AL293" s="310"/>
      <c r="AM293" s="310"/>
      <c r="AN293" s="310"/>
      <c r="AO293" s="310"/>
      <c r="AP293" s="310"/>
      <c r="AQ293" s="310" t="s">
        <v>505</v>
      </c>
      <c r="AR293" s="310"/>
      <c r="AS293" s="310"/>
    </row>
    <row r="294" spans="4:45">
      <c r="D294" s="310"/>
      <c r="E294" s="310"/>
      <c r="F294" s="310"/>
      <c r="G294" s="310"/>
      <c r="H294" s="310"/>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1"/>
      <c r="AF294" s="310"/>
      <c r="AG294" s="310"/>
      <c r="AH294" s="310"/>
      <c r="AI294" s="310"/>
      <c r="AJ294" s="310"/>
      <c r="AK294" s="310"/>
      <c r="AL294" s="310"/>
      <c r="AM294" s="310"/>
      <c r="AN294" s="310"/>
      <c r="AO294" s="310"/>
      <c r="AP294" s="310"/>
      <c r="AQ294" s="310" t="s">
        <v>506</v>
      </c>
      <c r="AR294" s="310"/>
      <c r="AS294" s="310"/>
    </row>
    <row r="295" spans="4:45">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1"/>
      <c r="AF295" s="310"/>
      <c r="AG295" s="310"/>
      <c r="AH295" s="310"/>
      <c r="AI295" s="310"/>
      <c r="AJ295" s="310"/>
      <c r="AK295" s="310"/>
      <c r="AL295" s="310"/>
      <c r="AM295" s="310"/>
      <c r="AN295" s="310"/>
      <c r="AO295" s="310"/>
      <c r="AP295" s="310"/>
      <c r="AQ295" s="310" t="s">
        <v>507</v>
      </c>
      <c r="AR295" s="310"/>
      <c r="AS295" s="310"/>
    </row>
    <row r="296" spans="4:45">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1"/>
      <c r="AF296" s="310"/>
      <c r="AG296" s="310"/>
      <c r="AH296" s="310"/>
      <c r="AI296" s="310"/>
      <c r="AJ296" s="310"/>
      <c r="AK296" s="310"/>
      <c r="AL296" s="310"/>
      <c r="AM296" s="310"/>
      <c r="AN296" s="310"/>
      <c r="AO296" s="310"/>
      <c r="AP296" s="310"/>
      <c r="AQ296" s="310" t="s">
        <v>508</v>
      </c>
      <c r="AR296" s="310"/>
      <c r="AS296" s="310"/>
    </row>
    <row r="297" spans="4:45">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1"/>
      <c r="AF297" s="310"/>
      <c r="AG297" s="310"/>
      <c r="AH297" s="310"/>
      <c r="AI297" s="310"/>
      <c r="AJ297" s="310"/>
      <c r="AK297" s="310"/>
      <c r="AL297" s="310"/>
      <c r="AM297" s="310"/>
      <c r="AN297" s="310"/>
      <c r="AO297" s="310"/>
      <c r="AP297" s="310"/>
      <c r="AQ297" s="310" t="s">
        <v>509</v>
      </c>
      <c r="AR297" s="310"/>
      <c r="AS297" s="310"/>
    </row>
    <row r="298" spans="4:45">
      <c r="D298" s="310"/>
      <c r="E298" s="310"/>
      <c r="F298" s="310"/>
      <c r="G298" s="310"/>
      <c r="H298" s="310"/>
      <c r="I298" s="310"/>
      <c r="J298" s="310"/>
      <c r="K298" s="310"/>
      <c r="L298" s="310"/>
      <c r="M298" s="310"/>
      <c r="N298" s="310"/>
      <c r="O298" s="310"/>
      <c r="P298" s="310"/>
      <c r="Q298" s="310"/>
      <c r="R298" s="310"/>
      <c r="S298" s="310"/>
      <c r="T298" s="310"/>
      <c r="U298" s="310"/>
      <c r="V298" s="310"/>
      <c r="W298" s="310"/>
      <c r="X298" s="310"/>
      <c r="Y298" s="310"/>
      <c r="Z298" s="310"/>
      <c r="AA298" s="310"/>
      <c r="AB298" s="310"/>
      <c r="AC298" s="310"/>
      <c r="AD298" s="310"/>
      <c r="AE298" s="311"/>
      <c r="AF298" s="310"/>
      <c r="AG298" s="310"/>
      <c r="AH298" s="310"/>
      <c r="AI298" s="310"/>
      <c r="AJ298" s="310"/>
      <c r="AK298" s="310"/>
      <c r="AL298" s="310"/>
      <c r="AM298" s="310"/>
      <c r="AN298" s="310"/>
      <c r="AO298" s="310"/>
      <c r="AP298" s="310"/>
      <c r="AQ298" s="310" t="s">
        <v>510</v>
      </c>
      <c r="AR298" s="310"/>
      <c r="AS298" s="310"/>
    </row>
    <row r="299" spans="4:45">
      <c r="D299" s="310"/>
      <c r="E299" s="310"/>
      <c r="F299" s="310"/>
      <c r="G299" s="310"/>
      <c r="H299" s="310"/>
      <c r="I299" s="310"/>
      <c r="J299" s="310"/>
      <c r="K299" s="310"/>
      <c r="L299" s="310"/>
      <c r="M299" s="310"/>
      <c r="N299" s="310"/>
      <c r="O299" s="310"/>
      <c r="P299" s="310"/>
      <c r="Q299" s="310"/>
      <c r="R299" s="310"/>
      <c r="S299" s="310"/>
      <c r="T299" s="310"/>
      <c r="U299" s="310"/>
      <c r="V299" s="310"/>
      <c r="W299" s="310"/>
      <c r="X299" s="310"/>
      <c r="Y299" s="310"/>
      <c r="Z299" s="310"/>
      <c r="AA299" s="310"/>
      <c r="AB299" s="310"/>
      <c r="AC299" s="310"/>
      <c r="AD299" s="310"/>
      <c r="AE299" s="311"/>
      <c r="AF299" s="310"/>
      <c r="AG299" s="310"/>
      <c r="AH299" s="310"/>
      <c r="AI299" s="310"/>
      <c r="AJ299" s="310"/>
      <c r="AK299" s="310"/>
      <c r="AL299" s="310"/>
      <c r="AM299" s="310"/>
      <c r="AN299" s="310"/>
      <c r="AO299" s="310"/>
      <c r="AP299" s="310"/>
      <c r="AQ299" s="310" t="s">
        <v>511</v>
      </c>
      <c r="AR299" s="310"/>
      <c r="AS299" s="310"/>
    </row>
    <row r="300" spans="4:45">
      <c r="D300" s="310"/>
      <c r="E300" s="310"/>
      <c r="F300" s="310"/>
      <c r="G300" s="310"/>
      <c r="H300" s="310"/>
      <c r="I300" s="310"/>
      <c r="J300" s="310"/>
      <c r="K300" s="310"/>
      <c r="L300" s="310"/>
      <c r="M300" s="310"/>
      <c r="N300" s="310"/>
      <c r="O300" s="310"/>
      <c r="P300" s="310"/>
      <c r="Q300" s="310"/>
      <c r="R300" s="310"/>
      <c r="S300" s="310"/>
      <c r="T300" s="310"/>
      <c r="U300" s="310"/>
      <c r="V300" s="310"/>
      <c r="W300" s="310"/>
      <c r="X300" s="310"/>
      <c r="Y300" s="310"/>
      <c r="Z300" s="310"/>
      <c r="AA300" s="310"/>
      <c r="AB300" s="310"/>
      <c r="AC300" s="310"/>
      <c r="AD300" s="310"/>
      <c r="AE300" s="311"/>
      <c r="AF300" s="310"/>
      <c r="AG300" s="310"/>
      <c r="AH300" s="310"/>
      <c r="AI300" s="310"/>
      <c r="AJ300" s="310"/>
      <c r="AK300" s="310"/>
      <c r="AL300" s="310"/>
      <c r="AM300" s="310"/>
      <c r="AN300" s="310"/>
      <c r="AO300" s="310"/>
      <c r="AP300" s="310"/>
      <c r="AQ300" s="310" t="s">
        <v>512</v>
      </c>
      <c r="AR300" s="310"/>
      <c r="AS300" s="310"/>
    </row>
    <row r="301" spans="4:45">
      <c r="D301" s="310"/>
      <c r="E301" s="310"/>
      <c r="F301" s="310"/>
      <c r="G301" s="310"/>
      <c r="H301" s="310"/>
      <c r="I301" s="310"/>
      <c r="J301" s="310"/>
      <c r="K301" s="310"/>
      <c r="L301" s="310"/>
      <c r="M301" s="310"/>
      <c r="N301" s="310"/>
      <c r="O301" s="310"/>
      <c r="P301" s="310"/>
      <c r="Q301" s="310"/>
      <c r="R301" s="310"/>
      <c r="S301" s="310"/>
      <c r="T301" s="310"/>
      <c r="U301" s="310"/>
      <c r="V301" s="310"/>
      <c r="W301" s="310"/>
      <c r="X301" s="310"/>
      <c r="Y301" s="310"/>
      <c r="Z301" s="310"/>
      <c r="AA301" s="310"/>
      <c r="AB301" s="310"/>
      <c r="AC301" s="310"/>
      <c r="AD301" s="310"/>
      <c r="AE301" s="311"/>
      <c r="AF301" s="310"/>
      <c r="AG301" s="310"/>
      <c r="AH301" s="310"/>
      <c r="AI301" s="310"/>
      <c r="AJ301" s="310"/>
      <c r="AK301" s="310"/>
      <c r="AL301" s="310"/>
      <c r="AM301" s="310"/>
      <c r="AN301" s="310"/>
      <c r="AO301" s="310"/>
      <c r="AP301" s="310"/>
      <c r="AQ301" s="310" t="s">
        <v>513</v>
      </c>
      <c r="AR301" s="310"/>
      <c r="AS301" s="310"/>
    </row>
    <row r="302" spans="4:45">
      <c r="D302" s="310"/>
      <c r="E302" s="310"/>
      <c r="F302" s="310"/>
      <c r="G302" s="310"/>
      <c r="H302" s="310"/>
      <c r="I302" s="310"/>
      <c r="J302" s="310"/>
      <c r="K302" s="310"/>
      <c r="L302" s="310"/>
      <c r="M302" s="310"/>
      <c r="N302" s="310"/>
      <c r="O302" s="310"/>
      <c r="P302" s="310"/>
      <c r="Q302" s="310"/>
      <c r="R302" s="310"/>
      <c r="S302" s="310"/>
      <c r="T302" s="310"/>
      <c r="U302" s="310"/>
      <c r="V302" s="310"/>
      <c r="W302" s="310"/>
      <c r="X302" s="310"/>
      <c r="Y302" s="310"/>
      <c r="Z302" s="310"/>
      <c r="AA302" s="310"/>
      <c r="AB302" s="310"/>
      <c r="AC302" s="310"/>
      <c r="AD302" s="310"/>
      <c r="AE302" s="311"/>
      <c r="AF302" s="310"/>
      <c r="AG302" s="310"/>
      <c r="AH302" s="310"/>
      <c r="AI302" s="310"/>
      <c r="AJ302" s="310"/>
      <c r="AK302" s="310"/>
      <c r="AL302" s="310"/>
      <c r="AM302" s="310"/>
      <c r="AN302" s="310"/>
      <c r="AO302" s="310"/>
      <c r="AP302" s="310"/>
      <c r="AQ302" s="310" t="s">
        <v>514</v>
      </c>
      <c r="AR302" s="310"/>
      <c r="AS302" s="310"/>
    </row>
    <row r="303" spans="4:45">
      <c r="D303" s="310"/>
      <c r="E303" s="310"/>
      <c r="F303" s="310"/>
      <c r="G303" s="310"/>
      <c r="H303" s="310"/>
      <c r="I303" s="310"/>
      <c r="J303" s="310"/>
      <c r="K303" s="310"/>
      <c r="L303" s="310"/>
      <c r="M303" s="310"/>
      <c r="N303" s="310"/>
      <c r="O303" s="310"/>
      <c r="P303" s="310"/>
      <c r="Q303" s="310"/>
      <c r="R303" s="310"/>
      <c r="S303" s="310"/>
      <c r="T303" s="310"/>
      <c r="U303" s="310"/>
      <c r="V303" s="310"/>
      <c r="W303" s="310"/>
      <c r="X303" s="310"/>
      <c r="Y303" s="310"/>
      <c r="Z303" s="310"/>
      <c r="AA303" s="310"/>
      <c r="AB303" s="310"/>
      <c r="AC303" s="310"/>
      <c r="AD303" s="310"/>
      <c r="AE303" s="311"/>
      <c r="AF303" s="310"/>
      <c r="AG303" s="310"/>
      <c r="AH303" s="310"/>
      <c r="AI303" s="310"/>
      <c r="AJ303" s="310"/>
      <c r="AK303" s="310"/>
      <c r="AL303" s="310"/>
      <c r="AM303" s="310"/>
      <c r="AN303" s="310"/>
      <c r="AO303" s="310"/>
      <c r="AP303" s="310"/>
      <c r="AQ303" s="310" t="s">
        <v>515</v>
      </c>
      <c r="AR303" s="310"/>
      <c r="AS303" s="310"/>
    </row>
    <row r="304" spans="4:45">
      <c r="D304" s="310"/>
      <c r="E304" s="310"/>
      <c r="F304" s="310"/>
      <c r="G304" s="310"/>
      <c r="H304" s="310"/>
      <c r="I304" s="310"/>
      <c r="J304" s="310"/>
      <c r="K304" s="310"/>
      <c r="L304" s="310"/>
      <c r="M304" s="310"/>
      <c r="N304" s="310"/>
      <c r="O304" s="310"/>
      <c r="P304" s="310"/>
      <c r="Q304" s="310"/>
      <c r="R304" s="310"/>
      <c r="S304" s="310"/>
      <c r="T304" s="310"/>
      <c r="U304" s="310"/>
      <c r="V304" s="310"/>
      <c r="W304" s="310"/>
      <c r="X304" s="310"/>
      <c r="Y304" s="310"/>
      <c r="Z304" s="310"/>
      <c r="AA304" s="310"/>
      <c r="AB304" s="310"/>
      <c r="AC304" s="310"/>
      <c r="AD304" s="310"/>
      <c r="AE304" s="311"/>
      <c r="AF304" s="310"/>
      <c r="AG304" s="310"/>
      <c r="AH304" s="310"/>
      <c r="AI304" s="310"/>
      <c r="AJ304" s="310"/>
      <c r="AK304" s="310"/>
      <c r="AL304" s="310"/>
      <c r="AM304" s="310"/>
      <c r="AN304" s="310"/>
      <c r="AO304" s="310"/>
      <c r="AP304" s="310"/>
      <c r="AQ304" s="310" t="s">
        <v>516</v>
      </c>
      <c r="AR304" s="310"/>
      <c r="AS304" s="310"/>
    </row>
    <row r="305" spans="4:45">
      <c r="D305" s="310"/>
      <c r="E305" s="310"/>
      <c r="F305" s="310"/>
      <c r="G305" s="310"/>
      <c r="H305" s="310"/>
      <c r="I305" s="310"/>
      <c r="J305" s="310"/>
      <c r="K305" s="310"/>
      <c r="L305" s="310"/>
      <c r="M305" s="310"/>
      <c r="N305" s="310"/>
      <c r="O305" s="310"/>
      <c r="P305" s="310"/>
      <c r="Q305" s="310"/>
      <c r="R305" s="310"/>
      <c r="S305" s="310"/>
      <c r="T305" s="310"/>
      <c r="U305" s="310"/>
      <c r="V305" s="310"/>
      <c r="W305" s="310"/>
      <c r="X305" s="310"/>
      <c r="Y305" s="310"/>
      <c r="Z305" s="310"/>
      <c r="AA305" s="310"/>
      <c r="AB305" s="310"/>
      <c r="AC305" s="310"/>
      <c r="AD305" s="310"/>
      <c r="AE305" s="311"/>
      <c r="AF305" s="310"/>
      <c r="AG305" s="310"/>
      <c r="AH305" s="310"/>
      <c r="AI305" s="310"/>
      <c r="AJ305" s="310"/>
      <c r="AK305" s="310"/>
      <c r="AL305" s="310"/>
      <c r="AM305" s="310"/>
      <c r="AN305" s="310"/>
      <c r="AO305" s="310"/>
      <c r="AP305" s="310"/>
      <c r="AQ305" s="310" t="s">
        <v>517</v>
      </c>
      <c r="AR305" s="310"/>
      <c r="AS305" s="310"/>
    </row>
    <row r="306" spans="4:45">
      <c r="D306" s="310"/>
      <c r="E306" s="310"/>
      <c r="F306" s="310"/>
      <c r="G306" s="310"/>
      <c r="H306" s="310"/>
      <c r="I306" s="310"/>
      <c r="J306" s="310"/>
      <c r="K306" s="310"/>
      <c r="L306" s="310"/>
      <c r="M306" s="310"/>
      <c r="N306" s="310"/>
      <c r="O306" s="310"/>
      <c r="P306" s="310"/>
      <c r="Q306" s="310"/>
      <c r="R306" s="310"/>
      <c r="S306" s="310"/>
      <c r="T306" s="310"/>
      <c r="U306" s="310"/>
      <c r="V306" s="310"/>
      <c r="W306" s="310"/>
      <c r="X306" s="310"/>
      <c r="Y306" s="310"/>
      <c r="Z306" s="310"/>
      <c r="AA306" s="310"/>
      <c r="AB306" s="310"/>
      <c r="AC306" s="310"/>
      <c r="AD306" s="310"/>
      <c r="AE306" s="311"/>
      <c r="AF306" s="310"/>
      <c r="AG306" s="310"/>
      <c r="AH306" s="310"/>
      <c r="AI306" s="310"/>
      <c r="AJ306" s="310"/>
      <c r="AK306" s="310"/>
      <c r="AL306" s="310"/>
      <c r="AM306" s="310"/>
      <c r="AN306" s="310"/>
      <c r="AO306" s="310"/>
      <c r="AP306" s="310"/>
      <c r="AQ306" s="310" t="s">
        <v>518</v>
      </c>
      <c r="AR306" s="310"/>
      <c r="AS306" s="310"/>
    </row>
    <row r="307" spans="4:45">
      <c r="D307" s="310"/>
      <c r="E307" s="310"/>
      <c r="F307" s="310"/>
      <c r="G307" s="310"/>
      <c r="H307" s="310"/>
      <c r="I307" s="310"/>
      <c r="J307" s="310"/>
      <c r="K307" s="310"/>
      <c r="L307" s="310"/>
      <c r="M307" s="310"/>
      <c r="N307" s="310"/>
      <c r="O307" s="310"/>
      <c r="P307" s="310"/>
      <c r="Q307" s="310"/>
      <c r="R307" s="310"/>
      <c r="S307" s="310"/>
      <c r="T307" s="310"/>
      <c r="U307" s="310"/>
      <c r="V307" s="310"/>
      <c r="W307" s="310"/>
      <c r="X307" s="310"/>
      <c r="Y307" s="310"/>
      <c r="Z307" s="310"/>
      <c r="AA307" s="310"/>
      <c r="AB307" s="310"/>
      <c r="AC307" s="310"/>
      <c r="AD307" s="310"/>
      <c r="AE307" s="311"/>
      <c r="AF307" s="310"/>
      <c r="AG307" s="310"/>
      <c r="AH307" s="310"/>
      <c r="AI307" s="310"/>
      <c r="AJ307" s="310"/>
      <c r="AK307" s="310"/>
      <c r="AL307" s="310"/>
      <c r="AM307" s="310"/>
      <c r="AN307" s="310"/>
      <c r="AO307" s="310"/>
      <c r="AP307" s="310"/>
      <c r="AQ307" s="310" t="s">
        <v>519</v>
      </c>
      <c r="AR307" s="310"/>
      <c r="AS307" s="310"/>
    </row>
    <row r="308" spans="4:45">
      <c r="D308" s="310"/>
      <c r="E308" s="310"/>
      <c r="F308" s="310"/>
      <c r="G308" s="310"/>
      <c r="H308" s="310"/>
      <c r="I308" s="310"/>
      <c r="J308" s="310"/>
      <c r="K308" s="310"/>
      <c r="L308" s="310"/>
      <c r="M308" s="310"/>
      <c r="N308" s="310"/>
      <c r="O308" s="310"/>
      <c r="P308" s="310"/>
      <c r="Q308" s="310"/>
      <c r="R308" s="310"/>
      <c r="S308" s="310"/>
      <c r="T308" s="310"/>
      <c r="U308" s="310"/>
      <c r="V308" s="310"/>
      <c r="W308" s="310"/>
      <c r="X308" s="310"/>
      <c r="Y308" s="310"/>
      <c r="Z308" s="310"/>
      <c r="AA308" s="310"/>
      <c r="AB308" s="310"/>
      <c r="AC308" s="310"/>
      <c r="AD308" s="310"/>
      <c r="AE308" s="311"/>
      <c r="AF308" s="310"/>
      <c r="AG308" s="310"/>
      <c r="AH308" s="310"/>
      <c r="AI308" s="310"/>
      <c r="AJ308" s="310"/>
      <c r="AK308" s="310"/>
      <c r="AL308" s="310"/>
      <c r="AM308" s="310"/>
      <c r="AN308" s="310"/>
      <c r="AO308" s="310"/>
      <c r="AP308" s="310"/>
      <c r="AQ308" s="310" t="s">
        <v>520</v>
      </c>
      <c r="AR308" s="310"/>
      <c r="AS308" s="310"/>
    </row>
    <row r="309" spans="4:45">
      <c r="D309" s="310"/>
      <c r="E309" s="310"/>
      <c r="F309" s="310"/>
      <c r="G309" s="310"/>
      <c r="H309" s="310"/>
      <c r="I309" s="310"/>
      <c r="J309" s="310"/>
      <c r="K309" s="310"/>
      <c r="L309" s="310"/>
      <c r="M309" s="310"/>
      <c r="N309" s="310"/>
      <c r="O309" s="310"/>
      <c r="P309" s="310"/>
      <c r="Q309" s="310"/>
      <c r="R309" s="310"/>
      <c r="S309" s="310"/>
      <c r="T309" s="310"/>
      <c r="U309" s="310"/>
      <c r="V309" s="310"/>
      <c r="W309" s="310"/>
      <c r="X309" s="310"/>
      <c r="Y309" s="310"/>
      <c r="Z309" s="310"/>
      <c r="AA309" s="310"/>
      <c r="AB309" s="310"/>
      <c r="AC309" s="310"/>
      <c r="AD309" s="310"/>
      <c r="AE309" s="311"/>
      <c r="AF309" s="310"/>
      <c r="AG309" s="310"/>
      <c r="AH309" s="310"/>
      <c r="AI309" s="310"/>
      <c r="AJ309" s="310"/>
      <c r="AK309" s="310"/>
      <c r="AL309" s="310"/>
      <c r="AM309" s="310"/>
      <c r="AN309" s="310"/>
      <c r="AO309" s="310"/>
      <c r="AP309" s="310"/>
      <c r="AQ309" s="310" t="s">
        <v>521</v>
      </c>
      <c r="AR309" s="310"/>
      <c r="AS309" s="310"/>
    </row>
    <row r="310" spans="4:45">
      <c r="D310" s="310"/>
      <c r="E310" s="310"/>
      <c r="F310" s="310"/>
      <c r="G310" s="310"/>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1"/>
      <c r="AF310" s="310"/>
      <c r="AG310" s="310"/>
      <c r="AH310" s="310"/>
      <c r="AI310" s="310"/>
      <c r="AJ310" s="310"/>
      <c r="AK310" s="310"/>
      <c r="AL310" s="310"/>
      <c r="AM310" s="310"/>
      <c r="AN310" s="310"/>
      <c r="AO310" s="310"/>
      <c r="AP310" s="310"/>
      <c r="AQ310" s="310" t="s">
        <v>522</v>
      </c>
      <c r="AR310" s="310"/>
      <c r="AS310" s="310"/>
    </row>
    <row r="311" spans="4:45">
      <c r="D311" s="310"/>
      <c r="E311" s="310"/>
      <c r="F311" s="310"/>
      <c r="G311" s="310"/>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1"/>
      <c r="AF311" s="310"/>
      <c r="AG311" s="310"/>
      <c r="AH311" s="310"/>
      <c r="AI311" s="310"/>
      <c r="AJ311" s="310"/>
      <c r="AK311" s="310"/>
      <c r="AL311" s="310"/>
      <c r="AM311" s="310"/>
      <c r="AN311" s="310"/>
      <c r="AO311" s="310"/>
      <c r="AP311" s="310"/>
      <c r="AQ311" s="310" t="s">
        <v>523</v>
      </c>
      <c r="AR311" s="310"/>
      <c r="AS311" s="310"/>
    </row>
    <row r="312" spans="4:45">
      <c r="D312" s="310"/>
      <c r="E312" s="310"/>
      <c r="F312" s="310"/>
      <c r="G312" s="310"/>
      <c r="H312" s="310"/>
      <c r="I312" s="310"/>
      <c r="J312" s="310"/>
      <c r="K312" s="310"/>
      <c r="L312" s="310"/>
      <c r="M312" s="310"/>
      <c r="N312" s="310"/>
      <c r="O312" s="310"/>
      <c r="P312" s="310"/>
      <c r="Q312" s="310"/>
      <c r="R312" s="310"/>
      <c r="S312" s="310"/>
      <c r="T312" s="310"/>
      <c r="U312" s="310"/>
      <c r="V312" s="310"/>
      <c r="W312" s="310"/>
      <c r="X312" s="310"/>
      <c r="Y312" s="310"/>
      <c r="Z312" s="310"/>
      <c r="AA312" s="310"/>
      <c r="AB312" s="310"/>
      <c r="AC312" s="310"/>
      <c r="AD312" s="310"/>
      <c r="AE312" s="311"/>
      <c r="AF312" s="310"/>
      <c r="AG312" s="310"/>
      <c r="AH312" s="310"/>
      <c r="AI312" s="310"/>
      <c r="AJ312" s="310"/>
      <c r="AK312" s="310"/>
      <c r="AL312" s="310"/>
      <c r="AM312" s="310"/>
      <c r="AN312" s="310"/>
      <c r="AO312" s="310"/>
      <c r="AP312" s="310"/>
      <c r="AQ312" s="310" t="s">
        <v>524</v>
      </c>
      <c r="AR312" s="310"/>
      <c r="AS312" s="310"/>
    </row>
    <row r="313" spans="4:45">
      <c r="D313" s="310"/>
      <c r="E313" s="310"/>
      <c r="F313" s="310"/>
      <c r="G313" s="310"/>
      <c r="H313" s="310"/>
      <c r="I313" s="310"/>
      <c r="J313" s="310"/>
      <c r="K313" s="310"/>
      <c r="L313" s="310"/>
      <c r="M313" s="310"/>
      <c r="N313" s="310"/>
      <c r="O313" s="310"/>
      <c r="P313" s="310"/>
      <c r="Q313" s="310"/>
      <c r="R313" s="310"/>
      <c r="S313" s="310"/>
      <c r="T313" s="310"/>
      <c r="U313" s="310"/>
      <c r="V313" s="310"/>
      <c r="W313" s="310"/>
      <c r="X313" s="310"/>
      <c r="Y313" s="310"/>
      <c r="Z313" s="310"/>
      <c r="AA313" s="310"/>
      <c r="AB313" s="310"/>
      <c r="AC313" s="310"/>
      <c r="AD313" s="310"/>
      <c r="AE313" s="311"/>
      <c r="AF313" s="310"/>
      <c r="AG313" s="310"/>
      <c r="AH313" s="310"/>
      <c r="AI313" s="310"/>
      <c r="AJ313" s="310"/>
      <c r="AK313" s="310"/>
      <c r="AL313" s="310"/>
      <c r="AM313" s="310"/>
      <c r="AN313" s="310"/>
      <c r="AO313" s="310"/>
      <c r="AP313" s="310"/>
      <c r="AQ313" s="310" t="s">
        <v>525</v>
      </c>
      <c r="AR313" s="310"/>
      <c r="AS313" s="310"/>
    </row>
    <row r="314" spans="4:45">
      <c r="D314" s="310"/>
      <c r="E314" s="310"/>
      <c r="F314" s="310"/>
      <c r="G314" s="310"/>
      <c r="H314" s="310"/>
      <c r="I314" s="310"/>
      <c r="J314" s="310"/>
      <c r="K314" s="310"/>
      <c r="L314" s="310"/>
      <c r="M314" s="310"/>
      <c r="N314" s="310"/>
      <c r="O314" s="310"/>
      <c r="P314" s="310"/>
      <c r="Q314" s="310"/>
      <c r="R314" s="310"/>
      <c r="S314" s="310"/>
      <c r="T314" s="310"/>
      <c r="U314" s="310"/>
      <c r="V314" s="310"/>
      <c r="W314" s="310"/>
      <c r="X314" s="310"/>
      <c r="Y314" s="310"/>
      <c r="Z314" s="310"/>
      <c r="AA314" s="310"/>
      <c r="AB314" s="310"/>
      <c r="AC314" s="310"/>
      <c r="AD314" s="310"/>
      <c r="AE314" s="311"/>
      <c r="AF314" s="310"/>
      <c r="AG314" s="310"/>
      <c r="AH314" s="310"/>
      <c r="AI314" s="310"/>
      <c r="AJ314" s="310"/>
      <c r="AK314" s="310"/>
      <c r="AL314" s="310"/>
      <c r="AM314" s="310"/>
      <c r="AN314" s="310"/>
      <c r="AO314" s="310"/>
      <c r="AP314" s="310"/>
      <c r="AQ314" s="310" t="s">
        <v>526</v>
      </c>
      <c r="AR314" s="310"/>
      <c r="AS314" s="310"/>
    </row>
    <row r="315" spans="4:45">
      <c r="D315" s="310"/>
      <c r="E315" s="310"/>
      <c r="F315" s="310"/>
      <c r="G315" s="310"/>
      <c r="H315" s="310"/>
      <c r="I315" s="310"/>
      <c r="J315" s="310"/>
      <c r="K315" s="310"/>
      <c r="L315" s="310"/>
      <c r="M315" s="310"/>
      <c r="N315" s="310"/>
      <c r="O315" s="310"/>
      <c r="P315" s="310"/>
      <c r="Q315" s="310"/>
      <c r="R315" s="310"/>
      <c r="S315" s="310"/>
      <c r="T315" s="310"/>
      <c r="U315" s="310"/>
      <c r="V315" s="310"/>
      <c r="W315" s="310"/>
      <c r="X315" s="310"/>
      <c r="Y315" s="310"/>
      <c r="Z315" s="310"/>
      <c r="AA315" s="310"/>
      <c r="AB315" s="310"/>
      <c r="AC315" s="310"/>
      <c r="AD315" s="310"/>
      <c r="AE315" s="311"/>
      <c r="AF315" s="310"/>
      <c r="AG315" s="310"/>
      <c r="AH315" s="310"/>
      <c r="AI315" s="310"/>
      <c r="AJ315" s="310"/>
      <c r="AK315" s="310"/>
      <c r="AL315" s="310"/>
      <c r="AM315" s="310"/>
      <c r="AN315" s="310"/>
      <c r="AO315" s="310"/>
      <c r="AP315" s="310"/>
      <c r="AQ315" s="310" t="s">
        <v>527</v>
      </c>
      <c r="AR315" s="310"/>
      <c r="AS315" s="310"/>
    </row>
    <row r="316" spans="4:45">
      <c r="D316" s="310"/>
      <c r="E316" s="310"/>
      <c r="F316" s="310"/>
      <c r="G316" s="310"/>
      <c r="H316" s="310"/>
      <c r="I316" s="310"/>
      <c r="J316" s="310"/>
      <c r="K316" s="310"/>
      <c r="L316" s="310"/>
      <c r="M316" s="310"/>
      <c r="N316" s="310"/>
      <c r="O316" s="310"/>
      <c r="P316" s="310"/>
      <c r="Q316" s="310"/>
      <c r="R316" s="310"/>
      <c r="S316" s="310"/>
      <c r="T316" s="310"/>
      <c r="U316" s="310"/>
      <c r="V316" s="310"/>
      <c r="W316" s="310"/>
      <c r="X316" s="310"/>
      <c r="Y316" s="310"/>
      <c r="Z316" s="310"/>
      <c r="AA316" s="310"/>
      <c r="AB316" s="310"/>
      <c r="AC316" s="310"/>
      <c r="AD316" s="310"/>
      <c r="AE316" s="311"/>
      <c r="AF316" s="310"/>
      <c r="AG316" s="310"/>
      <c r="AH316" s="310"/>
      <c r="AI316" s="310"/>
      <c r="AJ316" s="310"/>
      <c r="AK316" s="310"/>
      <c r="AL316" s="310"/>
      <c r="AM316" s="310"/>
      <c r="AN316" s="310"/>
      <c r="AO316" s="310"/>
      <c r="AP316" s="310"/>
      <c r="AQ316" s="310" t="s">
        <v>528</v>
      </c>
      <c r="AR316" s="310"/>
      <c r="AS316" s="310"/>
    </row>
    <row r="317" spans="4:45">
      <c r="D317" s="310"/>
      <c r="E317" s="310"/>
      <c r="F317" s="310"/>
      <c r="G317" s="310"/>
      <c r="H317" s="310"/>
      <c r="I317" s="310"/>
      <c r="J317" s="310"/>
      <c r="K317" s="310"/>
      <c r="L317" s="310"/>
      <c r="M317" s="310"/>
      <c r="N317" s="310"/>
      <c r="O317" s="310"/>
      <c r="P317" s="310"/>
      <c r="Q317" s="310"/>
      <c r="R317" s="310"/>
      <c r="S317" s="310"/>
      <c r="T317" s="310"/>
      <c r="U317" s="310"/>
      <c r="V317" s="310"/>
      <c r="W317" s="310"/>
      <c r="X317" s="310"/>
      <c r="Y317" s="310"/>
      <c r="Z317" s="310"/>
      <c r="AA317" s="310"/>
      <c r="AB317" s="310"/>
      <c r="AC317" s="310"/>
      <c r="AD317" s="310"/>
      <c r="AE317" s="311"/>
      <c r="AF317" s="310"/>
      <c r="AG317" s="310"/>
      <c r="AH317" s="310"/>
      <c r="AI317" s="310"/>
      <c r="AJ317" s="310"/>
      <c r="AK317" s="310"/>
      <c r="AL317" s="310"/>
      <c r="AM317" s="310"/>
      <c r="AN317" s="310"/>
      <c r="AO317" s="310"/>
      <c r="AP317" s="310"/>
      <c r="AQ317" s="310" t="s">
        <v>529</v>
      </c>
      <c r="AR317" s="310"/>
      <c r="AS317" s="310"/>
    </row>
    <row r="318" spans="4:45">
      <c r="D318" s="310"/>
      <c r="E318" s="310"/>
      <c r="F318" s="310"/>
      <c r="G318" s="310"/>
      <c r="H318" s="310"/>
      <c r="I318" s="310"/>
      <c r="J318" s="310"/>
      <c r="K318" s="310"/>
      <c r="L318" s="310"/>
      <c r="M318" s="310"/>
      <c r="N318" s="310"/>
      <c r="O318" s="310"/>
      <c r="P318" s="310"/>
      <c r="Q318" s="310"/>
      <c r="R318" s="310"/>
      <c r="S318" s="310"/>
      <c r="T318" s="310"/>
      <c r="U318" s="310"/>
      <c r="V318" s="310"/>
      <c r="W318" s="310"/>
      <c r="X318" s="310"/>
      <c r="Y318" s="310"/>
      <c r="Z318" s="310"/>
      <c r="AA318" s="310"/>
      <c r="AB318" s="310"/>
      <c r="AC318" s="310"/>
      <c r="AD318" s="310"/>
      <c r="AE318" s="311"/>
      <c r="AF318" s="310"/>
      <c r="AG318" s="310"/>
      <c r="AH318" s="310"/>
      <c r="AI318" s="310"/>
      <c r="AJ318" s="310"/>
      <c r="AK318" s="310"/>
      <c r="AL318" s="310"/>
      <c r="AM318" s="310"/>
      <c r="AN318" s="310"/>
      <c r="AO318" s="310"/>
      <c r="AP318" s="310"/>
      <c r="AQ318" s="310" t="s">
        <v>530</v>
      </c>
      <c r="AR318" s="310"/>
      <c r="AS318" s="310"/>
    </row>
    <row r="319" spans="4:45">
      <c r="D319" s="310"/>
      <c r="E319" s="310"/>
      <c r="F319" s="310"/>
      <c r="G319" s="310"/>
      <c r="H319" s="310"/>
      <c r="I319" s="310"/>
      <c r="J319" s="310"/>
      <c r="K319" s="310"/>
      <c r="L319" s="310"/>
      <c r="M319" s="310"/>
      <c r="N319" s="310"/>
      <c r="O319" s="310"/>
      <c r="P319" s="310"/>
      <c r="Q319" s="310"/>
      <c r="R319" s="310"/>
      <c r="S319" s="310"/>
      <c r="T319" s="310"/>
      <c r="U319" s="310"/>
      <c r="V319" s="310"/>
      <c r="W319" s="310"/>
      <c r="X319" s="310"/>
      <c r="Y319" s="310"/>
      <c r="Z319" s="310"/>
      <c r="AA319" s="310"/>
      <c r="AB319" s="310"/>
      <c r="AC319" s="310"/>
      <c r="AD319" s="310"/>
      <c r="AE319" s="311"/>
      <c r="AF319" s="310"/>
      <c r="AG319" s="310"/>
      <c r="AH319" s="310"/>
      <c r="AI319" s="310"/>
      <c r="AJ319" s="310"/>
      <c r="AK319" s="310"/>
      <c r="AL319" s="310"/>
      <c r="AM319" s="310"/>
      <c r="AN319" s="310"/>
      <c r="AO319" s="310"/>
      <c r="AP319" s="310"/>
      <c r="AQ319" s="310" t="s">
        <v>531</v>
      </c>
      <c r="AR319" s="310"/>
      <c r="AS319" s="310"/>
    </row>
    <row r="320" spans="4:45">
      <c r="D320" s="310"/>
      <c r="E320" s="310"/>
      <c r="F320" s="310"/>
      <c r="G320" s="310"/>
      <c r="H320" s="310"/>
      <c r="I320" s="310"/>
      <c r="J320" s="310"/>
      <c r="K320" s="310"/>
      <c r="L320" s="310"/>
      <c r="M320" s="310"/>
      <c r="N320" s="310"/>
      <c r="O320" s="310"/>
      <c r="P320" s="310"/>
      <c r="Q320" s="310"/>
      <c r="R320" s="310"/>
      <c r="S320" s="310"/>
      <c r="T320" s="310"/>
      <c r="U320" s="310"/>
      <c r="V320" s="310"/>
      <c r="W320" s="310"/>
      <c r="X320" s="310"/>
      <c r="Y320" s="310"/>
      <c r="Z320" s="310"/>
      <c r="AA320" s="310"/>
      <c r="AB320" s="310"/>
      <c r="AC320" s="310"/>
      <c r="AD320" s="310"/>
      <c r="AE320" s="311"/>
      <c r="AF320" s="310"/>
      <c r="AG320" s="310"/>
      <c r="AH320" s="310"/>
      <c r="AI320" s="310"/>
      <c r="AJ320" s="310"/>
      <c r="AK320" s="310"/>
      <c r="AL320" s="310"/>
      <c r="AM320" s="310"/>
      <c r="AN320" s="310"/>
      <c r="AO320" s="310"/>
      <c r="AP320" s="310"/>
      <c r="AQ320" s="310" t="s">
        <v>532</v>
      </c>
      <c r="AR320" s="310"/>
      <c r="AS320" s="310"/>
    </row>
    <row r="321" spans="4:45">
      <c r="D321" s="310"/>
      <c r="E321" s="310"/>
      <c r="F321" s="310"/>
      <c r="G321" s="310"/>
      <c r="H321" s="310"/>
      <c r="I321" s="310"/>
      <c r="J321" s="310"/>
      <c r="K321" s="310"/>
      <c r="L321" s="310"/>
      <c r="M321" s="310"/>
      <c r="N321" s="310"/>
      <c r="O321" s="310"/>
      <c r="P321" s="310"/>
      <c r="Q321" s="310"/>
      <c r="R321" s="310"/>
      <c r="S321" s="310"/>
      <c r="T321" s="310"/>
      <c r="U321" s="310"/>
      <c r="V321" s="310"/>
      <c r="W321" s="310"/>
      <c r="X321" s="310"/>
      <c r="Y321" s="310"/>
      <c r="Z321" s="310"/>
      <c r="AA321" s="310"/>
      <c r="AB321" s="310"/>
      <c r="AC321" s="310"/>
      <c r="AD321" s="310"/>
      <c r="AE321" s="311"/>
      <c r="AF321" s="310"/>
      <c r="AG321" s="310"/>
      <c r="AH321" s="310"/>
      <c r="AI321" s="310"/>
      <c r="AJ321" s="310"/>
      <c r="AK321" s="310"/>
      <c r="AL321" s="310"/>
      <c r="AM321" s="310"/>
      <c r="AN321" s="310"/>
      <c r="AO321" s="310"/>
      <c r="AP321" s="310"/>
      <c r="AQ321" s="310" t="s">
        <v>533</v>
      </c>
      <c r="AR321" s="310"/>
      <c r="AS321" s="310"/>
    </row>
    <row r="322" spans="4:45">
      <c r="D322" s="310"/>
      <c r="E322" s="310"/>
      <c r="F322" s="310"/>
      <c r="G322" s="310"/>
      <c r="H322" s="310"/>
      <c r="I322" s="310"/>
      <c r="J322" s="310"/>
      <c r="K322" s="310"/>
      <c r="L322" s="310"/>
      <c r="M322" s="310"/>
      <c r="N322" s="310"/>
      <c r="O322" s="310"/>
      <c r="P322" s="310"/>
      <c r="Q322" s="310"/>
      <c r="R322" s="310"/>
      <c r="S322" s="310"/>
      <c r="T322" s="310"/>
      <c r="U322" s="310"/>
      <c r="V322" s="310"/>
      <c r="W322" s="310"/>
      <c r="X322" s="310"/>
      <c r="Y322" s="310"/>
      <c r="Z322" s="310"/>
      <c r="AA322" s="310"/>
      <c r="AB322" s="310"/>
      <c r="AC322" s="310"/>
      <c r="AD322" s="310"/>
      <c r="AE322" s="311"/>
      <c r="AF322" s="310"/>
      <c r="AG322" s="310"/>
      <c r="AH322" s="310"/>
      <c r="AI322" s="310"/>
      <c r="AJ322" s="310"/>
      <c r="AK322" s="310"/>
      <c r="AL322" s="310"/>
      <c r="AM322" s="310"/>
      <c r="AN322" s="310"/>
      <c r="AO322" s="310"/>
      <c r="AP322" s="310"/>
      <c r="AQ322" s="310" t="s">
        <v>534</v>
      </c>
      <c r="AR322" s="310"/>
      <c r="AS322" s="310"/>
    </row>
    <row r="323" spans="4:45">
      <c r="D323" s="310"/>
      <c r="E323" s="310"/>
      <c r="F323" s="310"/>
      <c r="G323" s="310"/>
      <c r="H323" s="310"/>
      <c r="I323" s="310"/>
      <c r="J323" s="310"/>
      <c r="K323" s="310"/>
      <c r="L323" s="310"/>
      <c r="M323" s="310"/>
      <c r="N323" s="310"/>
      <c r="O323" s="310"/>
      <c r="P323" s="310"/>
      <c r="Q323" s="310"/>
      <c r="R323" s="310"/>
      <c r="S323" s="310"/>
      <c r="T323" s="310"/>
      <c r="U323" s="310"/>
      <c r="V323" s="310"/>
      <c r="W323" s="310"/>
      <c r="X323" s="310"/>
      <c r="Y323" s="310"/>
      <c r="Z323" s="310"/>
      <c r="AA323" s="310"/>
      <c r="AB323" s="310"/>
      <c r="AC323" s="310"/>
      <c r="AD323" s="310"/>
      <c r="AE323" s="311"/>
      <c r="AF323" s="310"/>
      <c r="AG323" s="310"/>
      <c r="AH323" s="310"/>
      <c r="AI323" s="310"/>
      <c r="AJ323" s="310"/>
      <c r="AK323" s="310"/>
      <c r="AL323" s="310"/>
      <c r="AM323" s="310"/>
      <c r="AN323" s="310"/>
      <c r="AO323" s="310"/>
      <c r="AP323" s="310"/>
      <c r="AQ323" s="310" t="s">
        <v>535</v>
      </c>
      <c r="AR323" s="310"/>
      <c r="AS323" s="310"/>
    </row>
    <row r="324" spans="4:45">
      <c r="D324" s="310"/>
      <c r="E324" s="310"/>
      <c r="F324" s="310"/>
      <c r="G324" s="310"/>
      <c r="H324" s="310"/>
      <c r="I324" s="310"/>
      <c r="J324" s="310"/>
      <c r="K324" s="310"/>
      <c r="L324" s="310"/>
      <c r="M324" s="310"/>
      <c r="N324" s="310"/>
      <c r="O324" s="310"/>
      <c r="P324" s="310"/>
      <c r="Q324" s="310"/>
      <c r="R324" s="310"/>
      <c r="S324" s="310"/>
      <c r="T324" s="310"/>
      <c r="U324" s="310"/>
      <c r="V324" s="310"/>
      <c r="W324" s="310"/>
      <c r="X324" s="310"/>
      <c r="Y324" s="310"/>
      <c r="Z324" s="310"/>
      <c r="AA324" s="310"/>
      <c r="AB324" s="310"/>
      <c r="AC324" s="310"/>
      <c r="AD324" s="310"/>
      <c r="AE324" s="311"/>
      <c r="AF324" s="310"/>
      <c r="AG324" s="310"/>
      <c r="AH324" s="310"/>
      <c r="AI324" s="310"/>
      <c r="AJ324" s="310"/>
      <c r="AK324" s="310"/>
      <c r="AL324" s="310"/>
      <c r="AM324" s="310"/>
      <c r="AN324" s="310"/>
      <c r="AO324" s="310"/>
      <c r="AP324" s="310"/>
      <c r="AQ324" s="310" t="s">
        <v>536</v>
      </c>
      <c r="AR324" s="310"/>
      <c r="AS324" s="310"/>
    </row>
    <row r="325" spans="4:45">
      <c r="D325" s="310"/>
      <c r="E325" s="310"/>
      <c r="F325" s="310"/>
      <c r="G325" s="310"/>
      <c r="H325" s="310"/>
      <c r="I325" s="310"/>
      <c r="J325" s="310"/>
      <c r="K325" s="310"/>
      <c r="L325" s="310"/>
      <c r="M325" s="310"/>
      <c r="N325" s="310"/>
      <c r="O325" s="310"/>
      <c r="P325" s="310"/>
      <c r="Q325" s="310"/>
      <c r="R325" s="310"/>
      <c r="S325" s="310"/>
      <c r="T325" s="310"/>
      <c r="U325" s="310"/>
      <c r="V325" s="310"/>
      <c r="W325" s="310"/>
      <c r="X325" s="310"/>
      <c r="Y325" s="310"/>
      <c r="Z325" s="310"/>
      <c r="AA325" s="310"/>
      <c r="AB325" s="310"/>
      <c r="AC325" s="310"/>
      <c r="AD325" s="310"/>
      <c r="AE325" s="311"/>
      <c r="AF325" s="310"/>
      <c r="AG325" s="310"/>
      <c r="AH325" s="310"/>
      <c r="AI325" s="310"/>
      <c r="AJ325" s="310"/>
      <c r="AK325" s="310"/>
      <c r="AL325" s="310"/>
      <c r="AM325" s="310"/>
      <c r="AN325" s="310"/>
      <c r="AO325" s="310"/>
      <c r="AP325" s="310"/>
      <c r="AQ325" s="310" t="s">
        <v>537</v>
      </c>
      <c r="AR325" s="310"/>
      <c r="AS325" s="310"/>
    </row>
    <row r="326" spans="4:45">
      <c r="D326" s="310"/>
      <c r="E326" s="310"/>
      <c r="F326" s="310"/>
      <c r="G326" s="310"/>
      <c r="H326" s="310"/>
      <c r="I326" s="310"/>
      <c r="J326" s="310"/>
      <c r="K326" s="310"/>
      <c r="L326" s="310"/>
      <c r="M326" s="310"/>
      <c r="N326" s="310"/>
      <c r="O326" s="310"/>
      <c r="P326" s="310"/>
      <c r="Q326" s="310"/>
      <c r="R326" s="310"/>
      <c r="S326" s="310"/>
      <c r="T326" s="310"/>
      <c r="U326" s="310"/>
      <c r="V326" s="310"/>
      <c r="W326" s="310"/>
      <c r="X326" s="310"/>
      <c r="Y326" s="310"/>
      <c r="Z326" s="310"/>
      <c r="AA326" s="310"/>
      <c r="AB326" s="310"/>
      <c r="AC326" s="310"/>
      <c r="AD326" s="310"/>
      <c r="AE326" s="311"/>
      <c r="AF326" s="310"/>
      <c r="AG326" s="310"/>
      <c r="AH326" s="310"/>
      <c r="AI326" s="310"/>
      <c r="AJ326" s="310"/>
      <c r="AK326" s="310"/>
      <c r="AL326" s="310"/>
      <c r="AM326" s="310"/>
      <c r="AN326" s="310"/>
      <c r="AO326" s="310"/>
      <c r="AP326" s="310"/>
      <c r="AQ326" s="310" t="s">
        <v>538</v>
      </c>
      <c r="AR326" s="310"/>
      <c r="AS326" s="310"/>
    </row>
    <row r="327" spans="4:45">
      <c r="D327" s="310"/>
      <c r="E327" s="310"/>
      <c r="F327" s="310"/>
      <c r="G327" s="310"/>
      <c r="H327" s="310"/>
      <c r="I327" s="310"/>
      <c r="J327" s="310"/>
      <c r="K327" s="310"/>
      <c r="L327" s="310"/>
      <c r="M327" s="310"/>
      <c r="N327" s="310"/>
      <c r="O327" s="310"/>
      <c r="P327" s="310"/>
      <c r="Q327" s="310"/>
      <c r="R327" s="310"/>
      <c r="S327" s="310"/>
      <c r="T327" s="310"/>
      <c r="U327" s="310"/>
      <c r="V327" s="310"/>
      <c r="W327" s="310"/>
      <c r="X327" s="310"/>
      <c r="Y327" s="310"/>
      <c r="Z327" s="310"/>
      <c r="AA327" s="310"/>
      <c r="AB327" s="310"/>
      <c r="AC327" s="310"/>
      <c r="AD327" s="310"/>
      <c r="AE327" s="311"/>
      <c r="AF327" s="310"/>
      <c r="AG327" s="310"/>
      <c r="AH327" s="310"/>
      <c r="AI327" s="310"/>
      <c r="AJ327" s="310"/>
      <c r="AK327" s="310"/>
      <c r="AL327" s="310"/>
      <c r="AM327" s="310"/>
      <c r="AN327" s="310"/>
      <c r="AO327" s="310"/>
      <c r="AP327" s="310"/>
      <c r="AQ327" s="310" t="s">
        <v>539</v>
      </c>
      <c r="AR327" s="310"/>
      <c r="AS327" s="310"/>
    </row>
    <row r="328" spans="4:45">
      <c r="D328" s="310"/>
      <c r="E328" s="310"/>
      <c r="F328" s="310"/>
      <c r="G328" s="310"/>
      <c r="H328" s="310"/>
      <c r="I328" s="310"/>
      <c r="J328" s="310"/>
      <c r="K328" s="310"/>
      <c r="L328" s="310"/>
      <c r="M328" s="310"/>
      <c r="N328" s="310"/>
      <c r="O328" s="310"/>
      <c r="P328" s="310"/>
      <c r="Q328" s="310"/>
      <c r="R328" s="310"/>
      <c r="S328" s="310"/>
      <c r="T328" s="310"/>
      <c r="U328" s="310"/>
      <c r="V328" s="310"/>
      <c r="W328" s="310"/>
      <c r="X328" s="310"/>
      <c r="Y328" s="310"/>
      <c r="Z328" s="310"/>
      <c r="AA328" s="310"/>
      <c r="AB328" s="310"/>
      <c r="AC328" s="310"/>
      <c r="AD328" s="310"/>
      <c r="AE328" s="311"/>
      <c r="AF328" s="310"/>
      <c r="AG328" s="310"/>
      <c r="AH328" s="310"/>
      <c r="AI328" s="310"/>
      <c r="AJ328" s="310"/>
      <c r="AK328" s="310"/>
      <c r="AL328" s="310"/>
      <c r="AM328" s="310"/>
      <c r="AN328" s="310"/>
      <c r="AO328" s="310"/>
      <c r="AP328" s="310"/>
      <c r="AQ328" s="310" t="s">
        <v>540</v>
      </c>
      <c r="AR328" s="310"/>
      <c r="AS328" s="310"/>
    </row>
    <row r="329" spans="4:45">
      <c r="D329" s="310"/>
      <c r="E329" s="310"/>
      <c r="F329" s="310"/>
      <c r="G329" s="310"/>
      <c r="H329" s="310"/>
      <c r="I329" s="310"/>
      <c r="J329" s="310"/>
      <c r="K329" s="310"/>
      <c r="L329" s="310"/>
      <c r="M329" s="310"/>
      <c r="N329" s="310"/>
      <c r="O329" s="310"/>
      <c r="P329" s="310"/>
      <c r="Q329" s="310"/>
      <c r="R329" s="310"/>
      <c r="S329" s="310"/>
      <c r="T329" s="310"/>
      <c r="U329" s="310"/>
      <c r="V329" s="310"/>
      <c r="W329" s="310"/>
      <c r="X329" s="310"/>
      <c r="Y329" s="310"/>
      <c r="Z329" s="310"/>
      <c r="AA329" s="310"/>
      <c r="AB329" s="310"/>
      <c r="AC329" s="310"/>
      <c r="AD329" s="310"/>
      <c r="AE329" s="311"/>
      <c r="AF329" s="310"/>
      <c r="AG329" s="310"/>
      <c r="AH329" s="310"/>
      <c r="AI329" s="310"/>
      <c r="AJ329" s="310"/>
      <c r="AK329" s="310"/>
      <c r="AL329" s="310"/>
      <c r="AM329" s="310"/>
      <c r="AN329" s="310"/>
      <c r="AO329" s="310"/>
      <c r="AP329" s="310"/>
      <c r="AQ329" s="310" t="s">
        <v>541</v>
      </c>
      <c r="AR329" s="310"/>
      <c r="AS329" s="310"/>
    </row>
    <row r="330" spans="4:45">
      <c r="D330" s="310"/>
      <c r="E330" s="310"/>
      <c r="F330" s="310"/>
      <c r="G330" s="310"/>
      <c r="H330" s="310"/>
      <c r="I330" s="310"/>
      <c r="J330" s="310"/>
      <c r="K330" s="310"/>
      <c r="L330" s="310"/>
      <c r="M330" s="310"/>
      <c r="N330" s="310"/>
      <c r="O330" s="310"/>
      <c r="P330" s="310"/>
      <c r="Q330" s="310"/>
      <c r="R330" s="310"/>
      <c r="S330" s="310"/>
      <c r="T330" s="310"/>
      <c r="U330" s="310"/>
      <c r="V330" s="310"/>
      <c r="W330" s="310"/>
      <c r="X330" s="310"/>
      <c r="Y330" s="310"/>
      <c r="Z330" s="310"/>
      <c r="AA330" s="310"/>
      <c r="AB330" s="310"/>
      <c r="AC330" s="310"/>
      <c r="AD330" s="310"/>
      <c r="AE330" s="311"/>
      <c r="AF330" s="310"/>
      <c r="AG330" s="310"/>
      <c r="AH330" s="310"/>
      <c r="AI330" s="310"/>
      <c r="AJ330" s="310"/>
      <c r="AK330" s="310"/>
      <c r="AL330" s="310"/>
      <c r="AM330" s="310"/>
      <c r="AN330" s="310"/>
      <c r="AO330" s="310"/>
      <c r="AP330" s="310"/>
      <c r="AQ330" s="310" t="s">
        <v>542</v>
      </c>
      <c r="AR330" s="310"/>
      <c r="AS330" s="310"/>
    </row>
    <row r="331" spans="4:45">
      <c r="D331" s="310"/>
      <c r="E331" s="310"/>
      <c r="F331" s="310"/>
      <c r="G331" s="310"/>
      <c r="H331" s="310"/>
      <c r="I331" s="310"/>
      <c r="J331" s="310"/>
      <c r="K331" s="310"/>
      <c r="L331" s="310"/>
      <c r="M331" s="310"/>
      <c r="N331" s="310"/>
      <c r="O331" s="310"/>
      <c r="P331" s="310"/>
      <c r="Q331" s="310"/>
      <c r="R331" s="310"/>
      <c r="S331" s="310"/>
      <c r="T331" s="310"/>
      <c r="U331" s="310"/>
      <c r="V331" s="310"/>
      <c r="W331" s="310"/>
      <c r="X331" s="310"/>
      <c r="Y331" s="310"/>
      <c r="Z331" s="310"/>
      <c r="AA331" s="310"/>
      <c r="AB331" s="310"/>
      <c r="AC331" s="310"/>
      <c r="AD331" s="310"/>
      <c r="AE331" s="311"/>
      <c r="AF331" s="310"/>
      <c r="AG331" s="310"/>
      <c r="AH331" s="310"/>
      <c r="AI331" s="310"/>
      <c r="AJ331" s="310"/>
      <c r="AK331" s="310"/>
      <c r="AL331" s="310"/>
      <c r="AM331" s="310"/>
      <c r="AN331" s="310"/>
      <c r="AO331" s="310"/>
      <c r="AP331" s="310"/>
      <c r="AQ331" s="310" t="s">
        <v>543</v>
      </c>
      <c r="AR331" s="310"/>
      <c r="AS331" s="310"/>
    </row>
    <row r="332" spans="4:45">
      <c r="D332" s="310"/>
      <c r="E332" s="310"/>
      <c r="F332" s="310"/>
      <c r="G332" s="310"/>
      <c r="H332" s="310"/>
      <c r="I332" s="310"/>
      <c r="J332" s="310"/>
      <c r="K332" s="310"/>
      <c r="L332" s="310"/>
      <c r="M332" s="310"/>
      <c r="N332" s="310"/>
      <c r="O332" s="310"/>
      <c r="P332" s="310"/>
      <c r="Q332" s="310"/>
      <c r="R332" s="310"/>
      <c r="S332" s="310"/>
      <c r="T332" s="310"/>
      <c r="U332" s="310"/>
      <c r="V332" s="310"/>
      <c r="W332" s="310"/>
      <c r="X332" s="310"/>
      <c r="Y332" s="310"/>
      <c r="Z332" s="310"/>
      <c r="AA332" s="310"/>
      <c r="AB332" s="310"/>
      <c r="AC332" s="310"/>
      <c r="AD332" s="310"/>
      <c r="AE332" s="311"/>
      <c r="AF332" s="310"/>
      <c r="AG332" s="310"/>
      <c r="AH332" s="310"/>
      <c r="AI332" s="310"/>
      <c r="AJ332" s="310"/>
      <c r="AK332" s="310"/>
      <c r="AL332" s="310"/>
      <c r="AM332" s="310"/>
      <c r="AN332" s="310"/>
      <c r="AO332" s="310"/>
      <c r="AP332" s="310"/>
      <c r="AQ332" s="310" t="s">
        <v>544</v>
      </c>
      <c r="AR332" s="310"/>
      <c r="AS332" s="310"/>
    </row>
    <row r="333" spans="4:45">
      <c r="D333" s="310"/>
      <c r="E333" s="310"/>
      <c r="F333" s="310"/>
      <c r="G333" s="310"/>
      <c r="H333" s="310"/>
      <c r="I333" s="310"/>
      <c r="J333" s="310"/>
      <c r="K333" s="310"/>
      <c r="L333" s="310"/>
      <c r="M333" s="310"/>
      <c r="N333" s="310"/>
      <c r="O333" s="310"/>
      <c r="P333" s="310"/>
      <c r="Q333" s="310"/>
      <c r="R333" s="310"/>
      <c r="S333" s="310"/>
      <c r="T333" s="310"/>
      <c r="U333" s="310"/>
      <c r="V333" s="310"/>
      <c r="W333" s="310"/>
      <c r="X333" s="310"/>
      <c r="Y333" s="310"/>
      <c r="Z333" s="310"/>
      <c r="AA333" s="310"/>
      <c r="AB333" s="310"/>
      <c r="AC333" s="310"/>
      <c r="AD333" s="310"/>
      <c r="AE333" s="311"/>
      <c r="AF333" s="310"/>
      <c r="AG333" s="310"/>
      <c r="AH333" s="310"/>
      <c r="AI333" s="310"/>
      <c r="AJ333" s="310"/>
      <c r="AK333" s="310"/>
      <c r="AL333" s="310"/>
      <c r="AM333" s="310"/>
      <c r="AN333" s="310"/>
      <c r="AO333" s="310"/>
      <c r="AP333" s="310"/>
      <c r="AQ333" s="310" t="s">
        <v>545</v>
      </c>
      <c r="AR333" s="310"/>
      <c r="AS333" s="310"/>
    </row>
    <row r="334" spans="4:45">
      <c r="D334" s="310"/>
      <c r="E334" s="310"/>
      <c r="F334" s="310"/>
      <c r="G334" s="310"/>
      <c r="H334" s="310"/>
      <c r="I334" s="310"/>
      <c r="J334" s="310"/>
      <c r="K334" s="310"/>
      <c r="L334" s="310"/>
      <c r="M334" s="310"/>
      <c r="N334" s="310"/>
      <c r="O334" s="310"/>
      <c r="P334" s="310"/>
      <c r="Q334" s="310"/>
      <c r="R334" s="310"/>
      <c r="S334" s="310"/>
      <c r="T334" s="310"/>
      <c r="U334" s="310"/>
      <c r="V334" s="310"/>
      <c r="W334" s="310"/>
      <c r="X334" s="310"/>
      <c r="Y334" s="310"/>
      <c r="Z334" s="310"/>
      <c r="AA334" s="310"/>
      <c r="AB334" s="310"/>
      <c r="AC334" s="310"/>
      <c r="AD334" s="310"/>
      <c r="AE334" s="311"/>
      <c r="AF334" s="310"/>
      <c r="AG334" s="310"/>
      <c r="AH334" s="310"/>
      <c r="AI334" s="310"/>
      <c r="AJ334" s="310"/>
      <c r="AK334" s="310"/>
      <c r="AL334" s="310"/>
      <c r="AM334" s="310"/>
      <c r="AN334" s="310"/>
      <c r="AO334" s="310"/>
      <c r="AP334" s="310"/>
      <c r="AQ334" s="310" t="s">
        <v>546</v>
      </c>
      <c r="AR334" s="310"/>
      <c r="AS334" s="310"/>
    </row>
    <row r="335" spans="4:45">
      <c r="D335" s="310"/>
      <c r="E335" s="310"/>
      <c r="F335" s="310"/>
      <c r="G335" s="310"/>
      <c r="H335" s="310"/>
      <c r="I335" s="310"/>
      <c r="J335" s="310"/>
      <c r="K335" s="310"/>
      <c r="L335" s="310"/>
      <c r="M335" s="310"/>
      <c r="N335" s="310"/>
      <c r="O335" s="310"/>
      <c r="P335" s="310"/>
      <c r="Q335" s="310"/>
      <c r="R335" s="310"/>
      <c r="S335" s="310"/>
      <c r="T335" s="310"/>
      <c r="U335" s="310"/>
      <c r="V335" s="310"/>
      <c r="W335" s="310"/>
      <c r="X335" s="310"/>
      <c r="Y335" s="310"/>
      <c r="Z335" s="310"/>
      <c r="AA335" s="310"/>
      <c r="AB335" s="310"/>
      <c r="AC335" s="310"/>
      <c r="AD335" s="310"/>
      <c r="AE335" s="311"/>
      <c r="AF335" s="310"/>
      <c r="AG335" s="310"/>
      <c r="AH335" s="310"/>
      <c r="AI335" s="310"/>
      <c r="AJ335" s="310"/>
      <c r="AK335" s="310"/>
      <c r="AL335" s="310"/>
      <c r="AM335" s="310"/>
      <c r="AN335" s="310"/>
      <c r="AO335" s="310"/>
      <c r="AP335" s="310"/>
      <c r="AQ335" s="310" t="s">
        <v>547</v>
      </c>
      <c r="AR335" s="310"/>
      <c r="AS335" s="310"/>
    </row>
    <row r="336" spans="4:45">
      <c r="D336" s="310"/>
      <c r="E336" s="310"/>
      <c r="F336" s="310"/>
      <c r="G336" s="310"/>
      <c r="H336" s="310"/>
      <c r="I336" s="310"/>
      <c r="J336" s="310"/>
      <c r="K336" s="310"/>
      <c r="L336" s="310"/>
      <c r="M336" s="310"/>
      <c r="N336" s="310"/>
      <c r="O336" s="310"/>
      <c r="P336" s="310"/>
      <c r="Q336" s="310"/>
      <c r="R336" s="310"/>
      <c r="S336" s="310"/>
      <c r="T336" s="310"/>
      <c r="U336" s="310"/>
      <c r="V336" s="310"/>
      <c r="W336" s="310"/>
      <c r="X336" s="310"/>
      <c r="Y336" s="310"/>
      <c r="Z336" s="310"/>
      <c r="AA336" s="310"/>
      <c r="AB336" s="310"/>
      <c r="AC336" s="310"/>
      <c r="AD336" s="310"/>
      <c r="AE336" s="311"/>
      <c r="AF336" s="310"/>
      <c r="AG336" s="310"/>
      <c r="AH336" s="310"/>
      <c r="AI336" s="310"/>
      <c r="AJ336" s="310"/>
      <c r="AK336" s="310"/>
      <c r="AL336" s="310"/>
      <c r="AM336" s="310"/>
      <c r="AN336" s="310"/>
      <c r="AO336" s="310"/>
      <c r="AP336" s="310"/>
      <c r="AQ336" s="310" t="s">
        <v>548</v>
      </c>
      <c r="AR336" s="310"/>
      <c r="AS336" s="310"/>
    </row>
    <row r="337" spans="4:45">
      <c r="D337" s="310"/>
      <c r="E337" s="310"/>
      <c r="F337" s="310"/>
      <c r="G337" s="310"/>
      <c r="H337" s="310"/>
      <c r="I337" s="310"/>
      <c r="J337" s="310"/>
      <c r="K337" s="310"/>
      <c r="L337" s="310"/>
      <c r="M337" s="310"/>
      <c r="N337" s="310"/>
      <c r="O337" s="310"/>
      <c r="P337" s="310"/>
      <c r="Q337" s="310"/>
      <c r="R337" s="310"/>
      <c r="S337" s="310"/>
      <c r="T337" s="310"/>
      <c r="U337" s="310"/>
      <c r="V337" s="310"/>
      <c r="W337" s="310"/>
      <c r="X337" s="310"/>
      <c r="Y337" s="310"/>
      <c r="Z337" s="310"/>
      <c r="AA337" s="310"/>
      <c r="AB337" s="310"/>
      <c r="AC337" s="310"/>
      <c r="AD337" s="310"/>
      <c r="AE337" s="311"/>
      <c r="AF337" s="310"/>
      <c r="AG337" s="310"/>
      <c r="AH337" s="310"/>
      <c r="AI337" s="310"/>
      <c r="AJ337" s="310"/>
      <c r="AK337" s="310"/>
      <c r="AL337" s="310"/>
      <c r="AM337" s="310"/>
      <c r="AN337" s="310"/>
      <c r="AO337" s="310"/>
      <c r="AP337" s="310"/>
      <c r="AQ337" s="310" t="s">
        <v>549</v>
      </c>
      <c r="AR337" s="310"/>
      <c r="AS337" s="310"/>
    </row>
    <row r="338" spans="4:45">
      <c r="D338" s="310"/>
      <c r="E338" s="310"/>
      <c r="F338" s="310"/>
      <c r="G338" s="310"/>
      <c r="H338" s="310"/>
      <c r="I338" s="310"/>
      <c r="J338" s="310"/>
      <c r="K338" s="310"/>
      <c r="L338" s="310"/>
      <c r="M338" s="310"/>
      <c r="N338" s="310"/>
      <c r="O338" s="310"/>
      <c r="P338" s="310"/>
      <c r="Q338" s="310"/>
      <c r="R338" s="310"/>
      <c r="S338" s="310"/>
      <c r="T338" s="310"/>
      <c r="U338" s="310"/>
      <c r="V338" s="310"/>
      <c r="W338" s="310"/>
      <c r="X338" s="310"/>
      <c r="Y338" s="310"/>
      <c r="Z338" s="310"/>
      <c r="AA338" s="310"/>
      <c r="AB338" s="310"/>
      <c r="AC338" s="310"/>
      <c r="AD338" s="310"/>
      <c r="AE338" s="311"/>
      <c r="AF338" s="310"/>
      <c r="AG338" s="310"/>
      <c r="AH338" s="310"/>
      <c r="AI338" s="310"/>
      <c r="AJ338" s="310"/>
      <c r="AK338" s="310"/>
      <c r="AL338" s="310"/>
      <c r="AM338" s="310"/>
      <c r="AN338" s="310"/>
      <c r="AO338" s="310"/>
      <c r="AP338" s="310"/>
      <c r="AQ338" s="310" t="s">
        <v>550</v>
      </c>
      <c r="AR338" s="310"/>
      <c r="AS338" s="310"/>
    </row>
    <row r="339" spans="4:45">
      <c r="D339" s="310"/>
      <c r="E339" s="310"/>
      <c r="F339" s="310"/>
      <c r="G339" s="310"/>
      <c r="H339" s="310"/>
      <c r="I339" s="310"/>
      <c r="J339" s="310"/>
      <c r="K339" s="310"/>
      <c r="L339" s="310"/>
      <c r="M339" s="310"/>
      <c r="N339" s="310"/>
      <c r="O339" s="310"/>
      <c r="P339" s="310"/>
      <c r="Q339" s="310"/>
      <c r="R339" s="310"/>
      <c r="S339" s="310"/>
      <c r="T339" s="310"/>
      <c r="U339" s="310"/>
      <c r="V339" s="310"/>
      <c r="W339" s="310"/>
      <c r="X339" s="310"/>
      <c r="Y339" s="310"/>
      <c r="Z339" s="310"/>
      <c r="AA339" s="310"/>
      <c r="AB339" s="310"/>
      <c r="AC339" s="310"/>
      <c r="AD339" s="310"/>
      <c r="AE339" s="311"/>
      <c r="AF339" s="310"/>
      <c r="AG339" s="310"/>
      <c r="AH339" s="310"/>
      <c r="AI339" s="310"/>
      <c r="AJ339" s="310"/>
      <c r="AK339" s="310"/>
      <c r="AL339" s="310"/>
      <c r="AM339" s="310"/>
      <c r="AN339" s="310"/>
      <c r="AO339" s="310"/>
      <c r="AP339" s="310"/>
      <c r="AQ339" s="310" t="s">
        <v>551</v>
      </c>
      <c r="AR339" s="310"/>
      <c r="AS339" s="310"/>
    </row>
    <row r="340" spans="4:45">
      <c r="D340" s="310"/>
      <c r="E340" s="310"/>
      <c r="F340" s="310"/>
      <c r="G340" s="310"/>
      <c r="H340" s="310"/>
      <c r="I340" s="310"/>
      <c r="J340" s="310"/>
      <c r="K340" s="310"/>
      <c r="L340" s="310"/>
      <c r="M340" s="310"/>
      <c r="N340" s="310"/>
      <c r="O340" s="310"/>
      <c r="P340" s="310"/>
      <c r="Q340" s="310"/>
      <c r="R340" s="310"/>
      <c r="S340" s="310"/>
      <c r="T340" s="310"/>
      <c r="U340" s="310"/>
      <c r="V340" s="310"/>
      <c r="W340" s="310"/>
      <c r="X340" s="310"/>
      <c r="Y340" s="310"/>
      <c r="Z340" s="310"/>
      <c r="AA340" s="310"/>
      <c r="AB340" s="310"/>
      <c r="AC340" s="310"/>
      <c r="AD340" s="310"/>
      <c r="AE340" s="311"/>
      <c r="AF340" s="310"/>
      <c r="AG340" s="310"/>
      <c r="AH340" s="310"/>
      <c r="AI340" s="310"/>
      <c r="AJ340" s="310"/>
      <c r="AK340" s="310"/>
      <c r="AL340" s="310"/>
      <c r="AM340" s="310"/>
      <c r="AN340" s="310"/>
      <c r="AO340" s="310"/>
      <c r="AP340" s="310"/>
      <c r="AQ340" s="310" t="s">
        <v>552</v>
      </c>
      <c r="AR340" s="310"/>
      <c r="AS340" s="310"/>
    </row>
    <row r="341" spans="4:45">
      <c r="D341" s="310"/>
      <c r="E341" s="310"/>
      <c r="F341" s="310"/>
      <c r="G341" s="310"/>
      <c r="H341" s="310"/>
      <c r="I341" s="310"/>
      <c r="J341" s="310"/>
      <c r="K341" s="310"/>
      <c r="L341" s="310"/>
      <c r="M341" s="310"/>
      <c r="N341" s="310"/>
      <c r="O341" s="310"/>
      <c r="P341" s="310"/>
      <c r="Q341" s="310"/>
      <c r="R341" s="310"/>
      <c r="S341" s="310"/>
      <c r="T341" s="310"/>
      <c r="U341" s="310"/>
      <c r="V341" s="310"/>
      <c r="W341" s="310"/>
      <c r="X341" s="310"/>
      <c r="Y341" s="310"/>
      <c r="Z341" s="310"/>
      <c r="AA341" s="310"/>
      <c r="AB341" s="310"/>
      <c r="AC341" s="310"/>
      <c r="AD341" s="310"/>
      <c r="AE341" s="311"/>
      <c r="AF341" s="310"/>
      <c r="AG341" s="310"/>
      <c r="AH341" s="310"/>
      <c r="AI341" s="310"/>
      <c r="AJ341" s="310"/>
      <c r="AK341" s="310"/>
      <c r="AL341" s="310"/>
      <c r="AM341" s="310"/>
      <c r="AN341" s="310"/>
      <c r="AO341" s="310"/>
      <c r="AP341" s="310"/>
      <c r="AQ341" s="310" t="s">
        <v>553</v>
      </c>
      <c r="AR341" s="310"/>
      <c r="AS341" s="310"/>
    </row>
    <row r="342" spans="4:45">
      <c r="D342" s="310"/>
      <c r="E342" s="310"/>
      <c r="F342" s="310"/>
      <c r="G342" s="310"/>
      <c r="H342" s="310"/>
      <c r="I342" s="310"/>
      <c r="J342" s="310"/>
      <c r="K342" s="310"/>
      <c r="L342" s="310"/>
      <c r="M342" s="310"/>
      <c r="N342" s="310"/>
      <c r="O342" s="310"/>
      <c r="P342" s="310"/>
      <c r="Q342" s="310"/>
      <c r="R342" s="310"/>
      <c r="S342" s="310"/>
      <c r="T342" s="310"/>
      <c r="U342" s="310"/>
      <c r="V342" s="310"/>
      <c r="W342" s="310"/>
      <c r="X342" s="310"/>
      <c r="Y342" s="310"/>
      <c r="Z342" s="310"/>
      <c r="AA342" s="310"/>
      <c r="AB342" s="310"/>
      <c r="AC342" s="310"/>
      <c r="AD342" s="310"/>
      <c r="AE342" s="311"/>
      <c r="AF342" s="310"/>
      <c r="AG342" s="310"/>
      <c r="AH342" s="310"/>
      <c r="AI342" s="310"/>
      <c r="AJ342" s="310"/>
      <c r="AK342" s="310"/>
      <c r="AL342" s="310"/>
      <c r="AM342" s="310"/>
      <c r="AN342" s="310"/>
      <c r="AO342" s="310"/>
      <c r="AP342" s="310"/>
      <c r="AQ342" s="310" t="s">
        <v>554</v>
      </c>
      <c r="AR342" s="310"/>
      <c r="AS342" s="310"/>
    </row>
    <row r="343" spans="4:45">
      <c r="D343" s="310"/>
      <c r="E343" s="310"/>
      <c r="F343" s="310"/>
      <c r="G343" s="310"/>
      <c r="H343" s="310"/>
      <c r="I343" s="310"/>
      <c r="J343" s="310"/>
      <c r="K343" s="310"/>
      <c r="L343" s="310"/>
      <c r="M343" s="310"/>
      <c r="N343" s="310"/>
      <c r="O343" s="310"/>
      <c r="P343" s="310"/>
      <c r="Q343" s="310"/>
      <c r="R343" s="310"/>
      <c r="S343" s="310"/>
      <c r="T343" s="310"/>
      <c r="U343" s="310"/>
      <c r="V343" s="310"/>
      <c r="W343" s="310"/>
      <c r="X343" s="310"/>
      <c r="Y343" s="310"/>
      <c r="Z343" s="310"/>
      <c r="AA343" s="310"/>
      <c r="AB343" s="310"/>
      <c r="AC343" s="310"/>
      <c r="AD343" s="310"/>
      <c r="AE343" s="311"/>
      <c r="AF343" s="310"/>
      <c r="AG343" s="310"/>
      <c r="AH343" s="310"/>
      <c r="AI343" s="310"/>
      <c r="AJ343" s="310"/>
      <c r="AK343" s="310"/>
      <c r="AL343" s="310"/>
      <c r="AM343" s="310"/>
      <c r="AN343" s="310"/>
      <c r="AO343" s="310"/>
      <c r="AP343" s="310"/>
      <c r="AQ343" s="310" t="s">
        <v>555</v>
      </c>
      <c r="AR343" s="310"/>
      <c r="AS343" s="310"/>
    </row>
    <row r="344" spans="4:45">
      <c r="AQ344" s="1" t="s">
        <v>556</v>
      </c>
    </row>
    <row r="345" spans="4:45">
      <c r="AQ345" s="1" t="s">
        <v>557</v>
      </c>
    </row>
    <row r="346" spans="4:45">
      <c r="AQ346" s="1" t="s">
        <v>558</v>
      </c>
    </row>
    <row r="347" spans="4:45">
      <c r="AQ347" s="1" t="s">
        <v>559</v>
      </c>
    </row>
    <row r="348" spans="4:45">
      <c r="AQ348" s="1" t="s">
        <v>560</v>
      </c>
    </row>
    <row r="349" spans="4:45">
      <c r="AQ349" s="1" t="s">
        <v>561</v>
      </c>
    </row>
    <row r="350" spans="4:45">
      <c r="AQ350" s="1" t="s">
        <v>562</v>
      </c>
    </row>
    <row r="351" spans="4:45">
      <c r="AQ351" s="1" t="s">
        <v>563</v>
      </c>
    </row>
    <row r="352" spans="4:45">
      <c r="AQ352" s="1" t="s">
        <v>564</v>
      </c>
    </row>
    <row r="353" spans="43:43">
      <c r="AQ353" s="1" t="s">
        <v>565</v>
      </c>
    </row>
    <row r="354" spans="43:43">
      <c r="AQ354" s="1" t="s">
        <v>566</v>
      </c>
    </row>
    <row r="355" spans="43:43">
      <c r="AQ355" s="1" t="s">
        <v>567</v>
      </c>
    </row>
    <row r="356" spans="43:43">
      <c r="AQ356" s="1" t="s">
        <v>568</v>
      </c>
    </row>
    <row r="357" spans="43:43">
      <c r="AQ357" s="1" t="s">
        <v>569</v>
      </c>
    </row>
    <row r="358" spans="43:43">
      <c r="AQ358" s="1" t="s">
        <v>570</v>
      </c>
    </row>
    <row r="359" spans="43:43">
      <c r="AQ359" s="1" t="s">
        <v>571</v>
      </c>
    </row>
    <row r="360" spans="43:43">
      <c r="AQ360" s="1" t="s">
        <v>572</v>
      </c>
    </row>
    <row r="361" spans="43:43">
      <c r="AQ361" s="1" t="s">
        <v>573</v>
      </c>
    </row>
    <row r="362" spans="43:43">
      <c r="AQ362" s="1" t="s">
        <v>574</v>
      </c>
    </row>
  </sheetData>
  <mergeCells count="3">
    <mergeCell ref="B2:B13"/>
    <mergeCell ref="B14:B26"/>
    <mergeCell ref="B27:B4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A1:O260"/>
  <sheetViews>
    <sheetView showGridLines="0" view="pageBreakPreview" zoomScaleNormal="100" zoomScaleSheetLayoutView="100" workbookViewId="0">
      <selection activeCell="B44" sqref="B44:C44"/>
    </sheetView>
  </sheetViews>
  <sheetFormatPr defaultColWidth="8.75" defaultRowHeight="12"/>
  <cols>
    <col min="1" max="1" width="2.625" style="1" customWidth="1"/>
    <col min="2" max="2" width="20.625" style="1" customWidth="1"/>
    <col min="3" max="3" width="32.625" style="1" bestFit="1" customWidth="1"/>
    <col min="4" max="4" width="3.625" style="1" customWidth="1"/>
    <col min="5" max="5" width="35.625" style="1" customWidth="1"/>
    <col min="6" max="6" width="17.625" style="1" customWidth="1"/>
    <col min="7" max="7" width="3.5" style="1" customWidth="1"/>
    <col min="8" max="8" width="3.5" style="18" customWidth="1"/>
    <col min="9" max="9" width="7" style="18" customWidth="1"/>
    <col min="10" max="10" width="25.75" style="149" bestFit="1" customWidth="1"/>
    <col min="11" max="12" width="3.5" style="18" customWidth="1"/>
    <col min="13" max="13" width="10.375" style="18" bestFit="1" customWidth="1"/>
    <col min="14" max="14" width="7.75" style="163" bestFit="1" customWidth="1"/>
    <col min="15" max="15" width="112.625" style="149" customWidth="1"/>
    <col min="16" max="16384" width="8.75" style="1"/>
  </cols>
  <sheetData>
    <row r="1" spans="1:15" ht="15" thickBot="1">
      <c r="A1" s="12" t="s">
        <v>575</v>
      </c>
      <c r="B1" s="59"/>
      <c r="G1" s="12" t="s">
        <v>576</v>
      </c>
      <c r="H1" s="1"/>
      <c r="I1" s="1"/>
      <c r="J1" s="1"/>
      <c r="K1" s="1"/>
      <c r="L1" s="1"/>
      <c r="M1" s="1"/>
      <c r="N1" s="160"/>
      <c r="O1" s="1"/>
    </row>
    <row r="2" spans="1:15" ht="12" customHeight="1">
      <c r="B2" s="157" t="s">
        <v>577</v>
      </c>
      <c r="C2" s="204" t="s">
        <v>578</v>
      </c>
      <c r="H2" s="366" t="s">
        <v>579</v>
      </c>
      <c r="I2" s="366"/>
      <c r="J2" s="367"/>
      <c r="K2" s="1"/>
      <c r="L2" s="370" t="s">
        <v>580</v>
      </c>
      <c r="M2" s="371"/>
      <c r="N2" s="371"/>
      <c r="O2" s="372"/>
    </row>
    <row r="3" spans="1:15" ht="12.75" customHeight="1" thickBot="1">
      <c r="B3" s="158" t="s">
        <v>581</v>
      </c>
      <c r="C3" s="218" t="s">
        <v>582</v>
      </c>
      <c r="H3" s="368"/>
      <c r="I3" s="368"/>
      <c r="J3" s="369"/>
      <c r="K3" s="1"/>
      <c r="L3" s="373"/>
      <c r="M3" s="374"/>
      <c r="N3" s="374"/>
      <c r="O3" s="375"/>
    </row>
    <row r="4" spans="1:15">
      <c r="B4" s="389" t="s">
        <v>583</v>
      </c>
      <c r="C4" s="13" t="s">
        <v>584</v>
      </c>
      <c r="D4" s="205" t="s">
        <v>585</v>
      </c>
      <c r="E4" s="204"/>
      <c r="H4" s="161"/>
      <c r="I4" s="161" t="s">
        <v>586</v>
      </c>
      <c r="J4" s="162"/>
      <c r="K4" s="1"/>
      <c r="L4" s="183"/>
      <c r="M4" s="7" t="s">
        <v>586</v>
      </c>
      <c r="N4" s="7" t="s">
        <v>140</v>
      </c>
      <c r="O4" s="184"/>
    </row>
    <row r="5" spans="1:15">
      <c r="B5" s="390"/>
      <c r="C5" s="14" t="s">
        <v>587</v>
      </c>
      <c r="D5" s="347"/>
      <c r="E5" s="348"/>
      <c r="H5" s="203"/>
      <c r="I5" s="258" t="s">
        <v>32</v>
      </c>
      <c r="J5" s="258" t="s">
        <v>588</v>
      </c>
      <c r="K5" s="1" t="s">
        <v>23</v>
      </c>
      <c r="L5" s="203"/>
      <c r="M5" s="296" t="s">
        <v>471</v>
      </c>
      <c r="N5" s="164" t="s">
        <v>22</v>
      </c>
      <c r="O5" s="185" t="s">
        <v>589</v>
      </c>
    </row>
    <row r="6" spans="1:15">
      <c r="B6" s="390"/>
      <c r="C6" s="14" t="s">
        <v>590</v>
      </c>
      <c r="D6" s="391"/>
      <c r="E6" s="392"/>
      <c r="H6" s="203"/>
      <c r="I6" s="258" t="s">
        <v>41</v>
      </c>
      <c r="J6" s="258" t="s">
        <v>591</v>
      </c>
      <c r="K6" s="1" t="s">
        <v>23</v>
      </c>
      <c r="L6" s="203"/>
      <c r="M6" s="296" t="s">
        <v>472</v>
      </c>
      <c r="N6" s="164" t="s">
        <v>36</v>
      </c>
      <c r="O6" s="185" t="s">
        <v>592</v>
      </c>
    </row>
    <row r="7" spans="1:15">
      <c r="B7" s="390"/>
      <c r="C7" s="14" t="s">
        <v>593</v>
      </c>
      <c r="D7" s="347" t="s">
        <v>23</v>
      </c>
      <c r="E7" s="348"/>
      <c r="H7" s="203"/>
      <c r="I7" s="258" t="s">
        <v>50</v>
      </c>
      <c r="J7" s="258" t="s">
        <v>594</v>
      </c>
      <c r="K7" s="1" t="s">
        <v>23</v>
      </c>
      <c r="L7" s="203"/>
      <c r="M7" s="296" t="s">
        <v>473</v>
      </c>
      <c r="N7" s="323" t="s">
        <v>23</v>
      </c>
      <c r="O7" s="185" t="s">
        <v>595</v>
      </c>
    </row>
    <row r="8" spans="1:15">
      <c r="B8" s="390"/>
      <c r="C8" s="14" t="s">
        <v>596</v>
      </c>
      <c r="D8" s="391"/>
      <c r="E8" s="392"/>
      <c r="H8" s="203"/>
      <c r="I8" s="258" t="s">
        <v>60</v>
      </c>
      <c r="J8" s="258" t="s">
        <v>597</v>
      </c>
      <c r="K8" s="1" t="s">
        <v>23</v>
      </c>
      <c r="L8" s="203"/>
      <c r="M8" s="296" t="s">
        <v>474</v>
      </c>
      <c r="N8" s="164" t="s">
        <v>45</v>
      </c>
      <c r="O8" s="185" t="s">
        <v>598</v>
      </c>
    </row>
    <row r="9" spans="1:15">
      <c r="B9" s="390"/>
      <c r="C9" s="14" t="s">
        <v>599</v>
      </c>
      <c r="D9" s="391"/>
      <c r="E9" s="392"/>
      <c r="H9" s="203"/>
      <c r="I9" s="258" t="s">
        <v>69</v>
      </c>
      <c r="J9" s="258" t="s">
        <v>600</v>
      </c>
      <c r="K9" s="1" t="s">
        <v>23</v>
      </c>
      <c r="L9" s="203"/>
      <c r="M9" s="296" t="s">
        <v>475</v>
      </c>
      <c r="N9" s="164" t="s">
        <v>61</v>
      </c>
      <c r="O9" s="185" t="s">
        <v>601</v>
      </c>
    </row>
    <row r="10" spans="1:15">
      <c r="B10" s="390"/>
      <c r="C10" s="14" t="s">
        <v>602</v>
      </c>
      <c r="D10" s="347"/>
      <c r="E10" s="348"/>
      <c r="H10" s="203"/>
      <c r="I10" s="258" t="s">
        <v>77</v>
      </c>
      <c r="J10" s="258" t="s">
        <v>603</v>
      </c>
      <c r="K10" s="1" t="s">
        <v>23</v>
      </c>
      <c r="L10" s="203"/>
      <c r="M10" s="296" t="s">
        <v>476</v>
      </c>
      <c r="N10" s="164" t="s">
        <v>70</v>
      </c>
      <c r="O10" s="185" t="s">
        <v>604</v>
      </c>
    </row>
    <row r="11" spans="1:15">
      <c r="B11" s="390"/>
      <c r="C11" s="14" t="s">
        <v>605</v>
      </c>
      <c r="D11" s="347"/>
      <c r="E11" s="348"/>
      <c r="H11" s="203"/>
      <c r="I11" s="258" t="s">
        <v>82</v>
      </c>
      <c r="J11" s="258" t="s">
        <v>606</v>
      </c>
      <c r="K11" s="1" t="s">
        <v>23</v>
      </c>
      <c r="L11" s="203"/>
      <c r="M11" s="296" t="s">
        <v>477</v>
      </c>
      <c r="N11" s="164" t="s">
        <v>78</v>
      </c>
      <c r="O11" s="185" t="s">
        <v>607</v>
      </c>
    </row>
    <row r="12" spans="1:15">
      <c r="B12" s="385" t="s">
        <v>608</v>
      </c>
      <c r="C12" s="14" t="s">
        <v>584</v>
      </c>
      <c r="D12" s="206" t="s">
        <v>609</v>
      </c>
      <c r="E12" s="207"/>
      <c r="H12" s="203"/>
      <c r="I12" s="258" t="s">
        <v>88</v>
      </c>
      <c r="J12" s="258" t="s">
        <v>610</v>
      </c>
      <c r="K12" s="1" t="s">
        <v>23</v>
      </c>
      <c r="L12" s="203"/>
      <c r="M12" s="296" t="s">
        <v>478</v>
      </c>
      <c r="N12" s="164" t="s">
        <v>83</v>
      </c>
      <c r="O12" s="185" t="s">
        <v>611</v>
      </c>
    </row>
    <row r="13" spans="1:15">
      <c r="B13" s="386"/>
      <c r="C13" s="14" t="s">
        <v>590</v>
      </c>
      <c r="D13" s="347" t="s">
        <v>23</v>
      </c>
      <c r="E13" s="348"/>
      <c r="H13" s="203"/>
      <c r="I13" s="258" t="s">
        <v>94</v>
      </c>
      <c r="J13" s="258" t="s">
        <v>612</v>
      </c>
      <c r="K13" s="1" t="s">
        <v>23</v>
      </c>
      <c r="L13" s="203"/>
      <c r="M13" s="296" t="s">
        <v>479</v>
      </c>
      <c r="N13" s="164" t="s">
        <v>89</v>
      </c>
      <c r="O13" s="185" t="s">
        <v>613</v>
      </c>
    </row>
    <row r="14" spans="1:15">
      <c r="B14" s="387"/>
      <c r="C14" s="14" t="s">
        <v>596</v>
      </c>
      <c r="D14" s="347" t="s">
        <v>23</v>
      </c>
      <c r="E14" s="348"/>
      <c r="H14" s="203"/>
      <c r="I14" s="258" t="s">
        <v>99</v>
      </c>
      <c r="J14" s="258" t="s">
        <v>614</v>
      </c>
      <c r="K14" s="1" t="s">
        <v>23</v>
      </c>
      <c r="L14" s="203"/>
      <c r="M14" s="296" t="s">
        <v>480</v>
      </c>
      <c r="N14" s="164" t="s">
        <v>95</v>
      </c>
      <c r="O14" s="185" t="s">
        <v>615</v>
      </c>
    </row>
    <row r="15" spans="1:15">
      <c r="B15" s="385" t="s">
        <v>616</v>
      </c>
      <c r="C15" s="15" t="s">
        <v>617</v>
      </c>
      <c r="D15" s="388"/>
      <c r="E15" s="382"/>
      <c r="H15" s="203"/>
      <c r="I15" s="258" t="s">
        <v>102</v>
      </c>
      <c r="J15" s="258" t="s">
        <v>618</v>
      </c>
      <c r="K15" s="1" t="s">
        <v>23</v>
      </c>
      <c r="L15" s="203"/>
      <c r="M15" s="296" t="s">
        <v>481</v>
      </c>
      <c r="N15" s="164" t="s">
        <v>100</v>
      </c>
      <c r="O15" s="185" t="s">
        <v>619</v>
      </c>
    </row>
    <row r="16" spans="1:15">
      <c r="B16" s="386"/>
      <c r="C16" s="15" t="s">
        <v>620</v>
      </c>
      <c r="D16" s="378" t="s">
        <v>23</v>
      </c>
      <c r="E16" s="348"/>
      <c r="H16" s="203"/>
      <c r="I16" s="258" t="s">
        <v>106</v>
      </c>
      <c r="J16" s="258" t="s">
        <v>621</v>
      </c>
      <c r="K16" s="1" t="s">
        <v>23</v>
      </c>
      <c r="L16" s="203"/>
      <c r="M16" s="296" t="s">
        <v>482</v>
      </c>
      <c r="N16" s="164" t="s">
        <v>103</v>
      </c>
      <c r="O16" s="185" t="s">
        <v>622</v>
      </c>
    </row>
    <row r="17" spans="2:15">
      <c r="B17" s="386"/>
      <c r="C17" s="15" t="s">
        <v>599</v>
      </c>
      <c r="D17" s="378" t="s">
        <v>23</v>
      </c>
      <c r="E17" s="348"/>
      <c r="H17" s="203"/>
      <c r="I17" s="258" t="s">
        <v>109</v>
      </c>
      <c r="J17" s="258" t="s">
        <v>623</v>
      </c>
      <c r="K17" s="1" t="s">
        <v>23</v>
      </c>
      <c r="L17" s="203"/>
      <c r="M17" s="296" t="s">
        <v>483</v>
      </c>
      <c r="N17" s="164" t="s">
        <v>107</v>
      </c>
      <c r="O17" s="185" t="s">
        <v>624</v>
      </c>
    </row>
    <row r="18" spans="2:15">
      <c r="B18" s="386"/>
      <c r="C18" s="15" t="s">
        <v>625</v>
      </c>
      <c r="D18" s="378"/>
      <c r="E18" s="348"/>
      <c r="H18" s="203"/>
      <c r="I18" s="258" t="s">
        <v>112</v>
      </c>
      <c r="J18" s="258" t="s">
        <v>626</v>
      </c>
      <c r="K18" s="1" t="s">
        <v>23</v>
      </c>
      <c r="L18" s="203"/>
      <c r="M18" s="296" t="s">
        <v>484</v>
      </c>
      <c r="N18" s="164" t="s">
        <v>110</v>
      </c>
      <c r="O18" s="185" t="s">
        <v>627</v>
      </c>
    </row>
    <row r="19" spans="2:15">
      <c r="B19" s="387"/>
      <c r="C19" s="15" t="s">
        <v>628</v>
      </c>
      <c r="D19" s="378" t="s">
        <v>23</v>
      </c>
      <c r="E19" s="348"/>
      <c r="H19" s="203"/>
      <c r="I19" s="258" t="s">
        <v>115</v>
      </c>
      <c r="J19" s="258" t="s">
        <v>629</v>
      </c>
      <c r="K19" s="1" t="s">
        <v>23</v>
      </c>
      <c r="L19" s="203"/>
      <c r="M19" s="296" t="s">
        <v>485</v>
      </c>
      <c r="N19" s="164" t="s">
        <v>113</v>
      </c>
      <c r="O19" s="185" t="s">
        <v>630</v>
      </c>
    </row>
    <row r="20" spans="2:15">
      <c r="B20" s="217" t="s">
        <v>631</v>
      </c>
      <c r="C20" s="216"/>
      <c r="D20" s="379"/>
      <c r="E20" s="380"/>
      <c r="H20" s="203"/>
      <c r="I20" s="258" t="s">
        <v>118</v>
      </c>
      <c r="J20" s="258" t="s">
        <v>632</v>
      </c>
      <c r="K20" s="1" t="s">
        <v>23</v>
      </c>
      <c r="L20" s="203"/>
      <c r="M20" s="296" t="s">
        <v>486</v>
      </c>
      <c r="N20" s="164" t="s">
        <v>116</v>
      </c>
      <c r="O20" s="185" t="s">
        <v>633</v>
      </c>
    </row>
    <row r="21" spans="2:15">
      <c r="B21" s="287" t="s">
        <v>634</v>
      </c>
      <c r="C21" s="216"/>
      <c r="D21" s="379">
        <v>0</v>
      </c>
      <c r="E21" s="380"/>
      <c r="H21" s="203"/>
      <c r="I21" s="258" t="s">
        <v>121</v>
      </c>
      <c r="J21" s="258" t="s">
        <v>635</v>
      </c>
      <c r="K21" s="1" t="s">
        <v>23</v>
      </c>
      <c r="L21" s="203"/>
      <c r="M21" s="296" t="s">
        <v>487</v>
      </c>
      <c r="N21" s="164" t="s">
        <v>119</v>
      </c>
      <c r="O21" s="185" t="s">
        <v>636</v>
      </c>
    </row>
    <row r="22" spans="2:15">
      <c r="B22" s="385" t="s">
        <v>637</v>
      </c>
      <c r="C22" s="15" t="s">
        <v>617</v>
      </c>
      <c r="D22" s="383"/>
      <c r="E22" s="384"/>
      <c r="H22" s="203"/>
      <c r="I22" s="258" t="s">
        <v>124</v>
      </c>
      <c r="J22" s="258" t="s">
        <v>638</v>
      </c>
      <c r="K22" s="1" t="s">
        <v>23</v>
      </c>
      <c r="L22" s="203"/>
      <c r="M22" s="296" t="s">
        <v>488</v>
      </c>
      <c r="N22" s="164" t="s">
        <v>122</v>
      </c>
      <c r="O22" s="185" t="s">
        <v>639</v>
      </c>
    </row>
    <row r="23" spans="2:15">
      <c r="B23" s="386"/>
      <c r="C23" s="15" t="s">
        <v>640</v>
      </c>
      <c r="D23" s="378" t="s">
        <v>23</v>
      </c>
      <c r="E23" s="348"/>
      <c r="H23" s="203"/>
      <c r="I23" s="258" t="s">
        <v>127</v>
      </c>
      <c r="J23" s="258" t="s">
        <v>641</v>
      </c>
      <c r="K23" s="1" t="s">
        <v>23</v>
      </c>
      <c r="L23" s="203"/>
      <c r="M23" s="296" t="s">
        <v>489</v>
      </c>
      <c r="N23" s="164" t="s">
        <v>125</v>
      </c>
      <c r="O23" s="185" t="s">
        <v>642</v>
      </c>
    </row>
    <row r="24" spans="2:15">
      <c r="B24" s="386"/>
      <c r="C24" s="15" t="s">
        <v>599</v>
      </c>
      <c r="D24" s="378" t="s">
        <v>23</v>
      </c>
      <c r="E24" s="348"/>
      <c r="H24" s="203"/>
      <c r="I24" s="258" t="s">
        <v>130</v>
      </c>
      <c r="J24" s="258" t="s">
        <v>643</v>
      </c>
      <c r="K24" s="1" t="s">
        <v>23</v>
      </c>
      <c r="L24" s="203"/>
      <c r="M24" s="296" t="s">
        <v>490</v>
      </c>
      <c r="N24" s="164" t="s">
        <v>128</v>
      </c>
      <c r="O24" s="185" t="s">
        <v>644</v>
      </c>
    </row>
    <row r="25" spans="2:15">
      <c r="B25" s="386"/>
      <c r="C25" s="15" t="s">
        <v>645</v>
      </c>
      <c r="D25" s="378" t="s">
        <v>23</v>
      </c>
      <c r="E25" s="348"/>
      <c r="H25" s="203"/>
      <c r="I25" s="258" t="s">
        <v>132</v>
      </c>
      <c r="J25" s="258" t="s">
        <v>646</v>
      </c>
      <c r="K25" s="1" t="s">
        <v>23</v>
      </c>
      <c r="L25" s="203"/>
      <c r="M25" s="296" t="s">
        <v>491</v>
      </c>
      <c r="N25" s="164" t="s">
        <v>131</v>
      </c>
      <c r="O25" s="185" t="s">
        <v>647</v>
      </c>
    </row>
    <row r="26" spans="2:15">
      <c r="B26" s="387"/>
      <c r="C26" s="15" t="s">
        <v>628</v>
      </c>
      <c r="D26" s="378" t="s">
        <v>23</v>
      </c>
      <c r="E26" s="348"/>
      <c r="H26" s="203"/>
      <c r="I26" s="258" t="s">
        <v>134</v>
      </c>
      <c r="J26" s="258" t="s">
        <v>648</v>
      </c>
      <c r="K26" s="1" t="s">
        <v>23</v>
      </c>
      <c r="L26" s="203"/>
      <c r="M26" s="296" t="s">
        <v>492</v>
      </c>
      <c r="N26" s="164" t="s">
        <v>133</v>
      </c>
      <c r="O26" s="185" t="s">
        <v>649</v>
      </c>
    </row>
    <row r="27" spans="2:15">
      <c r="B27" s="217" t="s">
        <v>650</v>
      </c>
      <c r="C27" s="216"/>
      <c r="D27" s="379"/>
      <c r="E27" s="380"/>
      <c r="H27" s="203"/>
      <c r="I27" s="258" t="s">
        <v>136</v>
      </c>
      <c r="J27" s="258" t="s">
        <v>651</v>
      </c>
      <c r="K27" s="1" t="s">
        <v>23</v>
      </c>
      <c r="L27" s="203"/>
      <c r="M27" s="296" t="s">
        <v>493</v>
      </c>
      <c r="N27" s="164" t="s">
        <v>135</v>
      </c>
      <c r="O27" s="185" t="s">
        <v>652</v>
      </c>
    </row>
    <row r="28" spans="2:15">
      <c r="B28" s="217" t="s">
        <v>653</v>
      </c>
      <c r="C28" s="216"/>
      <c r="D28" s="379">
        <v>0</v>
      </c>
      <c r="E28" s="380"/>
      <c r="H28" s="203"/>
      <c r="I28" s="258" t="s">
        <v>138</v>
      </c>
      <c r="J28" s="258" t="s">
        <v>654</v>
      </c>
      <c r="K28" s="1" t="s">
        <v>23</v>
      </c>
      <c r="L28" s="203"/>
      <c r="M28" s="296" t="s">
        <v>494</v>
      </c>
      <c r="N28" s="164" t="s">
        <v>137</v>
      </c>
      <c r="O28" s="185" t="s">
        <v>655</v>
      </c>
    </row>
    <row r="29" spans="2:15">
      <c r="B29" s="345" t="s">
        <v>656</v>
      </c>
      <c r="C29" s="15" t="s">
        <v>617</v>
      </c>
      <c r="D29" s="381"/>
      <c r="E29" s="382"/>
      <c r="H29" s="203"/>
      <c r="I29" s="258" t="s">
        <v>142</v>
      </c>
      <c r="J29" s="258" t="s">
        <v>657</v>
      </c>
      <c r="K29" s="1" t="s">
        <v>23</v>
      </c>
      <c r="L29" s="203"/>
      <c r="M29" s="296" t="s">
        <v>495</v>
      </c>
      <c r="N29" s="164" t="s">
        <v>139</v>
      </c>
      <c r="O29" s="185" t="s">
        <v>658</v>
      </c>
    </row>
    <row r="30" spans="2:15">
      <c r="B30" s="345"/>
      <c r="C30" s="15" t="s">
        <v>640</v>
      </c>
      <c r="D30" s="347"/>
      <c r="E30" s="348"/>
      <c r="H30" s="203"/>
      <c r="I30" s="258" t="s">
        <v>145</v>
      </c>
      <c r="J30" s="258" t="s">
        <v>659</v>
      </c>
      <c r="K30" s="1" t="s">
        <v>23</v>
      </c>
      <c r="L30" s="203"/>
      <c r="M30" s="296" t="s">
        <v>496</v>
      </c>
      <c r="N30" s="164" t="s">
        <v>143</v>
      </c>
      <c r="O30" s="185" t="s">
        <v>660</v>
      </c>
    </row>
    <row r="31" spans="2:15">
      <c r="B31" s="345"/>
      <c r="C31" s="15" t="s">
        <v>599</v>
      </c>
      <c r="D31" s="347"/>
      <c r="E31" s="348"/>
      <c r="H31" s="203"/>
      <c r="I31" s="258" t="s">
        <v>148</v>
      </c>
      <c r="J31" s="258" t="s">
        <v>661</v>
      </c>
      <c r="K31" s="1" t="s">
        <v>23</v>
      </c>
      <c r="L31" s="203"/>
      <c r="M31" s="296" t="s">
        <v>497</v>
      </c>
      <c r="N31" s="164" t="s">
        <v>146</v>
      </c>
      <c r="O31" s="185" t="s">
        <v>662</v>
      </c>
    </row>
    <row r="32" spans="2:15">
      <c r="B32" s="345"/>
      <c r="C32" s="15" t="s">
        <v>645</v>
      </c>
      <c r="D32" s="347"/>
      <c r="E32" s="348"/>
      <c r="H32" s="203"/>
      <c r="I32" s="258" t="s">
        <v>151</v>
      </c>
      <c r="J32" s="258" t="s">
        <v>663</v>
      </c>
      <c r="K32" s="1" t="s">
        <v>23</v>
      </c>
      <c r="L32" s="203"/>
      <c r="M32" s="296" t="s">
        <v>498</v>
      </c>
      <c r="N32" s="164" t="s">
        <v>149</v>
      </c>
      <c r="O32" s="185" t="s">
        <v>664</v>
      </c>
    </row>
    <row r="33" spans="1:15" ht="12.75" thickBot="1">
      <c r="B33" s="346"/>
      <c r="C33" s="16" t="s">
        <v>628</v>
      </c>
      <c r="D33" s="349"/>
      <c r="E33" s="350"/>
      <c r="H33" s="203"/>
      <c r="I33" s="258" t="s">
        <v>154</v>
      </c>
      <c r="J33" s="258" t="s">
        <v>665</v>
      </c>
      <c r="K33" s="1" t="s">
        <v>23</v>
      </c>
      <c r="L33" s="203"/>
      <c r="M33" s="296" t="s">
        <v>499</v>
      </c>
      <c r="N33" s="164" t="s">
        <v>152</v>
      </c>
      <c r="O33" s="185" t="s">
        <v>666</v>
      </c>
    </row>
    <row r="34" spans="1:15" ht="13.5">
      <c r="B34" s="24"/>
      <c r="C34" s="24"/>
      <c r="D34" s="288"/>
      <c r="E34" s="288"/>
      <c r="H34" s="203"/>
      <c r="I34" s="258" t="s">
        <v>157</v>
      </c>
      <c r="J34" s="258" t="s">
        <v>667</v>
      </c>
      <c r="K34" s="1" t="s">
        <v>23</v>
      </c>
      <c r="L34" s="203"/>
      <c r="M34" s="296" t="s">
        <v>500</v>
      </c>
      <c r="N34" s="164" t="s">
        <v>155</v>
      </c>
      <c r="O34" s="185" t="s">
        <v>668</v>
      </c>
    </row>
    <row r="35" spans="1:15" ht="14.25">
      <c r="A35" s="12"/>
      <c r="D35" s="24"/>
      <c r="H35" s="203"/>
      <c r="I35" s="258" t="s">
        <v>160</v>
      </c>
      <c r="J35" s="258" t="s">
        <v>669</v>
      </c>
      <c r="K35" s="1" t="s">
        <v>23</v>
      </c>
      <c r="L35" s="203"/>
      <c r="M35" s="296" t="s">
        <v>501</v>
      </c>
      <c r="N35" s="164" t="s">
        <v>158</v>
      </c>
      <c r="O35" s="185" t="s">
        <v>670</v>
      </c>
    </row>
    <row r="36" spans="1:15" ht="15" thickBot="1">
      <c r="A36" s="12" t="s">
        <v>671</v>
      </c>
      <c r="D36" s="295"/>
      <c r="H36" s="203"/>
      <c r="I36" s="258" t="s">
        <v>163</v>
      </c>
      <c r="J36" s="258" t="s">
        <v>672</v>
      </c>
      <c r="K36" s="1" t="s">
        <v>23</v>
      </c>
      <c r="L36" s="203"/>
      <c r="M36" s="296" t="s">
        <v>502</v>
      </c>
      <c r="N36" s="164" t="s">
        <v>161</v>
      </c>
      <c r="O36" s="185" t="s">
        <v>673</v>
      </c>
    </row>
    <row r="37" spans="1:15" ht="12" customHeight="1">
      <c r="B37" s="351" t="s">
        <v>674</v>
      </c>
      <c r="C37" s="352"/>
      <c r="D37" s="201"/>
      <c r="H37" s="203"/>
      <c r="I37" s="258" t="s">
        <v>166</v>
      </c>
      <c r="J37" s="258" t="s">
        <v>675</v>
      </c>
      <c r="K37" s="1" t="s">
        <v>23</v>
      </c>
      <c r="L37" s="203"/>
      <c r="M37" s="296" t="s">
        <v>503</v>
      </c>
      <c r="N37" s="164" t="s">
        <v>164</v>
      </c>
      <c r="O37" s="185" t="s">
        <v>676</v>
      </c>
    </row>
    <row r="38" spans="1:15" ht="12" customHeight="1" thickBot="1">
      <c r="B38" s="353" t="s">
        <v>677</v>
      </c>
      <c r="C38" s="354"/>
      <c r="D38" s="202"/>
      <c r="H38" s="203"/>
      <c r="I38" s="258" t="s">
        <v>169</v>
      </c>
      <c r="J38" s="258" t="s">
        <v>678</v>
      </c>
      <c r="K38" s="1" t="s">
        <v>23</v>
      </c>
      <c r="L38" s="203"/>
      <c r="M38" s="296" t="s">
        <v>504</v>
      </c>
      <c r="N38" s="164" t="s">
        <v>167</v>
      </c>
      <c r="O38" s="185" t="s">
        <v>679</v>
      </c>
    </row>
    <row r="39" spans="1:15">
      <c r="H39" s="203"/>
      <c r="I39" s="258" t="s">
        <v>172</v>
      </c>
      <c r="J39" s="258" t="s">
        <v>680</v>
      </c>
      <c r="K39" s="1" t="s">
        <v>23</v>
      </c>
      <c r="L39" s="203"/>
      <c r="M39" s="296" t="s">
        <v>505</v>
      </c>
      <c r="N39" s="164" t="s">
        <v>170</v>
      </c>
      <c r="O39" s="185" t="s">
        <v>681</v>
      </c>
    </row>
    <row r="40" spans="1:15" ht="15" thickBot="1">
      <c r="A40" s="12" t="s">
        <v>682</v>
      </c>
      <c r="H40" s="203"/>
      <c r="I40" s="258" t="s">
        <v>175</v>
      </c>
      <c r="J40" s="258" t="s">
        <v>683</v>
      </c>
      <c r="K40" s="1" t="s">
        <v>23</v>
      </c>
      <c r="L40" s="203"/>
      <c r="M40" s="296" t="s">
        <v>506</v>
      </c>
      <c r="N40" s="164" t="s">
        <v>173</v>
      </c>
      <c r="O40" s="185" t="s">
        <v>684</v>
      </c>
    </row>
    <row r="41" spans="1:15">
      <c r="B41" s="363" t="s">
        <v>685</v>
      </c>
      <c r="C41" s="364"/>
      <c r="D41" s="364" t="s">
        <v>686</v>
      </c>
      <c r="E41" s="365"/>
      <c r="H41" s="203"/>
      <c r="I41" s="258" t="s">
        <v>178</v>
      </c>
      <c r="J41" s="258" t="s">
        <v>687</v>
      </c>
      <c r="K41" s="1" t="s">
        <v>23</v>
      </c>
      <c r="L41" s="203"/>
      <c r="M41" s="296" t="s">
        <v>507</v>
      </c>
      <c r="N41" s="164" t="s">
        <v>176</v>
      </c>
      <c r="O41" s="185" t="s">
        <v>688</v>
      </c>
    </row>
    <row r="42" spans="1:15">
      <c r="B42" s="355" t="s">
        <v>1356</v>
      </c>
      <c r="C42" s="356"/>
      <c r="D42" s="357" t="s">
        <v>689</v>
      </c>
      <c r="E42" s="358"/>
      <c r="H42" s="203"/>
      <c r="I42" s="258" t="s">
        <v>181</v>
      </c>
      <c r="J42" s="258" t="s">
        <v>690</v>
      </c>
      <c r="K42" s="1" t="s">
        <v>23</v>
      </c>
      <c r="L42" s="203"/>
      <c r="M42" s="296" t="s">
        <v>508</v>
      </c>
      <c r="N42" s="164" t="s">
        <v>179</v>
      </c>
      <c r="O42" s="185" t="s">
        <v>691</v>
      </c>
    </row>
    <row r="43" spans="1:15">
      <c r="B43" s="355" t="s">
        <v>1357</v>
      </c>
      <c r="C43" s="356"/>
      <c r="D43" s="357" t="s">
        <v>689</v>
      </c>
      <c r="E43" s="358"/>
      <c r="H43" s="203"/>
      <c r="I43" s="258" t="s">
        <v>184</v>
      </c>
      <c r="J43" s="258" t="s">
        <v>692</v>
      </c>
      <c r="K43" s="1" t="s">
        <v>23</v>
      </c>
      <c r="L43" s="203"/>
      <c r="M43" s="296" t="s">
        <v>509</v>
      </c>
      <c r="N43" s="164" t="s">
        <v>182</v>
      </c>
      <c r="O43" s="185" t="s">
        <v>693</v>
      </c>
    </row>
    <row r="44" spans="1:15" ht="12.75" thickBot="1">
      <c r="B44" s="359" t="s">
        <v>1358</v>
      </c>
      <c r="C44" s="360"/>
      <c r="D44" s="361" t="s">
        <v>689</v>
      </c>
      <c r="E44" s="362"/>
      <c r="H44" s="203"/>
      <c r="I44" s="258" t="s">
        <v>187</v>
      </c>
      <c r="J44" s="258" t="s">
        <v>694</v>
      </c>
      <c r="K44" s="1" t="s">
        <v>23</v>
      </c>
      <c r="L44" s="203"/>
      <c r="M44" s="296" t="s">
        <v>510</v>
      </c>
      <c r="N44" s="164" t="s">
        <v>185</v>
      </c>
      <c r="O44" s="185" t="s">
        <v>695</v>
      </c>
    </row>
    <row r="45" spans="1:15" ht="12.75" thickBot="1">
      <c r="H45" s="203"/>
      <c r="I45" s="258" t="s">
        <v>190</v>
      </c>
      <c r="J45" s="258" t="s">
        <v>696</v>
      </c>
      <c r="K45" s="1" t="s">
        <v>23</v>
      </c>
      <c r="L45" s="203"/>
      <c r="M45" s="296" t="s">
        <v>511</v>
      </c>
      <c r="N45" s="164" t="s">
        <v>188</v>
      </c>
      <c r="O45" s="185" t="s">
        <v>697</v>
      </c>
    </row>
    <row r="46" spans="1:15" ht="13.5" thickTop="1" thickBot="1">
      <c r="D46" s="376" t="s">
        <v>698</v>
      </c>
      <c r="E46" s="377"/>
      <c r="H46" s="203"/>
      <c r="I46" s="258" t="s">
        <v>193</v>
      </c>
      <c r="J46" s="258" t="s">
        <v>699</v>
      </c>
      <c r="K46" s="1" t="s">
        <v>23</v>
      </c>
      <c r="L46" s="203"/>
      <c r="M46" s="296" t="s">
        <v>512</v>
      </c>
      <c r="N46" s="164" t="s">
        <v>191</v>
      </c>
      <c r="O46" s="185" t="s">
        <v>700</v>
      </c>
    </row>
    <row r="47" spans="1:15" ht="12.75" thickTop="1">
      <c r="H47" s="203"/>
      <c r="I47" s="258" t="s">
        <v>196</v>
      </c>
      <c r="J47" s="258" t="s">
        <v>701</v>
      </c>
      <c r="K47" s="1" t="s">
        <v>23</v>
      </c>
      <c r="L47" s="203"/>
      <c r="M47" s="296" t="s">
        <v>513</v>
      </c>
      <c r="N47" s="164" t="s">
        <v>194</v>
      </c>
      <c r="O47" s="185" t="s">
        <v>702</v>
      </c>
    </row>
    <row r="48" spans="1:15" ht="15" thickBot="1">
      <c r="A48" s="12" t="s">
        <v>703</v>
      </c>
      <c r="H48" s="203"/>
      <c r="I48" s="258" t="s">
        <v>198</v>
      </c>
      <c r="J48" s="258" t="s">
        <v>704</v>
      </c>
      <c r="K48" s="1" t="s">
        <v>23</v>
      </c>
      <c r="L48" s="203"/>
      <c r="M48" s="296" t="s">
        <v>514</v>
      </c>
      <c r="N48" s="164" t="s">
        <v>197</v>
      </c>
      <c r="O48" s="185" t="s">
        <v>705</v>
      </c>
    </row>
    <row r="49" spans="2:15" ht="12.75" thickBot="1">
      <c r="B49" s="337" t="s">
        <v>706</v>
      </c>
      <c r="C49" s="338"/>
      <c r="D49" s="339" t="s">
        <v>707</v>
      </c>
      <c r="E49" s="340"/>
      <c r="H49" s="203"/>
      <c r="I49" s="258" t="s">
        <v>200</v>
      </c>
      <c r="J49" s="258" t="s">
        <v>708</v>
      </c>
      <c r="K49" s="1" t="s">
        <v>23</v>
      </c>
      <c r="L49" s="203"/>
      <c r="M49" s="296" t="s">
        <v>515</v>
      </c>
      <c r="N49" s="164" t="s">
        <v>199</v>
      </c>
      <c r="O49" s="185" t="s">
        <v>709</v>
      </c>
    </row>
    <row r="50" spans="2:15" ht="12.75" thickBot="1">
      <c r="B50" s="341" t="s">
        <v>710</v>
      </c>
      <c r="C50" s="342"/>
      <c r="D50" s="343" t="s">
        <v>711</v>
      </c>
      <c r="E50" s="344"/>
      <c r="H50" s="203"/>
      <c r="I50" s="258" t="s">
        <v>202</v>
      </c>
      <c r="J50" s="258" t="s">
        <v>712</v>
      </c>
      <c r="K50" s="1" t="s">
        <v>23</v>
      </c>
      <c r="L50" s="203"/>
      <c r="M50" s="296" t="s">
        <v>516</v>
      </c>
      <c r="N50" s="164" t="s">
        <v>201</v>
      </c>
      <c r="O50" s="185" t="s">
        <v>713</v>
      </c>
    </row>
    <row r="51" spans="2:15">
      <c r="H51" s="203"/>
      <c r="I51" s="258" t="s">
        <v>204</v>
      </c>
      <c r="J51" s="258" t="s">
        <v>714</v>
      </c>
      <c r="K51" s="1" t="s">
        <v>23</v>
      </c>
      <c r="L51" s="203"/>
      <c r="M51" s="296" t="s">
        <v>517</v>
      </c>
      <c r="N51" s="164" t="s">
        <v>203</v>
      </c>
      <c r="O51" s="185" t="s">
        <v>715</v>
      </c>
    </row>
    <row r="52" spans="2:15">
      <c r="H52" s="203"/>
      <c r="I52" s="258" t="s">
        <v>206</v>
      </c>
      <c r="J52" s="258" t="s">
        <v>716</v>
      </c>
      <c r="K52" s="1" t="s">
        <v>23</v>
      </c>
      <c r="L52" s="203"/>
      <c r="M52" s="296" t="s">
        <v>518</v>
      </c>
      <c r="N52" s="164" t="s">
        <v>205</v>
      </c>
      <c r="O52" s="185" t="s">
        <v>717</v>
      </c>
    </row>
    <row r="53" spans="2:15">
      <c r="H53" s="203"/>
      <c r="I53" s="258" t="s">
        <v>208</v>
      </c>
      <c r="J53" s="258" t="s">
        <v>718</v>
      </c>
      <c r="K53" s="1" t="s">
        <v>23</v>
      </c>
      <c r="L53" s="203"/>
      <c r="M53" s="296" t="s">
        <v>519</v>
      </c>
      <c r="N53" s="164" t="s">
        <v>207</v>
      </c>
      <c r="O53" s="185" t="s">
        <v>719</v>
      </c>
    </row>
    <row r="54" spans="2:15">
      <c r="H54" s="203"/>
      <c r="I54" s="258" t="s">
        <v>210</v>
      </c>
      <c r="J54" s="258" t="s">
        <v>720</v>
      </c>
      <c r="K54" s="1" t="s">
        <v>23</v>
      </c>
      <c r="L54" s="203"/>
      <c r="M54" s="296" t="s">
        <v>520</v>
      </c>
      <c r="N54" s="164" t="s">
        <v>209</v>
      </c>
      <c r="O54" s="185" t="s">
        <v>721</v>
      </c>
    </row>
    <row r="55" spans="2:15">
      <c r="H55" s="203"/>
      <c r="I55" s="258" t="s">
        <v>212</v>
      </c>
      <c r="J55" s="258" t="s">
        <v>722</v>
      </c>
      <c r="K55" s="1" t="s">
        <v>23</v>
      </c>
      <c r="L55" s="203"/>
      <c r="M55" s="296" t="s">
        <v>521</v>
      </c>
      <c r="N55" s="164" t="s">
        <v>211</v>
      </c>
      <c r="O55" s="185" t="s">
        <v>723</v>
      </c>
    </row>
    <row r="56" spans="2:15">
      <c r="H56" s="203"/>
      <c r="I56" s="258" t="s">
        <v>214</v>
      </c>
      <c r="J56" s="258" t="s">
        <v>724</v>
      </c>
      <c r="K56" s="1" t="s">
        <v>23</v>
      </c>
      <c r="L56" s="203"/>
      <c r="M56" s="296" t="s">
        <v>522</v>
      </c>
      <c r="N56" s="164" t="s">
        <v>213</v>
      </c>
      <c r="O56" s="185" t="s">
        <v>725</v>
      </c>
    </row>
    <row r="57" spans="2:15">
      <c r="H57" s="203"/>
      <c r="I57" s="258" t="s">
        <v>216</v>
      </c>
      <c r="J57" s="258" t="s">
        <v>726</v>
      </c>
      <c r="K57" s="1" t="s">
        <v>23</v>
      </c>
      <c r="L57" s="203"/>
      <c r="M57" s="296" t="s">
        <v>523</v>
      </c>
      <c r="N57" s="164" t="s">
        <v>215</v>
      </c>
      <c r="O57" s="185" t="s">
        <v>727</v>
      </c>
    </row>
    <row r="58" spans="2:15">
      <c r="H58" s="203"/>
      <c r="I58" s="258" t="s">
        <v>218</v>
      </c>
      <c r="J58" s="258" t="s">
        <v>728</v>
      </c>
      <c r="K58" s="1" t="s">
        <v>23</v>
      </c>
      <c r="L58" s="203"/>
      <c r="M58" s="296" t="s">
        <v>524</v>
      </c>
      <c r="N58" s="164" t="s">
        <v>217</v>
      </c>
      <c r="O58" s="185" t="s">
        <v>729</v>
      </c>
    </row>
    <row r="59" spans="2:15">
      <c r="H59" s="203"/>
      <c r="I59" s="258" t="s">
        <v>220</v>
      </c>
      <c r="J59" s="258" t="s">
        <v>730</v>
      </c>
      <c r="K59" s="1" t="s">
        <v>23</v>
      </c>
      <c r="L59" s="203"/>
      <c r="M59" s="296" t="s">
        <v>525</v>
      </c>
      <c r="N59" s="164" t="s">
        <v>219</v>
      </c>
      <c r="O59" s="185" t="s">
        <v>731</v>
      </c>
    </row>
    <row r="60" spans="2:15">
      <c r="H60" s="203"/>
      <c r="I60" s="258" t="s">
        <v>222</v>
      </c>
      <c r="J60" s="258" t="s">
        <v>732</v>
      </c>
      <c r="K60" s="1" t="s">
        <v>23</v>
      </c>
      <c r="L60" s="203"/>
      <c r="M60" s="296" t="s">
        <v>526</v>
      </c>
      <c r="N60" s="164" t="s">
        <v>221</v>
      </c>
      <c r="O60" s="185" t="s">
        <v>733</v>
      </c>
    </row>
    <row r="61" spans="2:15">
      <c r="H61" s="203"/>
      <c r="I61" s="258" t="s">
        <v>224</v>
      </c>
      <c r="J61" s="258" t="s">
        <v>734</v>
      </c>
      <c r="K61" s="1" t="s">
        <v>23</v>
      </c>
      <c r="L61" s="203"/>
      <c r="M61" s="296" t="s">
        <v>527</v>
      </c>
      <c r="N61" s="164" t="s">
        <v>223</v>
      </c>
      <c r="O61" s="185" t="s">
        <v>735</v>
      </c>
    </row>
    <row r="62" spans="2:15">
      <c r="H62" s="203"/>
      <c r="I62" s="258" t="s">
        <v>226</v>
      </c>
      <c r="J62" s="258" t="s">
        <v>736</v>
      </c>
      <c r="K62" s="1" t="s">
        <v>23</v>
      </c>
      <c r="L62" s="203"/>
      <c r="M62" s="296" t="s">
        <v>528</v>
      </c>
      <c r="N62" s="164" t="s">
        <v>225</v>
      </c>
      <c r="O62" s="185" t="s">
        <v>737</v>
      </c>
    </row>
    <row r="63" spans="2:15">
      <c r="H63" s="203"/>
      <c r="I63" s="258" t="s">
        <v>228</v>
      </c>
      <c r="J63" s="258" t="s">
        <v>738</v>
      </c>
      <c r="K63" s="1" t="s">
        <v>23</v>
      </c>
      <c r="L63" s="203"/>
      <c r="M63" s="296" t="s">
        <v>529</v>
      </c>
      <c r="N63" s="164" t="s">
        <v>227</v>
      </c>
      <c r="O63" s="185" t="s">
        <v>739</v>
      </c>
    </row>
    <row r="64" spans="2:15">
      <c r="H64" s="203"/>
      <c r="I64" s="258" t="s">
        <v>230</v>
      </c>
      <c r="J64" s="258" t="s">
        <v>740</v>
      </c>
      <c r="K64" s="1" t="s">
        <v>23</v>
      </c>
      <c r="L64" s="203"/>
      <c r="M64" s="296" t="s">
        <v>530</v>
      </c>
      <c r="N64" s="164" t="s">
        <v>229</v>
      </c>
      <c r="O64" s="185" t="s">
        <v>741</v>
      </c>
    </row>
    <row r="65" spans="8:15">
      <c r="H65" s="203"/>
      <c r="I65" s="258" t="s">
        <v>232</v>
      </c>
      <c r="J65" s="258" t="s">
        <v>742</v>
      </c>
      <c r="K65" s="1" t="s">
        <v>23</v>
      </c>
      <c r="L65" s="203"/>
      <c r="M65" s="296" t="s">
        <v>531</v>
      </c>
      <c r="N65" s="164" t="s">
        <v>231</v>
      </c>
      <c r="O65" s="185" t="s">
        <v>743</v>
      </c>
    </row>
    <row r="66" spans="8:15">
      <c r="H66" s="203"/>
      <c r="I66" s="258" t="s">
        <v>234</v>
      </c>
      <c r="J66" s="258" t="s">
        <v>744</v>
      </c>
      <c r="K66" s="1" t="s">
        <v>23</v>
      </c>
      <c r="L66" s="203"/>
      <c r="M66" s="296" t="s">
        <v>532</v>
      </c>
      <c r="N66" s="164" t="s">
        <v>233</v>
      </c>
      <c r="O66" s="185" t="s">
        <v>745</v>
      </c>
    </row>
    <row r="67" spans="8:15">
      <c r="H67" s="203"/>
      <c r="I67" s="258" t="s">
        <v>236</v>
      </c>
      <c r="J67" s="258" t="s">
        <v>746</v>
      </c>
      <c r="K67" s="1" t="s">
        <v>23</v>
      </c>
      <c r="L67" s="203"/>
      <c r="M67" s="296" t="s">
        <v>533</v>
      </c>
      <c r="N67" s="164" t="s">
        <v>235</v>
      </c>
      <c r="O67" s="185" t="s">
        <v>747</v>
      </c>
    </row>
    <row r="68" spans="8:15">
      <c r="H68" s="203"/>
      <c r="I68" s="258" t="s">
        <v>238</v>
      </c>
      <c r="J68" s="258" t="s">
        <v>748</v>
      </c>
      <c r="K68" s="1" t="s">
        <v>23</v>
      </c>
      <c r="L68" s="203"/>
      <c r="M68" s="296" t="s">
        <v>534</v>
      </c>
      <c r="N68" s="164" t="s">
        <v>237</v>
      </c>
      <c r="O68" s="185" t="s">
        <v>749</v>
      </c>
    </row>
    <row r="69" spans="8:15">
      <c r="H69" s="203"/>
      <c r="I69" s="258" t="s">
        <v>240</v>
      </c>
      <c r="J69" s="258" t="s">
        <v>750</v>
      </c>
      <c r="K69" s="1" t="s">
        <v>23</v>
      </c>
      <c r="L69" s="203"/>
      <c r="M69" s="296" t="s">
        <v>535</v>
      </c>
      <c r="N69" s="164" t="s">
        <v>239</v>
      </c>
      <c r="O69" s="185" t="s">
        <v>751</v>
      </c>
    </row>
    <row r="70" spans="8:15">
      <c r="H70" s="203"/>
      <c r="I70" s="258" t="s">
        <v>242</v>
      </c>
      <c r="J70" s="258" t="s">
        <v>752</v>
      </c>
      <c r="K70" s="1" t="s">
        <v>23</v>
      </c>
      <c r="L70" s="203"/>
      <c r="M70" s="296" t="s">
        <v>536</v>
      </c>
      <c r="N70" s="164" t="s">
        <v>241</v>
      </c>
      <c r="O70" s="185" t="s">
        <v>753</v>
      </c>
    </row>
    <row r="71" spans="8:15">
      <c r="H71" s="203"/>
      <c r="I71" s="258" t="s">
        <v>244</v>
      </c>
      <c r="J71" s="258" t="s">
        <v>754</v>
      </c>
      <c r="K71" s="1" t="s">
        <v>23</v>
      </c>
      <c r="L71" s="203"/>
      <c r="M71" s="296" t="s">
        <v>537</v>
      </c>
      <c r="N71" s="164" t="s">
        <v>243</v>
      </c>
      <c r="O71" s="185" t="s">
        <v>755</v>
      </c>
    </row>
    <row r="72" spans="8:15">
      <c r="H72" s="203"/>
      <c r="I72" s="258" t="s">
        <v>246</v>
      </c>
      <c r="J72" s="258" t="s">
        <v>756</v>
      </c>
      <c r="K72" s="1" t="s">
        <v>23</v>
      </c>
      <c r="L72" s="203"/>
      <c r="M72" s="296" t="s">
        <v>538</v>
      </c>
      <c r="N72" s="164" t="s">
        <v>245</v>
      </c>
      <c r="O72" s="185" t="s">
        <v>757</v>
      </c>
    </row>
    <row r="73" spans="8:15">
      <c r="H73" s="203"/>
      <c r="I73" s="258" t="s">
        <v>248</v>
      </c>
      <c r="J73" s="258" t="s">
        <v>758</v>
      </c>
      <c r="K73" s="1" t="s">
        <v>23</v>
      </c>
      <c r="L73" s="203"/>
      <c r="M73" s="296" t="s">
        <v>539</v>
      </c>
      <c r="N73" s="164" t="s">
        <v>247</v>
      </c>
      <c r="O73" s="185" t="s">
        <v>759</v>
      </c>
    </row>
    <row r="74" spans="8:15">
      <c r="H74" s="203"/>
      <c r="I74" s="258" t="s">
        <v>250</v>
      </c>
      <c r="J74" s="258" t="s">
        <v>760</v>
      </c>
      <c r="K74" s="1" t="s">
        <v>23</v>
      </c>
      <c r="L74" s="203"/>
      <c r="M74" s="296" t="s">
        <v>540</v>
      </c>
      <c r="N74" s="164" t="s">
        <v>249</v>
      </c>
      <c r="O74" s="185" t="s">
        <v>761</v>
      </c>
    </row>
    <row r="75" spans="8:15">
      <c r="H75" s="203"/>
      <c r="I75" s="258" t="s">
        <v>252</v>
      </c>
      <c r="J75" s="258" t="s">
        <v>762</v>
      </c>
      <c r="K75" s="1" t="s">
        <v>23</v>
      </c>
      <c r="L75" s="203"/>
      <c r="M75" s="296" t="s">
        <v>541</v>
      </c>
      <c r="N75" s="164" t="s">
        <v>251</v>
      </c>
      <c r="O75" s="185" t="s">
        <v>763</v>
      </c>
    </row>
    <row r="76" spans="8:15">
      <c r="H76" s="203"/>
      <c r="I76" s="258" t="s">
        <v>254</v>
      </c>
      <c r="J76" s="258" t="s">
        <v>764</v>
      </c>
      <c r="K76" s="1" t="s">
        <v>23</v>
      </c>
      <c r="L76" s="203"/>
      <c r="M76" s="296" t="s">
        <v>542</v>
      </c>
      <c r="N76" s="164" t="s">
        <v>253</v>
      </c>
      <c r="O76" s="185" t="s">
        <v>765</v>
      </c>
    </row>
    <row r="77" spans="8:15">
      <c r="H77" s="203"/>
      <c r="I77" s="258" t="s">
        <v>256</v>
      </c>
      <c r="J77" s="258" t="s">
        <v>766</v>
      </c>
      <c r="K77" s="1" t="s">
        <v>23</v>
      </c>
      <c r="L77" s="203"/>
      <c r="M77" s="296" t="s">
        <v>543</v>
      </c>
      <c r="N77" s="164" t="s">
        <v>255</v>
      </c>
      <c r="O77" s="185" t="s">
        <v>767</v>
      </c>
    </row>
    <row r="78" spans="8:15">
      <c r="H78" s="203"/>
      <c r="I78" s="258" t="s">
        <v>258</v>
      </c>
      <c r="J78" s="258" t="s">
        <v>768</v>
      </c>
      <c r="K78" s="1" t="s">
        <v>23</v>
      </c>
      <c r="L78" s="203"/>
      <c r="M78" s="296" t="s">
        <v>544</v>
      </c>
      <c r="N78" s="164" t="s">
        <v>257</v>
      </c>
      <c r="O78" s="185" t="s">
        <v>769</v>
      </c>
    </row>
    <row r="79" spans="8:15">
      <c r="H79" s="203"/>
      <c r="I79" s="258" t="s">
        <v>260</v>
      </c>
      <c r="J79" s="258" t="s">
        <v>770</v>
      </c>
      <c r="K79" s="1" t="s">
        <v>23</v>
      </c>
      <c r="L79" s="203"/>
      <c r="M79" s="296" t="s">
        <v>545</v>
      </c>
      <c r="N79" s="164" t="s">
        <v>259</v>
      </c>
      <c r="O79" s="185" t="s">
        <v>771</v>
      </c>
    </row>
    <row r="80" spans="8:15">
      <c r="H80" s="203"/>
      <c r="I80" s="258" t="s">
        <v>262</v>
      </c>
      <c r="J80" s="258" t="s">
        <v>772</v>
      </c>
      <c r="K80" s="1" t="s">
        <v>23</v>
      </c>
      <c r="L80" s="203"/>
      <c r="M80" s="296" t="s">
        <v>546</v>
      </c>
      <c r="N80" s="164" t="s">
        <v>261</v>
      </c>
      <c r="O80" s="185" t="s">
        <v>773</v>
      </c>
    </row>
    <row r="81" spans="8:15">
      <c r="H81" s="203"/>
      <c r="I81" s="258" t="s">
        <v>264</v>
      </c>
      <c r="J81" s="258" t="s">
        <v>774</v>
      </c>
      <c r="K81" s="1" t="s">
        <v>23</v>
      </c>
      <c r="L81" s="203"/>
      <c r="M81" s="296" t="s">
        <v>547</v>
      </c>
      <c r="N81" s="164" t="s">
        <v>263</v>
      </c>
      <c r="O81" s="185" t="s">
        <v>775</v>
      </c>
    </row>
    <row r="82" spans="8:15">
      <c r="H82" s="203"/>
      <c r="I82" s="258" t="s">
        <v>266</v>
      </c>
      <c r="J82" s="258" t="s">
        <v>776</v>
      </c>
      <c r="K82" s="1" t="s">
        <v>23</v>
      </c>
      <c r="L82" s="203"/>
      <c r="M82" s="296" t="s">
        <v>548</v>
      </c>
      <c r="N82" s="164" t="s">
        <v>265</v>
      </c>
      <c r="O82" s="185" t="s">
        <v>777</v>
      </c>
    </row>
    <row r="83" spans="8:15">
      <c r="H83" s="203"/>
      <c r="I83" s="258" t="s">
        <v>268</v>
      </c>
      <c r="J83" s="258" t="s">
        <v>778</v>
      </c>
      <c r="K83" s="1" t="s">
        <v>23</v>
      </c>
      <c r="L83" s="203"/>
      <c r="M83" s="296" t="s">
        <v>549</v>
      </c>
      <c r="N83" s="164" t="s">
        <v>267</v>
      </c>
      <c r="O83" s="185" t="s">
        <v>779</v>
      </c>
    </row>
    <row r="84" spans="8:15">
      <c r="H84" s="203"/>
      <c r="I84" s="258" t="s">
        <v>270</v>
      </c>
      <c r="J84" s="258" t="s">
        <v>780</v>
      </c>
      <c r="K84" s="1" t="s">
        <v>23</v>
      </c>
      <c r="L84" s="203"/>
      <c r="M84" s="296" t="s">
        <v>550</v>
      </c>
      <c r="N84" s="164" t="s">
        <v>269</v>
      </c>
      <c r="O84" s="185" t="s">
        <v>781</v>
      </c>
    </row>
    <row r="85" spans="8:15">
      <c r="H85" s="203"/>
      <c r="I85" s="258" t="s">
        <v>272</v>
      </c>
      <c r="J85" s="258" t="s">
        <v>782</v>
      </c>
      <c r="K85" s="1" t="s">
        <v>23</v>
      </c>
      <c r="L85" s="203"/>
      <c r="M85" s="296" t="s">
        <v>551</v>
      </c>
      <c r="N85" s="164" t="s">
        <v>271</v>
      </c>
      <c r="O85" s="185" t="s">
        <v>783</v>
      </c>
    </row>
    <row r="86" spans="8:15">
      <c r="H86" s="203"/>
      <c r="I86" s="258" t="s">
        <v>274</v>
      </c>
      <c r="J86" s="258" t="s">
        <v>784</v>
      </c>
      <c r="K86" s="1" t="s">
        <v>23</v>
      </c>
      <c r="L86" s="203"/>
      <c r="M86" s="296" t="s">
        <v>552</v>
      </c>
      <c r="N86" s="164" t="s">
        <v>273</v>
      </c>
      <c r="O86" s="185" t="s">
        <v>785</v>
      </c>
    </row>
    <row r="87" spans="8:15">
      <c r="H87" s="203"/>
      <c r="I87" s="258" t="s">
        <v>276</v>
      </c>
      <c r="J87" s="258" t="s">
        <v>786</v>
      </c>
      <c r="K87" s="1" t="s">
        <v>23</v>
      </c>
      <c r="L87" s="203"/>
      <c r="M87" s="296" t="s">
        <v>553</v>
      </c>
      <c r="N87" s="164" t="s">
        <v>275</v>
      </c>
      <c r="O87" s="185" t="s">
        <v>787</v>
      </c>
    </row>
    <row r="88" spans="8:15">
      <c r="H88" s="203"/>
      <c r="I88" s="258" t="s">
        <v>278</v>
      </c>
      <c r="J88" s="258" t="s">
        <v>788</v>
      </c>
      <c r="K88" s="1" t="s">
        <v>23</v>
      </c>
      <c r="L88" s="203"/>
      <c r="M88" s="296" t="s">
        <v>554</v>
      </c>
      <c r="N88" s="164" t="s">
        <v>277</v>
      </c>
      <c r="O88" s="185" t="s">
        <v>789</v>
      </c>
    </row>
    <row r="89" spans="8:15">
      <c r="H89" s="203"/>
      <c r="I89" s="258" t="s">
        <v>280</v>
      </c>
      <c r="J89" s="258" t="s">
        <v>790</v>
      </c>
      <c r="K89" s="1" t="s">
        <v>23</v>
      </c>
      <c r="L89" s="203"/>
      <c r="M89" s="296" t="s">
        <v>555</v>
      </c>
      <c r="N89" s="164" t="s">
        <v>279</v>
      </c>
      <c r="O89" s="185" t="s">
        <v>791</v>
      </c>
    </row>
    <row r="90" spans="8:15">
      <c r="H90" s="203"/>
      <c r="I90" s="258" t="s">
        <v>282</v>
      </c>
      <c r="J90" s="258" t="s">
        <v>792</v>
      </c>
      <c r="K90" s="1" t="s">
        <v>23</v>
      </c>
      <c r="L90" s="203"/>
      <c r="M90" s="296" t="s">
        <v>556</v>
      </c>
      <c r="N90" s="164" t="s">
        <v>281</v>
      </c>
      <c r="O90" s="185" t="s">
        <v>793</v>
      </c>
    </row>
    <row r="91" spans="8:15">
      <c r="H91" s="203"/>
      <c r="I91" s="258" t="s">
        <v>284</v>
      </c>
      <c r="J91" s="258" t="s">
        <v>794</v>
      </c>
      <c r="K91" s="1" t="s">
        <v>23</v>
      </c>
      <c r="L91" s="203"/>
      <c r="M91" s="296" t="s">
        <v>557</v>
      </c>
      <c r="N91" s="164" t="s">
        <v>283</v>
      </c>
      <c r="O91" s="185" t="s">
        <v>795</v>
      </c>
    </row>
    <row r="92" spans="8:15">
      <c r="H92" s="203"/>
      <c r="I92" s="258" t="s">
        <v>286</v>
      </c>
      <c r="J92" s="258" t="s">
        <v>796</v>
      </c>
      <c r="K92" s="1" t="s">
        <v>23</v>
      </c>
      <c r="L92" s="203"/>
      <c r="M92" s="296" t="s">
        <v>558</v>
      </c>
      <c r="N92" s="164" t="s">
        <v>285</v>
      </c>
      <c r="O92" s="185" t="s">
        <v>797</v>
      </c>
    </row>
    <row r="93" spans="8:15">
      <c r="H93" s="203"/>
      <c r="I93" s="258" t="s">
        <v>288</v>
      </c>
      <c r="J93" s="258" t="s">
        <v>798</v>
      </c>
      <c r="K93" s="1" t="s">
        <v>23</v>
      </c>
      <c r="L93" s="203"/>
      <c r="M93" s="296" t="s">
        <v>559</v>
      </c>
      <c r="N93" s="164" t="s">
        <v>287</v>
      </c>
      <c r="O93" s="185" t="s">
        <v>799</v>
      </c>
    </row>
    <row r="94" spans="8:15">
      <c r="H94" s="203"/>
      <c r="I94" s="258" t="s">
        <v>290</v>
      </c>
      <c r="J94" s="258" t="s">
        <v>800</v>
      </c>
      <c r="K94" s="1" t="s">
        <v>23</v>
      </c>
      <c r="L94" s="203"/>
      <c r="M94" s="296" t="s">
        <v>560</v>
      </c>
      <c r="N94" s="164" t="s">
        <v>289</v>
      </c>
      <c r="O94" s="185" t="s">
        <v>801</v>
      </c>
    </row>
    <row r="95" spans="8:15">
      <c r="H95" s="203"/>
      <c r="I95" s="258" t="s">
        <v>292</v>
      </c>
      <c r="J95" s="258" t="s">
        <v>802</v>
      </c>
      <c r="K95" s="1" t="s">
        <v>23</v>
      </c>
      <c r="L95" s="203"/>
      <c r="M95" s="296" t="s">
        <v>561</v>
      </c>
      <c r="N95" s="164" t="s">
        <v>291</v>
      </c>
      <c r="O95" s="185" t="s">
        <v>803</v>
      </c>
    </row>
    <row r="96" spans="8:15">
      <c r="H96" s="203"/>
      <c r="I96" s="258" t="s">
        <v>294</v>
      </c>
      <c r="J96" s="258" t="s">
        <v>804</v>
      </c>
      <c r="K96" s="1" t="s">
        <v>23</v>
      </c>
      <c r="L96" s="203"/>
      <c r="M96" s="296" t="s">
        <v>562</v>
      </c>
      <c r="N96" s="164" t="s">
        <v>293</v>
      </c>
      <c r="O96" s="185" t="s">
        <v>805</v>
      </c>
    </row>
    <row r="97" spans="8:15">
      <c r="H97" s="203"/>
      <c r="I97" s="258" t="s">
        <v>296</v>
      </c>
      <c r="J97" s="258" t="s">
        <v>806</v>
      </c>
      <c r="K97" s="1" t="s">
        <v>23</v>
      </c>
      <c r="L97" s="203"/>
      <c r="M97" s="296" t="s">
        <v>563</v>
      </c>
      <c r="N97" s="164" t="s">
        <v>295</v>
      </c>
      <c r="O97" s="185" t="s">
        <v>807</v>
      </c>
    </row>
    <row r="98" spans="8:15">
      <c r="H98" s="203"/>
      <c r="I98" s="258" t="s">
        <v>298</v>
      </c>
      <c r="J98" s="258" t="s">
        <v>808</v>
      </c>
      <c r="K98" s="1" t="s">
        <v>23</v>
      </c>
      <c r="L98" s="203"/>
      <c r="M98" s="296" t="s">
        <v>564</v>
      </c>
      <c r="N98" s="164" t="s">
        <v>297</v>
      </c>
      <c r="O98" s="185" t="s">
        <v>809</v>
      </c>
    </row>
    <row r="99" spans="8:15">
      <c r="H99" s="203"/>
      <c r="I99" s="258" t="s">
        <v>300</v>
      </c>
      <c r="J99" s="258" t="s">
        <v>810</v>
      </c>
      <c r="K99" s="1" t="s">
        <v>23</v>
      </c>
      <c r="L99" s="203"/>
      <c r="M99" s="296" t="s">
        <v>565</v>
      </c>
      <c r="N99" s="164" t="s">
        <v>299</v>
      </c>
      <c r="O99" s="185" t="s">
        <v>811</v>
      </c>
    </row>
    <row r="100" spans="8:15">
      <c r="H100" s="203"/>
      <c r="I100" s="258" t="s">
        <v>302</v>
      </c>
      <c r="J100" s="258" t="s">
        <v>812</v>
      </c>
      <c r="K100" s="1" t="s">
        <v>23</v>
      </c>
      <c r="L100" s="203"/>
      <c r="M100" s="296" t="s">
        <v>566</v>
      </c>
      <c r="N100" s="164" t="s">
        <v>301</v>
      </c>
      <c r="O100" s="185" t="s">
        <v>813</v>
      </c>
    </row>
    <row r="101" spans="8:15">
      <c r="H101" s="203"/>
      <c r="I101" s="258" t="s">
        <v>304</v>
      </c>
      <c r="J101" s="258" t="s">
        <v>814</v>
      </c>
      <c r="K101" s="1" t="s">
        <v>23</v>
      </c>
      <c r="L101" s="203"/>
      <c r="M101" s="296" t="s">
        <v>567</v>
      </c>
      <c r="N101" s="164" t="s">
        <v>303</v>
      </c>
      <c r="O101" s="185" t="s">
        <v>815</v>
      </c>
    </row>
    <row r="102" spans="8:15">
      <c r="H102" s="203"/>
      <c r="I102" s="258" t="s">
        <v>306</v>
      </c>
      <c r="J102" s="258" t="s">
        <v>816</v>
      </c>
      <c r="K102" s="1" t="s">
        <v>23</v>
      </c>
      <c r="L102" s="203"/>
      <c r="M102" s="296" t="s">
        <v>568</v>
      </c>
      <c r="N102" s="164" t="s">
        <v>305</v>
      </c>
      <c r="O102" s="185" t="s">
        <v>817</v>
      </c>
    </row>
    <row r="103" spans="8:15">
      <c r="H103" s="203"/>
      <c r="I103" s="258" t="s">
        <v>308</v>
      </c>
      <c r="J103" s="258" t="s">
        <v>818</v>
      </c>
      <c r="K103" s="1" t="s">
        <v>23</v>
      </c>
      <c r="L103" s="203"/>
      <c r="M103" s="296" t="s">
        <v>569</v>
      </c>
      <c r="N103" s="164" t="s">
        <v>307</v>
      </c>
      <c r="O103" s="185" t="s">
        <v>819</v>
      </c>
    </row>
    <row r="104" spans="8:15">
      <c r="H104" s="203"/>
      <c r="I104" s="258" t="s">
        <v>310</v>
      </c>
      <c r="J104" s="258" t="s">
        <v>820</v>
      </c>
      <c r="K104" s="1" t="s">
        <v>23</v>
      </c>
      <c r="L104" s="203"/>
      <c r="M104" s="296" t="s">
        <v>570</v>
      </c>
      <c r="N104" s="164" t="s">
        <v>309</v>
      </c>
      <c r="O104" s="185" t="s">
        <v>821</v>
      </c>
    </row>
    <row r="105" spans="8:15">
      <c r="H105" s="203"/>
      <c r="I105" s="258" t="s">
        <v>312</v>
      </c>
      <c r="J105" s="258" t="s">
        <v>822</v>
      </c>
      <c r="K105" s="1" t="s">
        <v>23</v>
      </c>
      <c r="L105" s="203"/>
      <c r="M105" s="296" t="s">
        <v>571</v>
      </c>
      <c r="N105" s="164" t="s">
        <v>311</v>
      </c>
      <c r="O105" s="185" t="s">
        <v>823</v>
      </c>
    </row>
    <row r="106" spans="8:15">
      <c r="H106" s="203"/>
      <c r="I106" s="258" t="s">
        <v>314</v>
      </c>
      <c r="J106" s="258" t="s">
        <v>824</v>
      </c>
      <c r="K106" s="1" t="s">
        <v>23</v>
      </c>
      <c r="L106" s="203"/>
      <c r="M106" s="296" t="s">
        <v>572</v>
      </c>
      <c r="N106" s="164" t="s">
        <v>313</v>
      </c>
      <c r="O106" s="185" t="s">
        <v>825</v>
      </c>
    </row>
    <row r="107" spans="8:15">
      <c r="H107" s="203"/>
      <c r="I107" s="258" t="s">
        <v>316</v>
      </c>
      <c r="J107" s="258" t="s">
        <v>826</v>
      </c>
      <c r="K107" s="1" t="s">
        <v>23</v>
      </c>
      <c r="L107" s="203"/>
      <c r="M107" s="296" t="s">
        <v>573</v>
      </c>
      <c r="N107" s="164" t="s">
        <v>315</v>
      </c>
      <c r="O107" s="185" t="s">
        <v>827</v>
      </c>
    </row>
    <row r="108" spans="8:15">
      <c r="H108" s="203"/>
      <c r="I108" s="258" t="s">
        <v>318</v>
      </c>
      <c r="J108" s="258" t="s">
        <v>828</v>
      </c>
      <c r="K108" s="1" t="s">
        <v>23</v>
      </c>
      <c r="L108" s="203"/>
      <c r="M108" s="296" t="s">
        <v>574</v>
      </c>
      <c r="N108" s="164" t="s">
        <v>317</v>
      </c>
      <c r="O108" s="185" t="s">
        <v>829</v>
      </c>
    </row>
    <row r="109" spans="8:15">
      <c r="H109" s="203"/>
      <c r="I109" s="258" t="s">
        <v>319</v>
      </c>
      <c r="J109" s="258" t="s">
        <v>830</v>
      </c>
      <c r="K109" s="1" t="s">
        <v>23</v>
      </c>
      <c r="L109" s="1"/>
      <c r="M109" s="1"/>
      <c r="N109" s="1"/>
      <c r="O109" s="1"/>
    </row>
    <row r="110" spans="8:15">
      <c r="H110" s="203"/>
      <c r="I110" s="258" t="s">
        <v>320</v>
      </c>
      <c r="J110" s="258" t="s">
        <v>831</v>
      </c>
      <c r="K110" s="1" t="s">
        <v>23</v>
      </c>
      <c r="L110" s="1"/>
      <c r="M110" s="1"/>
      <c r="N110" s="1"/>
      <c r="O110" s="1"/>
    </row>
    <row r="111" spans="8:15">
      <c r="H111" s="203"/>
      <c r="I111" s="258" t="s">
        <v>321</v>
      </c>
      <c r="J111" s="258" t="s">
        <v>832</v>
      </c>
      <c r="K111" s="1" t="s">
        <v>23</v>
      </c>
      <c r="L111" s="1"/>
      <c r="M111" s="1"/>
      <c r="N111" s="1"/>
      <c r="O111" s="1"/>
    </row>
    <row r="112" spans="8:15">
      <c r="H112" s="203"/>
      <c r="I112" s="258" t="s">
        <v>322</v>
      </c>
      <c r="J112" s="258" t="s">
        <v>833</v>
      </c>
      <c r="K112" s="1" t="s">
        <v>23</v>
      </c>
      <c r="L112" s="1"/>
      <c r="M112" s="1"/>
      <c r="N112" s="1"/>
      <c r="O112" s="1"/>
    </row>
    <row r="113" spans="8:15">
      <c r="H113" s="203"/>
      <c r="I113" s="258" t="s">
        <v>323</v>
      </c>
      <c r="J113" s="258" t="s">
        <v>834</v>
      </c>
      <c r="K113" s="1" t="s">
        <v>23</v>
      </c>
      <c r="L113" s="1"/>
      <c r="M113" s="1"/>
      <c r="N113" s="1"/>
      <c r="O113" s="1"/>
    </row>
    <row r="114" spans="8:15">
      <c r="H114" s="203"/>
      <c r="I114" s="258" t="s">
        <v>324</v>
      </c>
      <c r="J114" s="258" t="s">
        <v>835</v>
      </c>
      <c r="K114" s="1" t="s">
        <v>23</v>
      </c>
      <c r="L114" s="1"/>
      <c r="M114" s="1"/>
      <c r="N114" s="1"/>
      <c r="O114" s="1"/>
    </row>
    <row r="115" spans="8:15">
      <c r="H115" s="203"/>
      <c r="I115" s="258" t="s">
        <v>325</v>
      </c>
      <c r="J115" s="258" t="s">
        <v>836</v>
      </c>
      <c r="K115" s="1" t="s">
        <v>23</v>
      </c>
      <c r="L115" s="1"/>
      <c r="M115" s="1"/>
      <c r="N115" s="1"/>
      <c r="O115" s="1"/>
    </row>
    <row r="116" spans="8:15">
      <c r="H116" s="203"/>
      <c r="I116" s="258" t="s">
        <v>326</v>
      </c>
      <c r="J116" s="258" t="s">
        <v>837</v>
      </c>
      <c r="K116" s="1" t="s">
        <v>23</v>
      </c>
      <c r="L116" s="1"/>
      <c r="M116" s="1"/>
      <c r="N116" s="1"/>
      <c r="O116" s="1"/>
    </row>
    <row r="117" spans="8:15">
      <c r="H117" s="203"/>
      <c r="I117" s="258" t="s">
        <v>327</v>
      </c>
      <c r="J117" s="258" t="s">
        <v>838</v>
      </c>
      <c r="K117" s="1" t="s">
        <v>23</v>
      </c>
      <c r="L117" s="1"/>
      <c r="M117" s="1"/>
      <c r="N117" s="1"/>
      <c r="O117" s="1"/>
    </row>
    <row r="118" spans="8:15">
      <c r="H118" s="203"/>
      <c r="I118" s="258" t="s">
        <v>328</v>
      </c>
      <c r="J118" s="258" t="s">
        <v>839</v>
      </c>
      <c r="K118" s="1" t="s">
        <v>23</v>
      </c>
      <c r="L118" s="1"/>
      <c r="M118" s="1"/>
      <c r="N118" s="1"/>
      <c r="O118" s="1"/>
    </row>
    <row r="119" spans="8:15">
      <c r="H119" s="203"/>
      <c r="I119" s="258" t="s">
        <v>329</v>
      </c>
      <c r="J119" s="258" t="s">
        <v>840</v>
      </c>
      <c r="K119" s="1" t="s">
        <v>23</v>
      </c>
      <c r="L119" s="1"/>
      <c r="M119" s="1"/>
      <c r="N119" s="1"/>
      <c r="O119" s="1"/>
    </row>
    <row r="120" spans="8:15">
      <c r="H120" s="203"/>
      <c r="I120" s="258" t="s">
        <v>330</v>
      </c>
      <c r="J120" s="258" t="s">
        <v>841</v>
      </c>
      <c r="K120" s="1" t="s">
        <v>23</v>
      </c>
      <c r="L120" s="1"/>
      <c r="M120" s="1"/>
      <c r="N120" s="1"/>
      <c r="O120" s="1"/>
    </row>
    <row r="121" spans="8:15">
      <c r="H121" s="203"/>
      <c r="I121" s="258" t="s">
        <v>331</v>
      </c>
      <c r="J121" s="258" t="s">
        <v>842</v>
      </c>
      <c r="K121" s="1" t="s">
        <v>23</v>
      </c>
      <c r="L121" s="1"/>
      <c r="M121" s="1"/>
      <c r="N121" s="1"/>
      <c r="O121" s="1"/>
    </row>
    <row r="122" spans="8:15">
      <c r="H122" s="203"/>
      <c r="I122" s="258" t="s">
        <v>332</v>
      </c>
      <c r="J122" s="258" t="s">
        <v>843</v>
      </c>
      <c r="K122" s="1" t="s">
        <v>23</v>
      </c>
      <c r="L122" s="1"/>
      <c r="M122" s="1"/>
      <c r="N122" s="1"/>
      <c r="O122" s="1"/>
    </row>
    <row r="123" spans="8:15">
      <c r="H123" s="203"/>
      <c r="I123" s="258" t="s">
        <v>333</v>
      </c>
      <c r="J123" s="258" t="s">
        <v>844</v>
      </c>
      <c r="K123" s="1" t="s">
        <v>23</v>
      </c>
      <c r="L123" s="1"/>
      <c r="M123" s="1"/>
      <c r="N123" s="1"/>
      <c r="O123" s="1"/>
    </row>
    <row r="124" spans="8:15">
      <c r="H124" s="203"/>
      <c r="I124" s="258" t="s">
        <v>334</v>
      </c>
      <c r="J124" s="258" t="s">
        <v>845</v>
      </c>
      <c r="K124" s="1" t="s">
        <v>23</v>
      </c>
      <c r="L124" s="1"/>
      <c r="M124" s="1"/>
      <c r="N124" s="1"/>
      <c r="O124" s="1"/>
    </row>
    <row r="125" spans="8:15">
      <c r="H125" s="203"/>
      <c r="I125" s="258" t="s">
        <v>335</v>
      </c>
      <c r="J125" s="258" t="s">
        <v>846</v>
      </c>
      <c r="K125" s="1" t="s">
        <v>23</v>
      </c>
      <c r="L125" s="1"/>
      <c r="M125" s="1"/>
      <c r="N125" s="1"/>
      <c r="O125" s="1"/>
    </row>
    <row r="126" spans="8:15">
      <c r="H126" s="203"/>
      <c r="I126" s="258" t="s">
        <v>336</v>
      </c>
      <c r="J126" s="258" t="s">
        <v>847</v>
      </c>
      <c r="K126" s="1" t="s">
        <v>23</v>
      </c>
      <c r="L126" s="1"/>
      <c r="M126" s="1"/>
      <c r="N126" s="1"/>
      <c r="O126" s="1"/>
    </row>
    <row r="127" spans="8:15">
      <c r="H127" s="203"/>
      <c r="I127" s="258" t="s">
        <v>337</v>
      </c>
      <c r="J127" s="258" t="s">
        <v>848</v>
      </c>
      <c r="K127" s="1" t="s">
        <v>23</v>
      </c>
      <c r="L127" s="1"/>
      <c r="M127" s="1"/>
      <c r="N127" s="1"/>
      <c r="O127" s="1"/>
    </row>
    <row r="128" spans="8:15">
      <c r="H128" s="203"/>
      <c r="I128" s="258" t="s">
        <v>338</v>
      </c>
      <c r="J128" s="258" t="s">
        <v>849</v>
      </c>
      <c r="K128" s="1" t="s">
        <v>23</v>
      </c>
      <c r="L128" s="1"/>
      <c r="M128" s="1"/>
      <c r="N128" s="1"/>
      <c r="O128" s="1"/>
    </row>
    <row r="129" spans="8:15">
      <c r="H129" s="203"/>
      <c r="I129" s="258" t="s">
        <v>339</v>
      </c>
      <c r="J129" s="258" t="s">
        <v>850</v>
      </c>
      <c r="K129" s="1" t="s">
        <v>23</v>
      </c>
      <c r="L129" s="1"/>
      <c r="M129" s="1"/>
      <c r="N129" s="1"/>
      <c r="O129" s="1"/>
    </row>
    <row r="130" spans="8:15">
      <c r="H130" s="203"/>
      <c r="I130" s="258" t="s">
        <v>340</v>
      </c>
      <c r="J130" s="258" t="s">
        <v>851</v>
      </c>
      <c r="K130" s="1" t="s">
        <v>23</v>
      </c>
      <c r="L130" s="1"/>
      <c r="M130" s="1"/>
      <c r="N130" s="1"/>
      <c r="O130" s="1"/>
    </row>
    <row r="131" spans="8:15">
      <c r="H131" s="203"/>
      <c r="I131" s="258" t="s">
        <v>341</v>
      </c>
      <c r="J131" s="258" t="s">
        <v>852</v>
      </c>
      <c r="K131" s="1" t="s">
        <v>23</v>
      </c>
      <c r="L131" s="1"/>
      <c r="M131" s="1"/>
      <c r="N131" s="1"/>
      <c r="O131" s="1"/>
    </row>
    <row r="132" spans="8:15">
      <c r="H132" s="203"/>
      <c r="I132" s="258" t="s">
        <v>342</v>
      </c>
      <c r="J132" s="258" t="s">
        <v>853</v>
      </c>
      <c r="K132" s="1" t="s">
        <v>23</v>
      </c>
      <c r="L132" s="1"/>
      <c r="M132" s="1"/>
      <c r="N132" s="1"/>
      <c r="O132" s="1"/>
    </row>
    <row r="133" spans="8:15">
      <c r="H133" s="203"/>
      <c r="I133" s="258" t="s">
        <v>343</v>
      </c>
      <c r="J133" s="258" t="s">
        <v>854</v>
      </c>
      <c r="K133" s="1" t="s">
        <v>23</v>
      </c>
      <c r="L133" s="1"/>
      <c r="M133" s="1"/>
      <c r="N133" s="1"/>
      <c r="O133" s="1"/>
    </row>
    <row r="134" spans="8:15">
      <c r="H134" s="203"/>
      <c r="I134" s="258" t="s">
        <v>344</v>
      </c>
      <c r="J134" s="258" t="s">
        <v>855</v>
      </c>
      <c r="K134" s="1" t="s">
        <v>23</v>
      </c>
      <c r="L134" s="1"/>
      <c r="M134" s="1"/>
      <c r="N134" s="1"/>
      <c r="O134" s="1"/>
    </row>
    <row r="135" spans="8:15">
      <c r="H135" s="203"/>
      <c r="I135" s="258" t="s">
        <v>345</v>
      </c>
      <c r="J135" s="258" t="s">
        <v>856</v>
      </c>
      <c r="K135" s="1" t="s">
        <v>23</v>
      </c>
      <c r="L135" s="1"/>
      <c r="M135" s="1"/>
      <c r="N135" s="1"/>
      <c r="O135" s="1"/>
    </row>
    <row r="136" spans="8:15">
      <c r="H136" s="203"/>
      <c r="I136" s="258" t="s">
        <v>346</v>
      </c>
      <c r="J136" s="258" t="s">
        <v>857</v>
      </c>
      <c r="K136" s="1" t="s">
        <v>23</v>
      </c>
      <c r="L136" s="1"/>
      <c r="M136" s="1"/>
      <c r="N136" s="1"/>
      <c r="O136" s="1"/>
    </row>
    <row r="137" spans="8:15">
      <c r="H137" s="203"/>
      <c r="I137" s="258" t="s">
        <v>347</v>
      </c>
      <c r="J137" s="258" t="s">
        <v>858</v>
      </c>
      <c r="K137" s="1" t="s">
        <v>23</v>
      </c>
      <c r="L137" s="1"/>
      <c r="M137" s="1"/>
      <c r="N137" s="1"/>
      <c r="O137" s="1"/>
    </row>
    <row r="138" spans="8:15">
      <c r="H138" s="203"/>
      <c r="I138" s="258" t="s">
        <v>348</v>
      </c>
      <c r="J138" s="258" t="s">
        <v>859</v>
      </c>
      <c r="K138" s="1" t="s">
        <v>23</v>
      </c>
      <c r="L138" s="1"/>
      <c r="M138" s="1"/>
      <c r="N138" s="1"/>
      <c r="O138" s="1"/>
    </row>
    <row r="139" spans="8:15">
      <c r="H139" s="203"/>
      <c r="I139" s="258" t="s">
        <v>349</v>
      </c>
      <c r="J139" s="258" t="s">
        <v>860</v>
      </c>
      <c r="K139" s="1" t="s">
        <v>23</v>
      </c>
      <c r="L139" s="1"/>
      <c r="M139" s="1"/>
      <c r="N139" s="1"/>
      <c r="O139" s="1"/>
    </row>
    <row r="140" spans="8:15">
      <c r="H140" s="203"/>
      <c r="I140" s="258" t="s">
        <v>350</v>
      </c>
      <c r="J140" s="258" t="s">
        <v>861</v>
      </c>
      <c r="K140" s="1" t="s">
        <v>23</v>
      </c>
      <c r="L140" s="1"/>
      <c r="M140" s="1"/>
      <c r="N140" s="1"/>
      <c r="O140" s="1"/>
    </row>
    <row r="141" spans="8:15">
      <c r="H141" s="203"/>
      <c r="I141" s="258" t="s">
        <v>351</v>
      </c>
      <c r="J141" s="258" t="s">
        <v>862</v>
      </c>
      <c r="K141" s="1" t="s">
        <v>23</v>
      </c>
      <c r="L141" s="1"/>
      <c r="M141" s="1"/>
      <c r="N141" s="1"/>
      <c r="O141" s="1"/>
    </row>
    <row r="142" spans="8:15">
      <c r="H142" s="203"/>
      <c r="I142" s="258" t="s">
        <v>352</v>
      </c>
      <c r="J142" s="258" t="s">
        <v>863</v>
      </c>
      <c r="K142" s="1" t="s">
        <v>23</v>
      </c>
      <c r="L142" s="1"/>
      <c r="M142" s="1"/>
      <c r="N142" s="1"/>
      <c r="O142" s="1"/>
    </row>
    <row r="143" spans="8:15">
      <c r="H143" s="203"/>
      <c r="I143" s="258" t="s">
        <v>353</v>
      </c>
      <c r="J143" s="258" t="s">
        <v>864</v>
      </c>
      <c r="K143" s="1" t="s">
        <v>23</v>
      </c>
      <c r="L143" s="1"/>
      <c r="M143" s="1"/>
      <c r="N143" s="1"/>
      <c r="O143" s="1"/>
    </row>
    <row r="144" spans="8:15">
      <c r="H144" s="203"/>
      <c r="I144" s="258" t="s">
        <v>354</v>
      </c>
      <c r="J144" s="258" t="s">
        <v>865</v>
      </c>
      <c r="K144" s="1" t="s">
        <v>23</v>
      </c>
      <c r="L144" s="1"/>
      <c r="M144" s="1"/>
      <c r="N144" s="1"/>
      <c r="O144" s="1"/>
    </row>
    <row r="145" spans="8:15">
      <c r="H145" s="203"/>
      <c r="I145" s="258" t="s">
        <v>355</v>
      </c>
      <c r="J145" s="258" t="s">
        <v>866</v>
      </c>
      <c r="K145" s="1" t="s">
        <v>23</v>
      </c>
      <c r="L145" s="1"/>
      <c r="M145" s="1"/>
      <c r="N145" s="1"/>
      <c r="O145" s="1"/>
    </row>
    <row r="146" spans="8:15">
      <c r="H146" s="203"/>
      <c r="I146" s="258" t="s">
        <v>356</v>
      </c>
      <c r="J146" s="258" t="s">
        <v>867</v>
      </c>
      <c r="K146" s="1" t="s">
        <v>23</v>
      </c>
      <c r="L146" s="1"/>
      <c r="M146" s="1"/>
      <c r="N146" s="1"/>
      <c r="O146" s="1"/>
    </row>
    <row r="147" spans="8:15">
      <c r="H147" s="203"/>
      <c r="I147" s="258" t="s">
        <v>357</v>
      </c>
      <c r="J147" s="258" t="s">
        <v>868</v>
      </c>
      <c r="K147" s="1" t="s">
        <v>23</v>
      </c>
      <c r="L147" s="1"/>
      <c r="M147" s="1"/>
      <c r="N147" s="1"/>
      <c r="O147" s="1"/>
    </row>
    <row r="148" spans="8:15">
      <c r="H148" s="203"/>
      <c r="I148" s="258" t="s">
        <v>358</v>
      </c>
      <c r="J148" s="258" t="s">
        <v>869</v>
      </c>
      <c r="K148" s="1" t="s">
        <v>23</v>
      </c>
      <c r="L148" s="1"/>
      <c r="M148" s="1"/>
      <c r="N148" s="1"/>
      <c r="O148" s="1"/>
    </row>
    <row r="149" spans="8:15">
      <c r="H149" s="203"/>
      <c r="I149" s="258" t="s">
        <v>359</v>
      </c>
      <c r="J149" s="258" t="s">
        <v>870</v>
      </c>
      <c r="K149" s="1" t="s">
        <v>23</v>
      </c>
      <c r="L149" s="1"/>
      <c r="M149" s="1"/>
      <c r="N149" s="1"/>
      <c r="O149" s="1"/>
    </row>
    <row r="150" spans="8:15">
      <c r="H150" s="203"/>
      <c r="I150" s="258" t="s">
        <v>360</v>
      </c>
      <c r="J150" s="258" t="s">
        <v>871</v>
      </c>
      <c r="K150" s="1" t="s">
        <v>23</v>
      </c>
      <c r="L150" s="1"/>
      <c r="M150" s="1"/>
      <c r="N150" s="1"/>
      <c r="O150" s="1"/>
    </row>
    <row r="151" spans="8:15">
      <c r="H151" s="203"/>
      <c r="I151" s="258" t="s">
        <v>361</v>
      </c>
      <c r="J151" s="258" t="s">
        <v>872</v>
      </c>
      <c r="K151" s="1" t="s">
        <v>23</v>
      </c>
      <c r="L151" s="1"/>
      <c r="M151" s="1"/>
      <c r="N151" s="1"/>
      <c r="O151" s="1"/>
    </row>
    <row r="152" spans="8:15">
      <c r="H152" s="203"/>
      <c r="I152" s="258" t="s">
        <v>362</v>
      </c>
      <c r="J152" s="258" t="s">
        <v>873</v>
      </c>
      <c r="K152" s="1" t="s">
        <v>23</v>
      </c>
      <c r="L152" s="1"/>
      <c r="M152" s="1"/>
      <c r="N152" s="1"/>
      <c r="O152" s="1"/>
    </row>
    <row r="153" spans="8:15">
      <c r="H153" s="203"/>
      <c r="I153" s="258" t="s">
        <v>363</v>
      </c>
      <c r="J153" s="258" t="s">
        <v>874</v>
      </c>
      <c r="K153" s="1" t="s">
        <v>23</v>
      </c>
      <c r="L153" s="1"/>
      <c r="M153" s="1"/>
      <c r="N153" s="1"/>
      <c r="O153" s="1"/>
    </row>
    <row r="154" spans="8:15">
      <c r="H154" s="203"/>
      <c r="I154" s="258" t="s">
        <v>364</v>
      </c>
      <c r="J154" s="258" t="s">
        <v>875</v>
      </c>
      <c r="K154" s="1" t="s">
        <v>23</v>
      </c>
      <c r="L154" s="1"/>
      <c r="M154" s="1"/>
      <c r="N154" s="1"/>
      <c r="O154" s="1"/>
    </row>
    <row r="155" spans="8:15">
      <c r="H155" s="203"/>
      <c r="I155" s="258" t="s">
        <v>365</v>
      </c>
      <c r="J155" s="258" t="s">
        <v>876</v>
      </c>
      <c r="K155" s="1" t="s">
        <v>23</v>
      </c>
      <c r="L155" s="1"/>
      <c r="M155" s="1"/>
      <c r="N155" s="1"/>
      <c r="O155" s="1"/>
    </row>
    <row r="156" spans="8:15">
      <c r="H156" s="203"/>
      <c r="I156" s="258" t="s">
        <v>366</v>
      </c>
      <c r="J156" s="258" t="s">
        <v>877</v>
      </c>
      <c r="K156" s="1" t="s">
        <v>23</v>
      </c>
      <c r="L156" s="1"/>
      <c r="M156" s="1"/>
      <c r="N156" s="1"/>
      <c r="O156" s="1"/>
    </row>
    <row r="157" spans="8:15">
      <c r="H157" s="203"/>
      <c r="I157" s="258" t="s">
        <v>367</v>
      </c>
      <c r="J157" s="258" t="s">
        <v>878</v>
      </c>
      <c r="K157" s="1" t="s">
        <v>23</v>
      </c>
      <c r="L157" s="1"/>
      <c r="M157" s="1"/>
      <c r="N157" s="1"/>
      <c r="O157" s="1"/>
    </row>
    <row r="158" spans="8:15">
      <c r="H158" s="203"/>
      <c r="I158" s="258" t="s">
        <v>368</v>
      </c>
      <c r="J158" s="258" t="s">
        <v>879</v>
      </c>
      <c r="K158" s="1" t="s">
        <v>23</v>
      </c>
      <c r="L158" s="1"/>
      <c r="M158" s="1"/>
      <c r="N158" s="1"/>
      <c r="O158" s="1"/>
    </row>
    <row r="159" spans="8:15">
      <c r="H159" s="203"/>
      <c r="I159" s="258" t="s">
        <v>369</v>
      </c>
      <c r="J159" s="258" t="s">
        <v>880</v>
      </c>
      <c r="K159" s="1" t="s">
        <v>23</v>
      </c>
      <c r="L159" s="1"/>
      <c r="M159" s="1"/>
      <c r="N159" s="1"/>
      <c r="O159" s="1"/>
    </row>
    <row r="160" spans="8:15">
      <c r="H160" s="203"/>
      <c r="I160" s="258" t="s">
        <v>370</v>
      </c>
      <c r="J160" s="258" t="s">
        <v>881</v>
      </c>
      <c r="K160" s="1" t="s">
        <v>23</v>
      </c>
      <c r="L160" s="1"/>
      <c r="M160" s="1"/>
      <c r="N160" s="1"/>
      <c r="O160" s="1"/>
    </row>
    <row r="161" spans="8:15">
      <c r="H161" s="203"/>
      <c r="I161" s="258" t="s">
        <v>371</v>
      </c>
      <c r="J161" s="258" t="s">
        <v>882</v>
      </c>
      <c r="K161" s="1" t="s">
        <v>23</v>
      </c>
      <c r="L161" s="1"/>
      <c r="M161" s="1"/>
      <c r="N161" s="1"/>
      <c r="O161" s="1"/>
    </row>
    <row r="162" spans="8:15">
      <c r="H162" s="203"/>
      <c r="I162" s="258" t="s">
        <v>372</v>
      </c>
      <c r="J162" s="258" t="s">
        <v>883</v>
      </c>
      <c r="K162" s="1" t="s">
        <v>23</v>
      </c>
      <c r="L162" s="1"/>
      <c r="M162" s="1"/>
      <c r="N162" s="1"/>
      <c r="O162" s="1"/>
    </row>
    <row r="163" spans="8:15">
      <c r="H163" s="203"/>
      <c r="I163" s="258" t="s">
        <v>373</v>
      </c>
      <c r="J163" s="258" t="s">
        <v>884</v>
      </c>
      <c r="K163" s="1" t="s">
        <v>23</v>
      </c>
      <c r="L163" s="1"/>
      <c r="M163" s="1"/>
      <c r="N163" s="1"/>
      <c r="O163" s="1"/>
    </row>
    <row r="164" spans="8:15">
      <c r="H164" s="203"/>
      <c r="I164" s="258" t="s">
        <v>374</v>
      </c>
      <c r="J164" s="258" t="s">
        <v>885</v>
      </c>
      <c r="K164" s="1" t="s">
        <v>23</v>
      </c>
      <c r="L164" s="1"/>
      <c r="M164" s="1"/>
      <c r="N164" s="1"/>
      <c r="O164" s="1"/>
    </row>
    <row r="165" spans="8:15">
      <c r="H165" s="203"/>
      <c r="I165" s="258" t="s">
        <v>375</v>
      </c>
      <c r="J165" s="258" t="s">
        <v>886</v>
      </c>
      <c r="K165" s="1" t="s">
        <v>23</v>
      </c>
      <c r="L165" s="1"/>
      <c r="M165" s="1"/>
      <c r="N165" s="1"/>
      <c r="O165" s="1"/>
    </row>
    <row r="166" spans="8:15">
      <c r="H166" s="203"/>
      <c r="I166" s="258" t="s">
        <v>376</v>
      </c>
      <c r="J166" s="258" t="s">
        <v>887</v>
      </c>
      <c r="K166" s="1" t="s">
        <v>23</v>
      </c>
      <c r="L166" s="1"/>
      <c r="M166" s="1"/>
      <c r="N166" s="1"/>
      <c r="O166" s="1"/>
    </row>
    <row r="167" spans="8:15">
      <c r="H167" s="203"/>
      <c r="I167" s="258" t="s">
        <v>377</v>
      </c>
      <c r="J167" s="258" t="s">
        <v>888</v>
      </c>
      <c r="K167" s="1" t="s">
        <v>23</v>
      </c>
      <c r="L167" s="1"/>
      <c r="M167" s="1"/>
      <c r="N167" s="1"/>
      <c r="O167" s="1"/>
    </row>
    <row r="168" spans="8:15">
      <c r="H168" s="203"/>
      <c r="I168" s="258" t="s">
        <v>378</v>
      </c>
      <c r="J168" s="258" t="s">
        <v>889</v>
      </c>
      <c r="K168" s="1" t="s">
        <v>23</v>
      </c>
      <c r="L168" s="1"/>
      <c r="M168" s="1"/>
      <c r="N168" s="1"/>
      <c r="O168" s="1"/>
    </row>
    <row r="169" spans="8:15">
      <c r="H169" s="203"/>
      <c r="I169" s="258" t="s">
        <v>379</v>
      </c>
      <c r="J169" s="258" t="s">
        <v>890</v>
      </c>
      <c r="K169" s="1" t="s">
        <v>23</v>
      </c>
      <c r="L169" s="1"/>
      <c r="M169" s="1"/>
      <c r="N169" s="1"/>
      <c r="O169" s="1"/>
    </row>
    <row r="170" spans="8:15">
      <c r="H170" s="203"/>
      <c r="I170" s="258" t="s">
        <v>380</v>
      </c>
      <c r="J170" s="258" t="s">
        <v>891</v>
      </c>
      <c r="K170" s="1" t="s">
        <v>23</v>
      </c>
      <c r="L170" s="1"/>
      <c r="M170" s="1"/>
      <c r="N170" s="1"/>
      <c r="O170" s="1"/>
    </row>
    <row r="171" spans="8:15">
      <c r="H171" s="203"/>
      <c r="I171" s="258" t="s">
        <v>381</v>
      </c>
      <c r="J171" s="258" t="s">
        <v>892</v>
      </c>
      <c r="K171" s="1" t="s">
        <v>23</v>
      </c>
      <c r="L171" s="1"/>
      <c r="M171" s="1"/>
      <c r="N171" s="1"/>
      <c r="O171" s="1"/>
    </row>
    <row r="172" spans="8:15">
      <c r="H172" s="203"/>
      <c r="I172" s="258" t="s">
        <v>382</v>
      </c>
      <c r="J172" s="258" t="s">
        <v>893</v>
      </c>
      <c r="K172" s="1" t="s">
        <v>23</v>
      </c>
      <c r="L172" s="1"/>
      <c r="M172" s="1"/>
      <c r="N172" s="1"/>
      <c r="O172" s="1"/>
    </row>
    <row r="173" spans="8:15">
      <c r="H173" s="203"/>
      <c r="I173" s="258" t="s">
        <v>383</v>
      </c>
      <c r="J173" s="258" t="s">
        <v>894</v>
      </c>
      <c r="K173" s="1" t="s">
        <v>23</v>
      </c>
      <c r="L173" s="1"/>
      <c r="M173" s="1"/>
      <c r="N173" s="1"/>
      <c r="O173" s="1"/>
    </row>
    <row r="174" spans="8:15">
      <c r="H174" s="203"/>
      <c r="I174" s="258" t="s">
        <v>384</v>
      </c>
      <c r="J174" s="258" t="s">
        <v>895</v>
      </c>
      <c r="K174" s="1" t="s">
        <v>23</v>
      </c>
      <c r="L174" s="1"/>
      <c r="M174" s="1"/>
      <c r="N174" s="1"/>
      <c r="O174" s="1"/>
    </row>
    <row r="175" spans="8:15">
      <c r="H175" s="203"/>
      <c r="I175" s="258" t="s">
        <v>385</v>
      </c>
      <c r="J175" s="258" t="s">
        <v>896</v>
      </c>
      <c r="K175" s="1" t="s">
        <v>23</v>
      </c>
      <c r="L175" s="1"/>
      <c r="M175" s="1"/>
      <c r="N175" s="1"/>
      <c r="O175" s="1"/>
    </row>
    <row r="176" spans="8:15">
      <c r="H176" s="203"/>
      <c r="I176" s="258" t="s">
        <v>386</v>
      </c>
      <c r="J176" s="258" t="s">
        <v>897</v>
      </c>
      <c r="K176" s="1" t="s">
        <v>23</v>
      </c>
      <c r="L176" s="1"/>
      <c r="M176" s="1"/>
      <c r="N176" s="1"/>
      <c r="O176" s="1"/>
    </row>
    <row r="177" spans="8:15">
      <c r="H177" s="203"/>
      <c r="I177" s="258" t="s">
        <v>387</v>
      </c>
      <c r="J177" s="258" t="s">
        <v>898</v>
      </c>
      <c r="K177" s="1" t="s">
        <v>23</v>
      </c>
      <c r="L177" s="1"/>
      <c r="M177" s="1"/>
      <c r="N177" s="1"/>
      <c r="O177" s="1"/>
    </row>
    <row r="178" spans="8:15">
      <c r="H178" s="203"/>
      <c r="I178" s="258" t="s">
        <v>388</v>
      </c>
      <c r="J178" s="258" t="s">
        <v>899</v>
      </c>
      <c r="K178" s="1" t="s">
        <v>23</v>
      </c>
      <c r="L178" s="1"/>
      <c r="M178" s="1"/>
      <c r="N178" s="1"/>
      <c r="O178" s="1"/>
    </row>
    <row r="179" spans="8:15">
      <c r="H179" s="203"/>
      <c r="I179" s="258" t="s">
        <v>389</v>
      </c>
      <c r="J179" s="258" t="s">
        <v>900</v>
      </c>
      <c r="K179" s="1" t="s">
        <v>23</v>
      </c>
      <c r="L179" s="1"/>
      <c r="M179" s="1"/>
      <c r="N179" s="1"/>
      <c r="O179" s="1"/>
    </row>
    <row r="180" spans="8:15">
      <c r="H180" s="203"/>
      <c r="I180" s="258" t="s">
        <v>390</v>
      </c>
      <c r="J180" s="258" t="s">
        <v>901</v>
      </c>
      <c r="K180" s="1" t="s">
        <v>23</v>
      </c>
      <c r="L180" s="1"/>
      <c r="M180" s="1"/>
      <c r="N180" s="1"/>
      <c r="O180" s="1"/>
    </row>
    <row r="181" spans="8:15">
      <c r="H181" s="203"/>
      <c r="I181" s="258" t="s">
        <v>391</v>
      </c>
      <c r="J181" s="258" t="s">
        <v>902</v>
      </c>
      <c r="K181" s="1" t="s">
        <v>23</v>
      </c>
      <c r="L181" s="1"/>
      <c r="M181" s="1"/>
      <c r="N181" s="1"/>
      <c r="O181" s="1"/>
    </row>
    <row r="182" spans="8:15">
      <c r="H182" s="203"/>
      <c r="I182" s="258" t="s">
        <v>392</v>
      </c>
      <c r="J182" s="258" t="s">
        <v>903</v>
      </c>
      <c r="K182" s="1" t="s">
        <v>23</v>
      </c>
      <c r="L182" s="1"/>
      <c r="M182" s="1"/>
      <c r="N182" s="1"/>
      <c r="O182" s="1"/>
    </row>
    <row r="183" spans="8:15">
      <c r="H183" s="203"/>
      <c r="I183" s="258" t="s">
        <v>393</v>
      </c>
      <c r="J183" s="258" t="s">
        <v>904</v>
      </c>
      <c r="K183" s="1" t="s">
        <v>23</v>
      </c>
      <c r="L183" s="1"/>
      <c r="M183" s="1"/>
      <c r="N183" s="1"/>
      <c r="O183" s="1"/>
    </row>
    <row r="184" spans="8:15">
      <c r="H184" s="203"/>
      <c r="I184" s="258" t="s">
        <v>394</v>
      </c>
      <c r="J184" s="258" t="s">
        <v>905</v>
      </c>
      <c r="K184" s="1" t="s">
        <v>23</v>
      </c>
      <c r="L184" s="1"/>
      <c r="M184" s="1"/>
      <c r="N184" s="1"/>
      <c r="O184" s="1"/>
    </row>
    <row r="185" spans="8:15">
      <c r="H185" s="203"/>
      <c r="I185" s="258" t="s">
        <v>395</v>
      </c>
      <c r="J185" s="258" t="s">
        <v>906</v>
      </c>
      <c r="K185" s="1" t="s">
        <v>23</v>
      </c>
      <c r="L185" s="1"/>
      <c r="M185" s="1"/>
      <c r="N185" s="1"/>
      <c r="O185" s="1"/>
    </row>
    <row r="186" spans="8:15">
      <c r="H186" s="203"/>
      <c r="I186" s="258" t="s">
        <v>396</v>
      </c>
      <c r="J186" s="258" t="s">
        <v>907</v>
      </c>
      <c r="K186" s="1" t="s">
        <v>23</v>
      </c>
      <c r="L186" s="1"/>
      <c r="M186" s="1"/>
      <c r="N186" s="1"/>
      <c r="O186" s="1"/>
    </row>
    <row r="187" spans="8:15">
      <c r="H187" s="203"/>
      <c r="I187" s="258" t="s">
        <v>397</v>
      </c>
      <c r="J187" s="258" t="s">
        <v>908</v>
      </c>
      <c r="K187" s="1" t="s">
        <v>23</v>
      </c>
      <c r="L187" s="1"/>
      <c r="M187" s="1"/>
      <c r="N187" s="1"/>
      <c r="O187" s="1"/>
    </row>
    <row r="188" spans="8:15">
      <c r="H188" s="203"/>
      <c r="I188" s="258" t="s">
        <v>398</v>
      </c>
      <c r="J188" s="258" t="s">
        <v>909</v>
      </c>
      <c r="K188" s="1" t="s">
        <v>23</v>
      </c>
      <c r="L188" s="1"/>
      <c r="M188" s="1"/>
      <c r="N188" s="1"/>
      <c r="O188" s="1"/>
    </row>
    <row r="189" spans="8:15">
      <c r="H189" s="203"/>
      <c r="I189" s="258" t="s">
        <v>399</v>
      </c>
      <c r="J189" s="258" t="s">
        <v>910</v>
      </c>
      <c r="K189" s="1" t="s">
        <v>23</v>
      </c>
      <c r="L189" s="1"/>
      <c r="M189" s="1"/>
      <c r="N189" s="1"/>
      <c r="O189" s="1"/>
    </row>
    <row r="190" spans="8:15">
      <c r="H190" s="203"/>
      <c r="I190" s="258" t="s">
        <v>400</v>
      </c>
      <c r="J190" s="258" t="s">
        <v>911</v>
      </c>
      <c r="K190" s="1" t="s">
        <v>23</v>
      </c>
      <c r="L190" s="1"/>
      <c r="M190" s="1"/>
      <c r="N190" s="1"/>
      <c r="O190" s="1"/>
    </row>
    <row r="191" spans="8:15">
      <c r="H191" s="203"/>
      <c r="I191" s="258" t="s">
        <v>401</v>
      </c>
      <c r="J191" s="258" t="s">
        <v>912</v>
      </c>
      <c r="K191" s="1" t="s">
        <v>23</v>
      </c>
      <c r="L191" s="1"/>
      <c r="M191" s="1"/>
      <c r="N191" s="1"/>
      <c r="O191" s="1"/>
    </row>
    <row r="192" spans="8:15">
      <c r="H192" s="203"/>
      <c r="I192" s="258" t="s">
        <v>402</v>
      </c>
      <c r="J192" s="258" t="s">
        <v>913</v>
      </c>
      <c r="K192" s="1" t="s">
        <v>23</v>
      </c>
      <c r="L192" s="1"/>
      <c r="M192" s="1"/>
      <c r="N192" s="1"/>
      <c r="O192" s="1"/>
    </row>
    <row r="193" spans="8:15">
      <c r="H193" s="203"/>
      <c r="I193" s="258" t="s">
        <v>403</v>
      </c>
      <c r="J193" s="258" t="s">
        <v>914</v>
      </c>
      <c r="K193" s="1" t="s">
        <v>23</v>
      </c>
      <c r="L193" s="1"/>
      <c r="M193" s="1"/>
      <c r="N193" s="1"/>
      <c r="O193" s="1"/>
    </row>
    <row r="194" spans="8:15">
      <c r="H194" s="203"/>
      <c r="I194" s="258" t="s">
        <v>404</v>
      </c>
      <c r="J194" s="258" t="s">
        <v>915</v>
      </c>
      <c r="K194" s="1" t="s">
        <v>23</v>
      </c>
      <c r="L194" s="1"/>
      <c r="M194" s="1"/>
      <c r="N194" s="1"/>
      <c r="O194" s="1"/>
    </row>
    <row r="195" spans="8:15">
      <c r="H195" s="203"/>
      <c r="I195" s="258" t="s">
        <v>405</v>
      </c>
      <c r="J195" s="258" t="s">
        <v>916</v>
      </c>
      <c r="K195" s="1" t="s">
        <v>23</v>
      </c>
      <c r="L195" s="1"/>
      <c r="M195" s="1"/>
      <c r="N195" s="1"/>
      <c r="O195" s="1"/>
    </row>
    <row r="196" spans="8:15">
      <c r="H196" s="203"/>
      <c r="I196" s="258" t="s">
        <v>406</v>
      </c>
      <c r="J196" s="258" t="s">
        <v>917</v>
      </c>
      <c r="K196" s="1" t="s">
        <v>23</v>
      </c>
      <c r="L196" s="1"/>
      <c r="M196" s="1"/>
      <c r="N196" s="1"/>
      <c r="O196" s="1"/>
    </row>
    <row r="197" spans="8:15">
      <c r="H197" s="203"/>
      <c r="I197" s="258" t="s">
        <v>407</v>
      </c>
      <c r="J197" s="258" t="s">
        <v>918</v>
      </c>
      <c r="K197" s="1" t="s">
        <v>23</v>
      </c>
      <c r="L197" s="1"/>
      <c r="M197" s="1"/>
      <c r="N197" s="1"/>
      <c r="O197" s="1"/>
    </row>
    <row r="198" spans="8:15">
      <c r="H198" s="203"/>
      <c r="I198" s="258" t="s">
        <v>408</v>
      </c>
      <c r="J198" s="258" t="s">
        <v>919</v>
      </c>
      <c r="K198" s="1" t="s">
        <v>23</v>
      </c>
      <c r="L198" s="1"/>
      <c r="M198" s="1"/>
      <c r="N198" s="1"/>
      <c r="O198" s="1"/>
    </row>
    <row r="199" spans="8:15">
      <c r="H199" s="203"/>
      <c r="I199" s="258" t="s">
        <v>409</v>
      </c>
      <c r="J199" s="258" t="s">
        <v>920</v>
      </c>
      <c r="K199" s="1" t="s">
        <v>23</v>
      </c>
      <c r="L199" s="1"/>
      <c r="M199" s="1"/>
      <c r="N199" s="1"/>
      <c r="O199" s="1"/>
    </row>
    <row r="200" spans="8:15">
      <c r="H200" s="203"/>
      <c r="I200" s="258" t="s">
        <v>410</v>
      </c>
      <c r="J200" s="258" t="s">
        <v>921</v>
      </c>
      <c r="K200" s="1" t="s">
        <v>23</v>
      </c>
      <c r="L200" s="1"/>
      <c r="M200" s="1"/>
      <c r="N200" s="1"/>
      <c r="O200" s="1"/>
    </row>
    <row r="201" spans="8:15">
      <c r="H201" s="203"/>
      <c r="I201" s="258" t="s">
        <v>411</v>
      </c>
      <c r="J201" s="258" t="s">
        <v>922</v>
      </c>
      <c r="K201" s="1" t="s">
        <v>23</v>
      </c>
      <c r="L201" s="1"/>
      <c r="M201" s="1"/>
      <c r="N201" s="1"/>
      <c r="O201" s="1"/>
    </row>
    <row r="202" spans="8:15">
      <c r="H202" s="203"/>
      <c r="I202" s="258" t="s">
        <v>412</v>
      </c>
      <c r="J202" s="258" t="s">
        <v>923</v>
      </c>
      <c r="K202" s="1" t="s">
        <v>23</v>
      </c>
      <c r="L202" s="1"/>
      <c r="M202" s="1"/>
      <c r="N202" s="1"/>
      <c r="O202" s="1"/>
    </row>
    <row r="203" spans="8:15">
      <c r="H203" s="203"/>
      <c r="I203" s="258" t="s">
        <v>413</v>
      </c>
      <c r="J203" s="258" t="s">
        <v>924</v>
      </c>
      <c r="K203" s="1" t="s">
        <v>23</v>
      </c>
      <c r="L203" s="1"/>
      <c r="M203" s="1"/>
      <c r="N203" s="1"/>
      <c r="O203" s="1"/>
    </row>
    <row r="204" spans="8:15">
      <c r="H204" s="203"/>
      <c r="I204" s="258" t="s">
        <v>414</v>
      </c>
      <c r="J204" s="258" t="s">
        <v>925</v>
      </c>
      <c r="K204" s="1" t="s">
        <v>23</v>
      </c>
      <c r="L204" s="1"/>
      <c r="M204" s="1"/>
      <c r="N204" s="1"/>
      <c r="O204" s="1"/>
    </row>
    <row r="205" spans="8:15">
      <c r="H205" s="203"/>
      <c r="I205" s="258" t="s">
        <v>415</v>
      </c>
      <c r="J205" s="258" t="s">
        <v>926</v>
      </c>
      <c r="K205" s="1" t="s">
        <v>23</v>
      </c>
      <c r="L205" s="1"/>
      <c r="M205" s="1"/>
      <c r="N205" s="1"/>
      <c r="O205" s="1"/>
    </row>
    <row r="206" spans="8:15">
      <c r="H206" s="203"/>
      <c r="I206" s="258" t="s">
        <v>416</v>
      </c>
      <c r="J206" s="258" t="s">
        <v>927</v>
      </c>
      <c r="K206" s="1" t="s">
        <v>23</v>
      </c>
      <c r="L206" s="1"/>
      <c r="M206" s="1"/>
      <c r="N206" s="1"/>
      <c r="O206" s="1"/>
    </row>
    <row r="207" spans="8:15">
      <c r="H207" s="203"/>
      <c r="I207" s="258" t="s">
        <v>417</v>
      </c>
      <c r="J207" s="258" t="s">
        <v>928</v>
      </c>
      <c r="K207" s="1" t="s">
        <v>23</v>
      </c>
      <c r="L207" s="1"/>
      <c r="M207" s="1"/>
      <c r="N207" s="1"/>
      <c r="O207" s="1"/>
    </row>
    <row r="208" spans="8:15">
      <c r="H208" s="203"/>
      <c r="I208" s="258" t="s">
        <v>418</v>
      </c>
      <c r="J208" s="258" t="s">
        <v>929</v>
      </c>
      <c r="K208" s="1" t="s">
        <v>23</v>
      </c>
      <c r="L208" s="1"/>
      <c r="M208" s="1"/>
      <c r="N208" s="1"/>
      <c r="O208" s="1"/>
    </row>
    <row r="209" spans="8:15">
      <c r="H209" s="203"/>
      <c r="I209" s="258" t="s">
        <v>419</v>
      </c>
      <c r="J209" s="258" t="s">
        <v>930</v>
      </c>
      <c r="K209" s="1" t="s">
        <v>23</v>
      </c>
      <c r="L209" s="1"/>
      <c r="M209" s="1"/>
      <c r="N209" s="1"/>
      <c r="O209" s="1"/>
    </row>
    <row r="210" spans="8:15">
      <c r="H210" s="203"/>
      <c r="I210" s="258" t="s">
        <v>420</v>
      </c>
      <c r="J210" s="258" t="s">
        <v>931</v>
      </c>
      <c r="K210" s="1" t="s">
        <v>23</v>
      </c>
      <c r="L210" s="1"/>
      <c r="M210" s="1"/>
      <c r="N210" s="1"/>
      <c r="O210" s="1"/>
    </row>
    <row r="211" spans="8:15">
      <c r="H211" s="203"/>
      <c r="I211" s="258" t="s">
        <v>421</v>
      </c>
      <c r="J211" s="258" t="s">
        <v>932</v>
      </c>
      <c r="K211" s="1" t="s">
        <v>23</v>
      </c>
      <c r="L211" s="1"/>
      <c r="M211" s="1"/>
      <c r="N211" s="1"/>
      <c r="O211" s="1"/>
    </row>
    <row r="212" spans="8:15">
      <c r="H212" s="203"/>
      <c r="I212" s="258" t="s">
        <v>422</v>
      </c>
      <c r="J212" s="258" t="s">
        <v>933</v>
      </c>
      <c r="K212" s="1" t="s">
        <v>23</v>
      </c>
      <c r="L212" s="1"/>
      <c r="M212" s="1"/>
      <c r="N212" s="1"/>
      <c r="O212" s="1"/>
    </row>
    <row r="213" spans="8:15">
      <c r="H213" s="203"/>
      <c r="I213" s="258" t="s">
        <v>423</v>
      </c>
      <c r="J213" s="258" t="s">
        <v>934</v>
      </c>
      <c r="K213" s="1" t="s">
        <v>23</v>
      </c>
      <c r="L213" s="1"/>
      <c r="M213" s="1"/>
      <c r="N213" s="1"/>
      <c r="O213" s="1"/>
    </row>
    <row r="214" spans="8:15">
      <c r="H214" s="203"/>
      <c r="I214" s="258" t="s">
        <v>424</v>
      </c>
      <c r="J214" s="258" t="s">
        <v>935</v>
      </c>
      <c r="K214" s="1" t="s">
        <v>23</v>
      </c>
      <c r="L214" s="1"/>
      <c r="M214" s="1"/>
      <c r="N214" s="1"/>
      <c r="O214" s="1"/>
    </row>
    <row r="215" spans="8:15">
      <c r="H215" s="203"/>
      <c r="I215" s="258" t="s">
        <v>425</v>
      </c>
      <c r="J215" s="258" t="s">
        <v>936</v>
      </c>
      <c r="K215" s="1" t="s">
        <v>23</v>
      </c>
      <c r="L215" s="1"/>
      <c r="M215" s="1"/>
      <c r="N215" s="1"/>
      <c r="O215" s="1"/>
    </row>
    <row r="216" spans="8:15">
      <c r="H216" s="203"/>
      <c r="I216" s="258" t="s">
        <v>426</v>
      </c>
      <c r="J216" s="258" t="s">
        <v>937</v>
      </c>
      <c r="K216" s="1" t="s">
        <v>23</v>
      </c>
      <c r="L216" s="1"/>
      <c r="M216" s="1"/>
      <c r="N216" s="1"/>
      <c r="O216" s="1"/>
    </row>
    <row r="217" spans="8:15">
      <c r="H217" s="203"/>
      <c r="I217" s="258" t="s">
        <v>427</v>
      </c>
      <c r="J217" s="258" t="s">
        <v>938</v>
      </c>
      <c r="K217" s="1" t="s">
        <v>23</v>
      </c>
      <c r="L217" s="1"/>
      <c r="M217" s="1"/>
      <c r="N217" s="1"/>
      <c r="O217" s="1"/>
    </row>
    <row r="218" spans="8:15">
      <c r="H218" s="203"/>
      <c r="I218" s="258" t="s">
        <v>428</v>
      </c>
      <c r="J218" s="258" t="s">
        <v>939</v>
      </c>
      <c r="K218" s="1" t="s">
        <v>23</v>
      </c>
      <c r="L218" s="1"/>
      <c r="M218" s="1"/>
      <c r="N218" s="1"/>
      <c r="O218" s="1"/>
    </row>
    <row r="219" spans="8:15">
      <c r="H219" s="203"/>
      <c r="I219" s="258" t="s">
        <v>429</v>
      </c>
      <c r="J219" s="258" t="s">
        <v>940</v>
      </c>
      <c r="K219" s="1" t="s">
        <v>23</v>
      </c>
      <c r="L219" s="1"/>
      <c r="M219" s="1"/>
      <c r="N219" s="1"/>
      <c r="O219" s="1"/>
    </row>
    <row r="220" spans="8:15">
      <c r="H220" s="203"/>
      <c r="I220" s="258" t="s">
        <v>430</v>
      </c>
      <c r="J220" s="258" t="s">
        <v>941</v>
      </c>
      <c r="K220" s="1" t="s">
        <v>23</v>
      </c>
      <c r="L220" s="1"/>
      <c r="M220" s="1"/>
      <c r="N220" s="1"/>
      <c r="O220" s="1"/>
    </row>
    <row r="221" spans="8:15">
      <c r="H221" s="203"/>
      <c r="I221" s="258" t="s">
        <v>431</v>
      </c>
      <c r="J221" s="258" t="s">
        <v>942</v>
      </c>
      <c r="K221" s="1" t="s">
        <v>23</v>
      </c>
      <c r="L221" s="1"/>
      <c r="M221" s="1"/>
      <c r="N221" s="1"/>
      <c r="O221" s="1"/>
    </row>
    <row r="222" spans="8:15">
      <c r="H222" s="203"/>
      <c r="I222" s="258" t="s">
        <v>432</v>
      </c>
      <c r="J222" s="258" t="s">
        <v>943</v>
      </c>
      <c r="K222" s="1" t="s">
        <v>23</v>
      </c>
      <c r="L222" s="1"/>
      <c r="M222" s="1"/>
      <c r="N222" s="1"/>
      <c r="O222" s="1"/>
    </row>
    <row r="223" spans="8:15">
      <c r="H223" s="203"/>
      <c r="I223" s="258" t="s">
        <v>433</v>
      </c>
      <c r="J223" s="258" t="s">
        <v>944</v>
      </c>
      <c r="K223" s="1" t="s">
        <v>23</v>
      </c>
      <c r="L223" s="1"/>
      <c r="M223" s="1"/>
      <c r="N223" s="1"/>
      <c r="O223" s="1"/>
    </row>
    <row r="224" spans="8:15">
      <c r="H224" s="203"/>
      <c r="I224" s="258" t="s">
        <v>434</v>
      </c>
      <c r="J224" s="258" t="s">
        <v>945</v>
      </c>
      <c r="K224" s="1" t="s">
        <v>23</v>
      </c>
      <c r="L224" s="1"/>
      <c r="M224" s="1"/>
      <c r="N224" s="1"/>
      <c r="O224" s="1"/>
    </row>
    <row r="225" spans="8:15">
      <c r="H225" s="203"/>
      <c r="I225" s="258" t="s">
        <v>435</v>
      </c>
      <c r="J225" s="258" t="s">
        <v>946</v>
      </c>
      <c r="K225" s="1" t="s">
        <v>23</v>
      </c>
      <c r="L225" s="1"/>
      <c r="M225" s="1"/>
      <c r="N225" s="1"/>
      <c r="O225" s="1"/>
    </row>
    <row r="226" spans="8:15">
      <c r="H226" s="203"/>
      <c r="I226" s="258" t="s">
        <v>436</v>
      </c>
      <c r="J226" s="258" t="s">
        <v>947</v>
      </c>
      <c r="K226" s="1" t="s">
        <v>23</v>
      </c>
      <c r="L226" s="1"/>
      <c r="M226" s="1"/>
      <c r="N226" s="1"/>
      <c r="O226" s="1"/>
    </row>
    <row r="227" spans="8:15">
      <c r="H227" s="203"/>
      <c r="I227" s="258" t="s">
        <v>437</v>
      </c>
      <c r="J227" s="258" t="s">
        <v>948</v>
      </c>
      <c r="K227" s="1" t="s">
        <v>23</v>
      </c>
      <c r="L227" s="1"/>
      <c r="M227" s="1"/>
      <c r="N227" s="1"/>
      <c r="O227" s="1"/>
    </row>
    <row r="228" spans="8:15">
      <c r="H228" s="203"/>
      <c r="I228" s="258" t="s">
        <v>438</v>
      </c>
      <c r="J228" s="258" t="s">
        <v>949</v>
      </c>
      <c r="K228" s="1" t="s">
        <v>23</v>
      </c>
      <c r="L228" s="1"/>
      <c r="M228" s="1"/>
      <c r="N228" s="1"/>
      <c r="O228" s="1"/>
    </row>
    <row r="229" spans="8:15">
      <c r="H229" s="203"/>
      <c r="I229" s="258" t="s">
        <v>439</v>
      </c>
      <c r="J229" s="258" t="s">
        <v>950</v>
      </c>
      <c r="K229" s="1" t="s">
        <v>23</v>
      </c>
      <c r="L229" s="1"/>
      <c r="M229" s="1"/>
      <c r="N229" s="1"/>
      <c r="O229" s="1"/>
    </row>
    <row r="230" spans="8:15">
      <c r="H230" s="203"/>
      <c r="I230" s="258" t="s">
        <v>440</v>
      </c>
      <c r="J230" s="258" t="s">
        <v>951</v>
      </c>
      <c r="K230" s="1" t="s">
        <v>23</v>
      </c>
      <c r="L230" s="1"/>
      <c r="M230" s="1"/>
      <c r="N230" s="1"/>
      <c r="O230" s="1"/>
    </row>
    <row r="231" spans="8:15">
      <c r="H231" s="203"/>
      <c r="I231" s="258" t="s">
        <v>441</v>
      </c>
      <c r="J231" s="258" t="s">
        <v>952</v>
      </c>
      <c r="K231" s="1" t="s">
        <v>23</v>
      </c>
      <c r="L231" s="1"/>
      <c r="M231" s="1"/>
      <c r="N231" s="1"/>
      <c r="O231" s="1"/>
    </row>
    <row r="232" spans="8:15">
      <c r="H232" s="203"/>
      <c r="I232" s="258" t="s">
        <v>442</v>
      </c>
      <c r="J232" s="258" t="s">
        <v>953</v>
      </c>
      <c r="K232" s="1" t="s">
        <v>23</v>
      </c>
      <c r="L232" s="1"/>
      <c r="M232" s="1"/>
      <c r="N232" s="1"/>
      <c r="O232" s="1"/>
    </row>
    <row r="233" spans="8:15">
      <c r="H233" s="203"/>
      <c r="I233" s="258" t="s">
        <v>443</v>
      </c>
      <c r="J233" s="258" t="s">
        <v>954</v>
      </c>
      <c r="K233" s="1" t="s">
        <v>23</v>
      </c>
      <c r="L233" s="1"/>
      <c r="M233" s="1"/>
      <c r="N233" s="1"/>
      <c r="O233" s="1"/>
    </row>
    <row r="234" spans="8:15">
      <c r="H234" s="203"/>
      <c r="I234" s="258" t="s">
        <v>444</v>
      </c>
      <c r="J234" s="258" t="s">
        <v>955</v>
      </c>
      <c r="K234" s="1" t="s">
        <v>23</v>
      </c>
      <c r="L234" s="1"/>
      <c r="M234" s="1"/>
      <c r="N234" s="1"/>
      <c r="O234" s="1"/>
    </row>
    <row r="235" spans="8:15">
      <c r="H235" s="203"/>
      <c r="I235" s="258" t="s">
        <v>445</v>
      </c>
      <c r="J235" s="258" t="s">
        <v>956</v>
      </c>
      <c r="K235" s="1" t="s">
        <v>23</v>
      </c>
      <c r="L235" s="1"/>
      <c r="M235" s="1"/>
      <c r="N235" s="1"/>
      <c r="O235" s="1"/>
    </row>
    <row r="236" spans="8:15">
      <c r="H236" s="203"/>
      <c r="I236" s="258" t="s">
        <v>446</v>
      </c>
      <c r="J236" s="258" t="s">
        <v>957</v>
      </c>
      <c r="K236" s="1" t="s">
        <v>23</v>
      </c>
      <c r="L236" s="1"/>
      <c r="M236" s="1"/>
      <c r="N236" s="1"/>
      <c r="O236" s="1"/>
    </row>
    <row r="237" spans="8:15">
      <c r="H237" s="203"/>
      <c r="I237" s="258" t="s">
        <v>447</v>
      </c>
      <c r="J237" s="258" t="s">
        <v>958</v>
      </c>
      <c r="K237" s="1" t="s">
        <v>23</v>
      </c>
      <c r="L237" s="1"/>
      <c r="M237" s="1"/>
      <c r="N237" s="1"/>
      <c r="O237" s="1"/>
    </row>
    <row r="238" spans="8:15">
      <c r="H238" s="203"/>
      <c r="I238" s="258" t="s">
        <v>448</v>
      </c>
      <c r="J238" s="258" t="s">
        <v>959</v>
      </c>
      <c r="K238" s="1" t="s">
        <v>23</v>
      </c>
      <c r="L238" s="1"/>
      <c r="M238" s="1"/>
      <c r="N238" s="1"/>
      <c r="O238" s="1"/>
    </row>
    <row r="239" spans="8:15">
      <c r="H239" s="203"/>
      <c r="I239" s="258" t="s">
        <v>449</v>
      </c>
      <c r="J239" s="258" t="s">
        <v>960</v>
      </c>
      <c r="K239" s="1" t="s">
        <v>23</v>
      </c>
      <c r="L239" s="1"/>
      <c r="M239" s="1"/>
      <c r="N239" s="1"/>
      <c r="O239" s="1"/>
    </row>
    <row r="240" spans="8:15">
      <c r="H240" s="203"/>
      <c r="I240" s="258" t="s">
        <v>450</v>
      </c>
      <c r="J240" s="258" t="s">
        <v>961</v>
      </c>
      <c r="K240" s="1" t="s">
        <v>23</v>
      </c>
      <c r="L240" s="1"/>
      <c r="M240" s="1"/>
      <c r="N240" s="1"/>
      <c r="O240" s="1"/>
    </row>
    <row r="241" spans="8:11">
      <c r="H241" s="203"/>
      <c r="I241" s="258" t="s">
        <v>451</v>
      </c>
      <c r="J241" s="258" t="s">
        <v>962</v>
      </c>
      <c r="K241" s="18" t="s">
        <v>23</v>
      </c>
    </row>
    <row r="242" spans="8:11">
      <c r="H242" s="203"/>
      <c r="I242" s="258" t="s">
        <v>452</v>
      </c>
      <c r="J242" s="258" t="s">
        <v>963</v>
      </c>
      <c r="K242" s="18" t="s">
        <v>23</v>
      </c>
    </row>
    <row r="243" spans="8:11">
      <c r="H243" s="203"/>
      <c r="I243" s="258" t="s">
        <v>453</v>
      </c>
      <c r="J243" s="258" t="s">
        <v>964</v>
      </c>
      <c r="K243" s="18" t="s">
        <v>23</v>
      </c>
    </row>
    <row r="244" spans="8:11">
      <c r="H244" s="203"/>
      <c r="I244" s="258" t="s">
        <v>454</v>
      </c>
      <c r="J244" s="258" t="s">
        <v>965</v>
      </c>
      <c r="K244" s="18" t="s">
        <v>23</v>
      </c>
    </row>
    <row r="245" spans="8:11">
      <c r="H245" s="203"/>
      <c r="I245" s="258" t="s">
        <v>455</v>
      </c>
      <c r="J245" s="258" t="s">
        <v>966</v>
      </c>
      <c r="K245" s="18" t="s">
        <v>23</v>
      </c>
    </row>
    <row r="246" spans="8:11">
      <c r="H246" s="203"/>
      <c r="I246" s="258" t="s">
        <v>456</v>
      </c>
      <c r="J246" s="258" t="s">
        <v>967</v>
      </c>
      <c r="K246" s="18" t="s">
        <v>23</v>
      </c>
    </row>
    <row r="247" spans="8:11">
      <c r="H247" s="203"/>
      <c r="I247" s="258" t="s">
        <v>457</v>
      </c>
      <c r="J247" s="258" t="s">
        <v>968</v>
      </c>
      <c r="K247" s="18" t="s">
        <v>23</v>
      </c>
    </row>
    <row r="248" spans="8:11">
      <c r="H248" s="203"/>
      <c r="I248" s="258" t="s">
        <v>458</v>
      </c>
      <c r="J248" s="258" t="s">
        <v>969</v>
      </c>
      <c r="K248" s="18" t="s">
        <v>23</v>
      </c>
    </row>
    <row r="249" spans="8:11">
      <c r="H249" s="203"/>
      <c r="I249" s="258" t="s">
        <v>459</v>
      </c>
      <c r="J249" s="258" t="s">
        <v>970</v>
      </c>
      <c r="K249" s="18" t="s">
        <v>23</v>
      </c>
    </row>
    <row r="250" spans="8:11">
      <c r="H250" s="203"/>
      <c r="I250" s="258" t="s">
        <v>460</v>
      </c>
      <c r="J250" s="258" t="s">
        <v>971</v>
      </c>
      <c r="K250" s="18" t="s">
        <v>23</v>
      </c>
    </row>
    <row r="251" spans="8:11">
      <c r="H251" s="203"/>
      <c r="I251" s="258" t="s">
        <v>461</v>
      </c>
      <c r="J251" s="258" t="s">
        <v>972</v>
      </c>
      <c r="K251" s="18" t="s">
        <v>23</v>
      </c>
    </row>
    <row r="252" spans="8:11">
      <c r="H252" s="203"/>
      <c r="I252" s="258" t="s">
        <v>462</v>
      </c>
      <c r="J252" s="258" t="s">
        <v>973</v>
      </c>
      <c r="K252" s="18" t="s">
        <v>23</v>
      </c>
    </row>
    <row r="253" spans="8:11">
      <c r="H253" s="203"/>
      <c r="I253" s="258" t="s">
        <v>463</v>
      </c>
      <c r="J253" s="258" t="s">
        <v>974</v>
      </c>
      <c r="K253" s="18" t="s">
        <v>23</v>
      </c>
    </row>
    <row r="254" spans="8:11">
      <c r="H254" s="203"/>
      <c r="I254" s="258" t="s">
        <v>464</v>
      </c>
      <c r="J254" s="258" t="s">
        <v>975</v>
      </c>
      <c r="K254" s="18" t="s">
        <v>23</v>
      </c>
    </row>
    <row r="255" spans="8:11">
      <c r="H255" s="203"/>
      <c r="I255" s="258" t="s">
        <v>465</v>
      </c>
      <c r="J255" s="258" t="s">
        <v>976</v>
      </c>
      <c r="K255" s="18" t="s">
        <v>23</v>
      </c>
    </row>
    <row r="256" spans="8:11">
      <c r="H256" s="203"/>
      <c r="I256" s="258" t="s">
        <v>466</v>
      </c>
      <c r="J256" s="258" t="s">
        <v>977</v>
      </c>
      <c r="K256" s="18" t="s">
        <v>23</v>
      </c>
    </row>
    <row r="257" spans="8:11">
      <c r="H257" s="203"/>
      <c r="I257" s="258" t="s">
        <v>467</v>
      </c>
      <c r="J257" s="258" t="s">
        <v>978</v>
      </c>
      <c r="K257" s="18" t="s">
        <v>23</v>
      </c>
    </row>
    <row r="258" spans="8:11">
      <c r="H258" s="203"/>
      <c r="I258" s="258" t="s">
        <v>468</v>
      </c>
      <c r="J258" s="258" t="s">
        <v>979</v>
      </c>
      <c r="K258" s="18" t="s">
        <v>23</v>
      </c>
    </row>
    <row r="259" spans="8:11">
      <c r="H259" s="203"/>
      <c r="I259" s="258" t="s">
        <v>469</v>
      </c>
      <c r="J259" s="258" t="s">
        <v>980</v>
      </c>
      <c r="K259" s="18" t="s">
        <v>23</v>
      </c>
    </row>
    <row r="260" spans="8:11">
      <c r="H260" s="203"/>
      <c r="I260" s="258" t="s">
        <v>470</v>
      </c>
      <c r="J260" s="258" t="s">
        <v>981</v>
      </c>
      <c r="K260" s="18" t="s">
        <v>23</v>
      </c>
    </row>
  </sheetData>
  <sheetProtection formatColumns="0" formatRows="0"/>
  <mergeCells count="50">
    <mergeCell ref="B4:B11"/>
    <mergeCell ref="D5:E5"/>
    <mergeCell ref="D6:E6"/>
    <mergeCell ref="D7:E7"/>
    <mergeCell ref="D8:E8"/>
    <mergeCell ref="D9:E9"/>
    <mergeCell ref="D42:E42"/>
    <mergeCell ref="D25:E25"/>
    <mergeCell ref="B22:B26"/>
    <mergeCell ref="B12:B14"/>
    <mergeCell ref="D13:E13"/>
    <mergeCell ref="D14:E14"/>
    <mergeCell ref="B15:B19"/>
    <mergeCell ref="D15:E15"/>
    <mergeCell ref="D16:E16"/>
    <mergeCell ref="D17:E17"/>
    <mergeCell ref="D18:E18"/>
    <mergeCell ref="D19:E19"/>
    <mergeCell ref="H2:J3"/>
    <mergeCell ref="L2:O3"/>
    <mergeCell ref="D46:E46"/>
    <mergeCell ref="D26:E26"/>
    <mergeCell ref="D20:E20"/>
    <mergeCell ref="D10:E10"/>
    <mergeCell ref="D11:E11"/>
    <mergeCell ref="D27:E27"/>
    <mergeCell ref="D28:E28"/>
    <mergeCell ref="D29:E29"/>
    <mergeCell ref="D30:E30"/>
    <mergeCell ref="D31:E31"/>
    <mergeCell ref="D21:E21"/>
    <mergeCell ref="D22:E22"/>
    <mergeCell ref="D23:E23"/>
    <mergeCell ref="D24:E24"/>
    <mergeCell ref="B49:C49"/>
    <mergeCell ref="D49:E49"/>
    <mergeCell ref="B50:C50"/>
    <mergeCell ref="D50:E50"/>
    <mergeCell ref="B29:B33"/>
    <mergeCell ref="D32:E32"/>
    <mergeCell ref="D33:E33"/>
    <mergeCell ref="B37:C37"/>
    <mergeCell ref="B38:C38"/>
    <mergeCell ref="B43:C43"/>
    <mergeCell ref="D43:E43"/>
    <mergeCell ref="B44:C44"/>
    <mergeCell ref="D44:E44"/>
    <mergeCell ref="B41:C41"/>
    <mergeCell ref="D41:E41"/>
    <mergeCell ref="B42:C42"/>
  </mergeCells>
  <phoneticPr fontId="4"/>
  <dataValidations count="6">
    <dataValidation type="whole" operator="greaterThanOrEqual" showInputMessage="1" showErrorMessage="1" sqref="D20:D21 E20" xr:uid="{00000000-0002-0000-0100-000000000000}">
      <formula1>0</formula1>
    </dataValidation>
    <dataValidation type="whole" operator="greaterThanOrEqual" allowBlank="1" showInputMessage="1" showErrorMessage="1" sqref="D27:D28 E27" xr:uid="{00000000-0002-0000-0100-000001000000}">
      <formula1>0</formula1>
    </dataValidation>
    <dataValidation type="list" allowBlank="1" showInputMessage="1" showErrorMessage="1" sqref="D50:E50" xr:uid="{00000000-0002-0000-0100-000002000000}">
      <formula1>"希望しない,希望する(手数料PMDA負担)"</formula1>
    </dataValidation>
    <dataValidation type="custom" allowBlank="1" showInputMessage="1" showErrorMessage="1" error="この値は、セルに定義されている入力規則の制限を満たしていません。_x000a_※所属部署は全角で入力してください。" sqref="D16:E16 D30:E30 D23:E23" xr:uid="{00000000-0002-0000-0100-000003000000}">
      <formula1>AND(D16=DBCS(D16))</formula1>
    </dataValidation>
    <dataValidation type="custom" allowBlank="1" showInputMessage="1" showErrorMessage="1" error="この値は、セルに定義されている入力規則の制限を満たしていません。_x000a_※メールアドレスは半角で入力してください。" sqref="D32:E32 D18:E18 D25:E25" xr:uid="{00000000-0002-0000-0100-000004000000}">
      <formula1>AND(LENB(D18)=LEN(D18))</formula1>
    </dataValidation>
    <dataValidation type="custom" allowBlank="1" showInputMessage="1" showErrorMessage="1" error="この値は、セルに定義されている入力規則の制限を満たしていません。_x000a_※氏名は全角で入力してください。" sqref="D33:E33 D19:E19 D26:E26" xr:uid="{00000000-0002-0000-0100-000005000000}">
      <formula1>AND(D19=DBCS(D19))</formula1>
    </dataValidation>
  </dataValidations>
  <hyperlinks>
    <hyperlink ref="B44" location="【医療機器】拠出金算定基礎取引額算出内訳!A1" display="【医療機器】拠出金算定基礎取引額算出内訳" xr:uid="{00000000-0004-0000-0100-000000000000}"/>
    <hyperlink ref="B43" location="【体外診断用医薬品】拠出金算定基礎取引額算出内訳!A1" display="【体外診断用医薬品】拠出金算定基礎取引額算出内訳" xr:uid="{00000000-0004-0000-0100-000001000000}"/>
    <hyperlink ref="B42" location="【医薬品等】拠出金算定基礎取引額算出内訳!A1" display="【医薬品等】拠出金算定基礎取引額算出内訳" xr:uid="{00000000-0004-0000-0100-000002000000}"/>
    <hyperlink ref="B42:C42" location="【医薬品等】内訳!A1" display="【医薬品等】拠出金算定基礎取引額算出内訳" xr:uid="{B3BBF81C-47BE-4E20-B453-CF53793C2B69}"/>
    <hyperlink ref="B43:C43" location="【体外診断用医薬品】内訳!A1" display="【体外診断用医薬品】拠出金算定基礎取引額算出内訳" xr:uid="{CD58BD47-03BF-454B-9F25-E8D2C429CB15}"/>
    <hyperlink ref="B44:C44" location="【医療機器】内訳!A1" display="【医療機器】拠出金算定基礎取引額算出内訳" xr:uid="{A6F3842E-8F80-4041-BF11-65D530EF9FE3}"/>
  </hyperlinks>
  <pageMargins left="0.70866141732283472" right="0.70866141732283472" top="0.74803149606299213" bottom="0.74803149606299213" header="0.31496062992125984" footer="0.31496062992125984"/>
  <pageSetup paperSize="9" scale="4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38100</xdr:colOff>
                    <xdr:row>35</xdr:row>
                    <xdr:rowOff>171450</xdr:rowOff>
                  </from>
                  <to>
                    <xdr:col>3</xdr:col>
                    <xdr:colOff>257175</xdr:colOff>
                    <xdr:row>37</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38100</xdr:colOff>
                    <xdr:row>36</xdr:row>
                    <xdr:rowOff>133350</xdr:rowOff>
                  </from>
                  <to>
                    <xdr:col>3</xdr:col>
                    <xdr:colOff>257175</xdr:colOff>
                    <xdr:row>38</xdr:row>
                    <xdr:rowOff>19050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7</xdr:col>
                    <xdr:colOff>28575</xdr:colOff>
                    <xdr:row>5</xdr:row>
                    <xdr:rowOff>133350</xdr:rowOff>
                  </from>
                  <to>
                    <xdr:col>7</xdr:col>
                    <xdr:colOff>247650</xdr:colOff>
                    <xdr:row>7</xdr:row>
                    <xdr:rowOff>19050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7</xdr:col>
                    <xdr:colOff>28575</xdr:colOff>
                    <xdr:row>6</xdr:row>
                    <xdr:rowOff>133350</xdr:rowOff>
                  </from>
                  <to>
                    <xdr:col>7</xdr:col>
                    <xdr:colOff>247650</xdr:colOff>
                    <xdr:row>8</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7</xdr:col>
                    <xdr:colOff>28575</xdr:colOff>
                    <xdr:row>7</xdr:row>
                    <xdr:rowOff>133350</xdr:rowOff>
                  </from>
                  <to>
                    <xdr:col>7</xdr:col>
                    <xdr:colOff>247650</xdr:colOff>
                    <xdr:row>9</xdr:row>
                    <xdr:rowOff>19050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7</xdr:col>
                    <xdr:colOff>28575</xdr:colOff>
                    <xdr:row>8</xdr:row>
                    <xdr:rowOff>133350</xdr:rowOff>
                  </from>
                  <to>
                    <xdr:col>7</xdr:col>
                    <xdr:colOff>247650</xdr:colOff>
                    <xdr:row>10</xdr:row>
                    <xdr:rowOff>19050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7</xdr:col>
                    <xdr:colOff>28575</xdr:colOff>
                    <xdr:row>9</xdr:row>
                    <xdr:rowOff>133350</xdr:rowOff>
                  </from>
                  <to>
                    <xdr:col>7</xdr:col>
                    <xdr:colOff>247650</xdr:colOff>
                    <xdr:row>11</xdr:row>
                    <xdr:rowOff>19050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7</xdr:col>
                    <xdr:colOff>28575</xdr:colOff>
                    <xdr:row>10</xdr:row>
                    <xdr:rowOff>133350</xdr:rowOff>
                  </from>
                  <to>
                    <xdr:col>7</xdr:col>
                    <xdr:colOff>247650</xdr:colOff>
                    <xdr:row>12</xdr:row>
                    <xdr:rowOff>19050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7</xdr:col>
                    <xdr:colOff>28575</xdr:colOff>
                    <xdr:row>11</xdr:row>
                    <xdr:rowOff>133350</xdr:rowOff>
                  </from>
                  <to>
                    <xdr:col>7</xdr:col>
                    <xdr:colOff>247650</xdr:colOff>
                    <xdr:row>13</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7</xdr:col>
                    <xdr:colOff>28575</xdr:colOff>
                    <xdr:row>12</xdr:row>
                    <xdr:rowOff>133350</xdr:rowOff>
                  </from>
                  <to>
                    <xdr:col>7</xdr:col>
                    <xdr:colOff>247650</xdr:colOff>
                    <xdr:row>14</xdr:row>
                    <xdr:rowOff>19050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7</xdr:col>
                    <xdr:colOff>28575</xdr:colOff>
                    <xdr:row>13</xdr:row>
                    <xdr:rowOff>133350</xdr:rowOff>
                  </from>
                  <to>
                    <xdr:col>7</xdr:col>
                    <xdr:colOff>247650</xdr:colOff>
                    <xdr:row>15</xdr:row>
                    <xdr:rowOff>19050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7</xdr:col>
                    <xdr:colOff>28575</xdr:colOff>
                    <xdr:row>14</xdr:row>
                    <xdr:rowOff>133350</xdr:rowOff>
                  </from>
                  <to>
                    <xdr:col>7</xdr:col>
                    <xdr:colOff>247650</xdr:colOff>
                    <xdr:row>16</xdr:row>
                    <xdr:rowOff>19050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7</xdr:col>
                    <xdr:colOff>28575</xdr:colOff>
                    <xdr:row>15</xdr:row>
                    <xdr:rowOff>133350</xdr:rowOff>
                  </from>
                  <to>
                    <xdr:col>7</xdr:col>
                    <xdr:colOff>247650</xdr:colOff>
                    <xdr:row>17</xdr:row>
                    <xdr:rowOff>19050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7</xdr:col>
                    <xdr:colOff>28575</xdr:colOff>
                    <xdr:row>16</xdr:row>
                    <xdr:rowOff>133350</xdr:rowOff>
                  </from>
                  <to>
                    <xdr:col>7</xdr:col>
                    <xdr:colOff>247650</xdr:colOff>
                    <xdr:row>18</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7</xdr:col>
                    <xdr:colOff>28575</xdr:colOff>
                    <xdr:row>17</xdr:row>
                    <xdr:rowOff>133350</xdr:rowOff>
                  </from>
                  <to>
                    <xdr:col>7</xdr:col>
                    <xdr:colOff>247650</xdr:colOff>
                    <xdr:row>19</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7</xdr:col>
                    <xdr:colOff>28575</xdr:colOff>
                    <xdr:row>18</xdr:row>
                    <xdr:rowOff>133350</xdr:rowOff>
                  </from>
                  <to>
                    <xdr:col>7</xdr:col>
                    <xdr:colOff>247650</xdr:colOff>
                    <xdr:row>20</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7</xdr:col>
                    <xdr:colOff>28575</xdr:colOff>
                    <xdr:row>19</xdr:row>
                    <xdr:rowOff>133350</xdr:rowOff>
                  </from>
                  <to>
                    <xdr:col>7</xdr:col>
                    <xdr:colOff>247650</xdr:colOff>
                    <xdr:row>21</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7</xdr:col>
                    <xdr:colOff>28575</xdr:colOff>
                    <xdr:row>20</xdr:row>
                    <xdr:rowOff>133350</xdr:rowOff>
                  </from>
                  <to>
                    <xdr:col>7</xdr:col>
                    <xdr:colOff>247650</xdr:colOff>
                    <xdr:row>22</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7</xdr:col>
                    <xdr:colOff>28575</xdr:colOff>
                    <xdr:row>21</xdr:row>
                    <xdr:rowOff>133350</xdr:rowOff>
                  </from>
                  <to>
                    <xdr:col>7</xdr:col>
                    <xdr:colOff>247650</xdr:colOff>
                    <xdr:row>23</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7</xdr:col>
                    <xdr:colOff>28575</xdr:colOff>
                    <xdr:row>22</xdr:row>
                    <xdr:rowOff>133350</xdr:rowOff>
                  </from>
                  <to>
                    <xdr:col>7</xdr:col>
                    <xdr:colOff>247650</xdr:colOff>
                    <xdr:row>24</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7</xdr:col>
                    <xdr:colOff>28575</xdr:colOff>
                    <xdr:row>23</xdr:row>
                    <xdr:rowOff>133350</xdr:rowOff>
                  </from>
                  <to>
                    <xdr:col>7</xdr:col>
                    <xdr:colOff>247650</xdr:colOff>
                    <xdr:row>25</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7</xdr:col>
                    <xdr:colOff>28575</xdr:colOff>
                    <xdr:row>24</xdr:row>
                    <xdr:rowOff>133350</xdr:rowOff>
                  </from>
                  <to>
                    <xdr:col>7</xdr:col>
                    <xdr:colOff>247650</xdr:colOff>
                    <xdr:row>26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7</xdr:col>
                    <xdr:colOff>28575</xdr:colOff>
                    <xdr:row>25</xdr:row>
                    <xdr:rowOff>133350</xdr:rowOff>
                  </from>
                  <to>
                    <xdr:col>7</xdr:col>
                    <xdr:colOff>247650</xdr:colOff>
                    <xdr:row>27</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7</xdr:col>
                    <xdr:colOff>28575</xdr:colOff>
                    <xdr:row>26</xdr:row>
                    <xdr:rowOff>133350</xdr:rowOff>
                  </from>
                  <to>
                    <xdr:col>7</xdr:col>
                    <xdr:colOff>247650</xdr:colOff>
                    <xdr:row>28</xdr:row>
                    <xdr:rowOff>19050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7</xdr:col>
                    <xdr:colOff>28575</xdr:colOff>
                    <xdr:row>27</xdr:row>
                    <xdr:rowOff>133350</xdr:rowOff>
                  </from>
                  <to>
                    <xdr:col>7</xdr:col>
                    <xdr:colOff>247650</xdr:colOff>
                    <xdr:row>29</xdr:row>
                    <xdr:rowOff>19050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7</xdr:col>
                    <xdr:colOff>28575</xdr:colOff>
                    <xdr:row>28</xdr:row>
                    <xdr:rowOff>133350</xdr:rowOff>
                  </from>
                  <to>
                    <xdr:col>7</xdr:col>
                    <xdr:colOff>247650</xdr:colOff>
                    <xdr:row>30</xdr:row>
                    <xdr:rowOff>19050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7</xdr:col>
                    <xdr:colOff>28575</xdr:colOff>
                    <xdr:row>29</xdr:row>
                    <xdr:rowOff>133350</xdr:rowOff>
                  </from>
                  <to>
                    <xdr:col>7</xdr:col>
                    <xdr:colOff>247650</xdr:colOff>
                    <xdr:row>31</xdr:row>
                    <xdr:rowOff>19050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7</xdr:col>
                    <xdr:colOff>28575</xdr:colOff>
                    <xdr:row>30</xdr:row>
                    <xdr:rowOff>133350</xdr:rowOff>
                  </from>
                  <to>
                    <xdr:col>7</xdr:col>
                    <xdr:colOff>247650</xdr:colOff>
                    <xdr:row>32</xdr:row>
                    <xdr:rowOff>19050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7</xdr:col>
                    <xdr:colOff>28575</xdr:colOff>
                    <xdr:row>31</xdr:row>
                    <xdr:rowOff>133350</xdr:rowOff>
                  </from>
                  <to>
                    <xdr:col>7</xdr:col>
                    <xdr:colOff>247650</xdr:colOff>
                    <xdr:row>33</xdr:row>
                    <xdr:rowOff>9525</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7</xdr:col>
                    <xdr:colOff>28575</xdr:colOff>
                    <xdr:row>32</xdr:row>
                    <xdr:rowOff>133350</xdr:rowOff>
                  </from>
                  <to>
                    <xdr:col>7</xdr:col>
                    <xdr:colOff>247650</xdr:colOff>
                    <xdr:row>34</xdr:row>
                    <xdr:rowOff>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7</xdr:col>
                    <xdr:colOff>28575</xdr:colOff>
                    <xdr:row>33</xdr:row>
                    <xdr:rowOff>133350</xdr:rowOff>
                  </from>
                  <to>
                    <xdr:col>7</xdr:col>
                    <xdr:colOff>247650</xdr:colOff>
                    <xdr:row>34</xdr:row>
                    <xdr:rowOff>152400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7</xdr:col>
                    <xdr:colOff>28575</xdr:colOff>
                    <xdr:row>34</xdr:row>
                    <xdr:rowOff>133350</xdr:rowOff>
                  </from>
                  <to>
                    <xdr:col>7</xdr:col>
                    <xdr:colOff>247650</xdr:colOff>
                    <xdr:row>35</xdr:row>
                    <xdr:rowOff>142875</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7</xdr:col>
                    <xdr:colOff>28575</xdr:colOff>
                    <xdr:row>35</xdr:row>
                    <xdr:rowOff>133350</xdr:rowOff>
                  </from>
                  <to>
                    <xdr:col>7</xdr:col>
                    <xdr:colOff>247650</xdr:colOff>
                    <xdr:row>36</xdr:row>
                    <xdr:rowOff>133350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7</xdr:col>
                    <xdr:colOff>28575</xdr:colOff>
                    <xdr:row>36</xdr:row>
                    <xdr:rowOff>133350</xdr:rowOff>
                  </from>
                  <to>
                    <xdr:col>7</xdr:col>
                    <xdr:colOff>247650</xdr:colOff>
                    <xdr:row>38</xdr:row>
                    <xdr:rowOff>19050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7</xdr:col>
                    <xdr:colOff>28575</xdr:colOff>
                    <xdr:row>37</xdr:row>
                    <xdr:rowOff>133350</xdr:rowOff>
                  </from>
                  <to>
                    <xdr:col>7</xdr:col>
                    <xdr:colOff>247650</xdr:colOff>
                    <xdr:row>39</xdr:row>
                    <xdr:rowOff>19050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7</xdr:col>
                    <xdr:colOff>28575</xdr:colOff>
                    <xdr:row>38</xdr:row>
                    <xdr:rowOff>133350</xdr:rowOff>
                  </from>
                  <to>
                    <xdr:col>7</xdr:col>
                    <xdr:colOff>247650</xdr:colOff>
                    <xdr:row>39</xdr:row>
                    <xdr:rowOff>171450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7</xdr:col>
                    <xdr:colOff>28575</xdr:colOff>
                    <xdr:row>39</xdr:row>
                    <xdr:rowOff>133350</xdr:rowOff>
                  </from>
                  <to>
                    <xdr:col>7</xdr:col>
                    <xdr:colOff>247650</xdr:colOff>
                    <xdr:row>40</xdr:row>
                    <xdr:rowOff>133350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7</xdr:col>
                    <xdr:colOff>28575</xdr:colOff>
                    <xdr:row>40</xdr:row>
                    <xdr:rowOff>133350</xdr:rowOff>
                  </from>
                  <to>
                    <xdr:col>7</xdr:col>
                    <xdr:colOff>247650</xdr:colOff>
                    <xdr:row>42</xdr:row>
                    <xdr:rowOff>19050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7</xdr:col>
                    <xdr:colOff>28575</xdr:colOff>
                    <xdr:row>41</xdr:row>
                    <xdr:rowOff>133350</xdr:rowOff>
                  </from>
                  <to>
                    <xdr:col>7</xdr:col>
                    <xdr:colOff>247650</xdr:colOff>
                    <xdr:row>43</xdr:row>
                    <xdr:rowOff>19050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7</xdr:col>
                    <xdr:colOff>28575</xdr:colOff>
                    <xdr:row>42</xdr:row>
                    <xdr:rowOff>133350</xdr:rowOff>
                  </from>
                  <to>
                    <xdr:col>7</xdr:col>
                    <xdr:colOff>247650</xdr:colOff>
                    <xdr:row>44</xdr:row>
                    <xdr:rowOff>9525</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7</xdr:col>
                    <xdr:colOff>28575</xdr:colOff>
                    <xdr:row>43</xdr:row>
                    <xdr:rowOff>133350</xdr:rowOff>
                  </from>
                  <to>
                    <xdr:col>7</xdr:col>
                    <xdr:colOff>247650</xdr:colOff>
                    <xdr:row>45</xdr:row>
                    <xdr:rowOff>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7</xdr:col>
                    <xdr:colOff>28575</xdr:colOff>
                    <xdr:row>44</xdr:row>
                    <xdr:rowOff>133350</xdr:rowOff>
                  </from>
                  <to>
                    <xdr:col>7</xdr:col>
                    <xdr:colOff>247650</xdr:colOff>
                    <xdr:row>46</xdr:row>
                    <xdr:rowOff>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7</xdr:col>
                    <xdr:colOff>28575</xdr:colOff>
                    <xdr:row>45</xdr:row>
                    <xdr:rowOff>133350</xdr:rowOff>
                  </from>
                  <to>
                    <xdr:col>7</xdr:col>
                    <xdr:colOff>247650</xdr:colOff>
                    <xdr:row>47</xdr:row>
                    <xdr:rowOff>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7</xdr:col>
                    <xdr:colOff>28575</xdr:colOff>
                    <xdr:row>46</xdr:row>
                    <xdr:rowOff>133350</xdr:rowOff>
                  </from>
                  <to>
                    <xdr:col>7</xdr:col>
                    <xdr:colOff>247650</xdr:colOff>
                    <xdr:row>47</xdr:row>
                    <xdr:rowOff>161925</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7</xdr:col>
                    <xdr:colOff>28575</xdr:colOff>
                    <xdr:row>47</xdr:row>
                    <xdr:rowOff>133350</xdr:rowOff>
                  </from>
                  <to>
                    <xdr:col>7</xdr:col>
                    <xdr:colOff>247650</xdr:colOff>
                    <xdr:row>48</xdr:row>
                    <xdr:rowOff>133350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7</xdr:col>
                    <xdr:colOff>28575</xdr:colOff>
                    <xdr:row>48</xdr:row>
                    <xdr:rowOff>133350</xdr:rowOff>
                  </from>
                  <to>
                    <xdr:col>7</xdr:col>
                    <xdr:colOff>247650</xdr:colOff>
                    <xdr:row>50</xdr:row>
                    <xdr:rowOff>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7</xdr:col>
                    <xdr:colOff>28575</xdr:colOff>
                    <xdr:row>49</xdr:row>
                    <xdr:rowOff>133350</xdr:rowOff>
                  </from>
                  <to>
                    <xdr:col>7</xdr:col>
                    <xdr:colOff>247650</xdr:colOff>
                    <xdr:row>51</xdr:row>
                    <xdr:rowOff>9525</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7</xdr:col>
                    <xdr:colOff>28575</xdr:colOff>
                    <xdr:row>50</xdr:row>
                    <xdr:rowOff>133350</xdr:rowOff>
                  </from>
                  <to>
                    <xdr:col>7</xdr:col>
                    <xdr:colOff>247650</xdr:colOff>
                    <xdr:row>52</xdr:row>
                    <xdr:rowOff>19050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7</xdr:col>
                    <xdr:colOff>28575</xdr:colOff>
                    <xdr:row>51</xdr:row>
                    <xdr:rowOff>133350</xdr:rowOff>
                  </from>
                  <to>
                    <xdr:col>7</xdr:col>
                    <xdr:colOff>247650</xdr:colOff>
                    <xdr:row>53</xdr:row>
                    <xdr:rowOff>19050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7</xdr:col>
                    <xdr:colOff>28575</xdr:colOff>
                    <xdr:row>52</xdr:row>
                    <xdr:rowOff>133350</xdr:rowOff>
                  </from>
                  <to>
                    <xdr:col>7</xdr:col>
                    <xdr:colOff>247650</xdr:colOff>
                    <xdr:row>54</xdr:row>
                    <xdr:rowOff>19050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7</xdr:col>
                    <xdr:colOff>28575</xdr:colOff>
                    <xdr:row>53</xdr:row>
                    <xdr:rowOff>133350</xdr:rowOff>
                  </from>
                  <to>
                    <xdr:col>7</xdr:col>
                    <xdr:colOff>247650</xdr:colOff>
                    <xdr:row>55</xdr:row>
                    <xdr:rowOff>19050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7</xdr:col>
                    <xdr:colOff>28575</xdr:colOff>
                    <xdr:row>54</xdr:row>
                    <xdr:rowOff>133350</xdr:rowOff>
                  </from>
                  <to>
                    <xdr:col>7</xdr:col>
                    <xdr:colOff>247650</xdr:colOff>
                    <xdr:row>56</xdr:row>
                    <xdr:rowOff>19050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7</xdr:col>
                    <xdr:colOff>28575</xdr:colOff>
                    <xdr:row>55</xdr:row>
                    <xdr:rowOff>133350</xdr:rowOff>
                  </from>
                  <to>
                    <xdr:col>7</xdr:col>
                    <xdr:colOff>247650</xdr:colOff>
                    <xdr:row>57</xdr:row>
                    <xdr:rowOff>19050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7</xdr:col>
                    <xdr:colOff>28575</xdr:colOff>
                    <xdr:row>56</xdr:row>
                    <xdr:rowOff>133350</xdr:rowOff>
                  </from>
                  <to>
                    <xdr:col>7</xdr:col>
                    <xdr:colOff>247650</xdr:colOff>
                    <xdr:row>58</xdr:row>
                    <xdr:rowOff>19050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7</xdr:col>
                    <xdr:colOff>28575</xdr:colOff>
                    <xdr:row>57</xdr:row>
                    <xdr:rowOff>133350</xdr:rowOff>
                  </from>
                  <to>
                    <xdr:col>7</xdr:col>
                    <xdr:colOff>247650</xdr:colOff>
                    <xdr:row>59</xdr:row>
                    <xdr:rowOff>19050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7</xdr:col>
                    <xdr:colOff>28575</xdr:colOff>
                    <xdr:row>58</xdr:row>
                    <xdr:rowOff>133350</xdr:rowOff>
                  </from>
                  <to>
                    <xdr:col>7</xdr:col>
                    <xdr:colOff>247650</xdr:colOff>
                    <xdr:row>60</xdr:row>
                    <xdr:rowOff>19050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7</xdr:col>
                    <xdr:colOff>28575</xdr:colOff>
                    <xdr:row>59</xdr:row>
                    <xdr:rowOff>133350</xdr:rowOff>
                  </from>
                  <to>
                    <xdr:col>7</xdr:col>
                    <xdr:colOff>247650</xdr:colOff>
                    <xdr:row>61</xdr:row>
                    <xdr:rowOff>19050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7</xdr:col>
                    <xdr:colOff>28575</xdr:colOff>
                    <xdr:row>60</xdr:row>
                    <xdr:rowOff>133350</xdr:rowOff>
                  </from>
                  <to>
                    <xdr:col>7</xdr:col>
                    <xdr:colOff>247650</xdr:colOff>
                    <xdr:row>62</xdr:row>
                    <xdr:rowOff>19050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7</xdr:col>
                    <xdr:colOff>28575</xdr:colOff>
                    <xdr:row>61</xdr:row>
                    <xdr:rowOff>133350</xdr:rowOff>
                  </from>
                  <to>
                    <xdr:col>7</xdr:col>
                    <xdr:colOff>247650</xdr:colOff>
                    <xdr:row>63</xdr:row>
                    <xdr:rowOff>19050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7</xdr:col>
                    <xdr:colOff>28575</xdr:colOff>
                    <xdr:row>62</xdr:row>
                    <xdr:rowOff>133350</xdr:rowOff>
                  </from>
                  <to>
                    <xdr:col>7</xdr:col>
                    <xdr:colOff>247650</xdr:colOff>
                    <xdr:row>64</xdr:row>
                    <xdr:rowOff>19050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7</xdr:col>
                    <xdr:colOff>28575</xdr:colOff>
                    <xdr:row>63</xdr:row>
                    <xdr:rowOff>133350</xdr:rowOff>
                  </from>
                  <to>
                    <xdr:col>7</xdr:col>
                    <xdr:colOff>247650</xdr:colOff>
                    <xdr:row>65</xdr:row>
                    <xdr:rowOff>19050</xdr:rowOff>
                  </to>
                </anchor>
              </controlPr>
            </control>
          </mc:Choice>
        </mc:AlternateContent>
        <mc:AlternateContent xmlns:mc="http://schemas.openxmlformats.org/markup-compatibility/2006">
          <mc:Choice Requires="x14">
            <control shapeId="1091" r:id="rId65" name="Check Box 67">
              <controlPr defaultSize="0" autoFill="0" autoLine="0" autoPict="0">
                <anchor moveWithCells="1">
                  <from>
                    <xdr:col>7</xdr:col>
                    <xdr:colOff>28575</xdr:colOff>
                    <xdr:row>64</xdr:row>
                    <xdr:rowOff>133350</xdr:rowOff>
                  </from>
                  <to>
                    <xdr:col>7</xdr:col>
                    <xdr:colOff>247650</xdr:colOff>
                    <xdr:row>66</xdr:row>
                    <xdr:rowOff>19050</xdr:rowOff>
                  </to>
                </anchor>
              </controlPr>
            </control>
          </mc:Choice>
        </mc:AlternateContent>
        <mc:AlternateContent xmlns:mc="http://schemas.openxmlformats.org/markup-compatibility/2006">
          <mc:Choice Requires="x14">
            <control shapeId="1092" r:id="rId66" name="Check Box 68">
              <controlPr defaultSize="0" autoFill="0" autoLine="0" autoPict="0">
                <anchor moveWithCells="1">
                  <from>
                    <xdr:col>7</xdr:col>
                    <xdr:colOff>28575</xdr:colOff>
                    <xdr:row>65</xdr:row>
                    <xdr:rowOff>133350</xdr:rowOff>
                  </from>
                  <to>
                    <xdr:col>7</xdr:col>
                    <xdr:colOff>247650</xdr:colOff>
                    <xdr:row>67</xdr:row>
                    <xdr:rowOff>19050</xdr:rowOff>
                  </to>
                </anchor>
              </controlPr>
            </control>
          </mc:Choice>
        </mc:AlternateContent>
        <mc:AlternateContent xmlns:mc="http://schemas.openxmlformats.org/markup-compatibility/2006">
          <mc:Choice Requires="x14">
            <control shapeId="1093" r:id="rId67" name="Check Box 69">
              <controlPr defaultSize="0" autoFill="0" autoLine="0" autoPict="0">
                <anchor moveWithCells="1">
                  <from>
                    <xdr:col>7</xdr:col>
                    <xdr:colOff>28575</xdr:colOff>
                    <xdr:row>66</xdr:row>
                    <xdr:rowOff>133350</xdr:rowOff>
                  </from>
                  <to>
                    <xdr:col>7</xdr:col>
                    <xdr:colOff>247650</xdr:colOff>
                    <xdr:row>68</xdr:row>
                    <xdr:rowOff>19050</xdr:rowOff>
                  </to>
                </anchor>
              </controlPr>
            </control>
          </mc:Choice>
        </mc:AlternateContent>
        <mc:AlternateContent xmlns:mc="http://schemas.openxmlformats.org/markup-compatibility/2006">
          <mc:Choice Requires="x14">
            <control shapeId="1094" r:id="rId68" name="Check Box 70">
              <controlPr defaultSize="0" autoFill="0" autoLine="0" autoPict="0">
                <anchor moveWithCells="1">
                  <from>
                    <xdr:col>7</xdr:col>
                    <xdr:colOff>28575</xdr:colOff>
                    <xdr:row>67</xdr:row>
                    <xdr:rowOff>133350</xdr:rowOff>
                  </from>
                  <to>
                    <xdr:col>7</xdr:col>
                    <xdr:colOff>247650</xdr:colOff>
                    <xdr:row>69</xdr:row>
                    <xdr:rowOff>19050</xdr:rowOff>
                  </to>
                </anchor>
              </controlPr>
            </control>
          </mc:Choice>
        </mc:AlternateContent>
        <mc:AlternateContent xmlns:mc="http://schemas.openxmlformats.org/markup-compatibility/2006">
          <mc:Choice Requires="x14">
            <control shapeId="1095" r:id="rId69" name="Check Box 71">
              <controlPr defaultSize="0" autoFill="0" autoLine="0" autoPict="0">
                <anchor moveWithCells="1">
                  <from>
                    <xdr:col>7</xdr:col>
                    <xdr:colOff>28575</xdr:colOff>
                    <xdr:row>68</xdr:row>
                    <xdr:rowOff>133350</xdr:rowOff>
                  </from>
                  <to>
                    <xdr:col>7</xdr:col>
                    <xdr:colOff>247650</xdr:colOff>
                    <xdr:row>70</xdr:row>
                    <xdr:rowOff>19050</xdr:rowOff>
                  </to>
                </anchor>
              </controlPr>
            </control>
          </mc:Choice>
        </mc:AlternateContent>
        <mc:AlternateContent xmlns:mc="http://schemas.openxmlformats.org/markup-compatibility/2006">
          <mc:Choice Requires="x14">
            <control shapeId="1096" r:id="rId70" name="Check Box 72">
              <controlPr defaultSize="0" autoFill="0" autoLine="0" autoPict="0">
                <anchor moveWithCells="1">
                  <from>
                    <xdr:col>7</xdr:col>
                    <xdr:colOff>28575</xdr:colOff>
                    <xdr:row>69</xdr:row>
                    <xdr:rowOff>133350</xdr:rowOff>
                  </from>
                  <to>
                    <xdr:col>7</xdr:col>
                    <xdr:colOff>247650</xdr:colOff>
                    <xdr:row>71</xdr:row>
                    <xdr:rowOff>19050</xdr:rowOff>
                  </to>
                </anchor>
              </controlPr>
            </control>
          </mc:Choice>
        </mc:AlternateContent>
        <mc:AlternateContent xmlns:mc="http://schemas.openxmlformats.org/markup-compatibility/2006">
          <mc:Choice Requires="x14">
            <control shapeId="1097" r:id="rId71" name="Check Box 73">
              <controlPr defaultSize="0" autoFill="0" autoLine="0" autoPict="0">
                <anchor moveWithCells="1">
                  <from>
                    <xdr:col>7</xdr:col>
                    <xdr:colOff>28575</xdr:colOff>
                    <xdr:row>70</xdr:row>
                    <xdr:rowOff>133350</xdr:rowOff>
                  </from>
                  <to>
                    <xdr:col>7</xdr:col>
                    <xdr:colOff>247650</xdr:colOff>
                    <xdr:row>72</xdr:row>
                    <xdr:rowOff>19050</xdr:rowOff>
                  </to>
                </anchor>
              </controlPr>
            </control>
          </mc:Choice>
        </mc:AlternateContent>
        <mc:AlternateContent xmlns:mc="http://schemas.openxmlformats.org/markup-compatibility/2006">
          <mc:Choice Requires="x14">
            <control shapeId="1098" r:id="rId72" name="Check Box 74">
              <controlPr defaultSize="0" autoFill="0" autoLine="0" autoPict="0">
                <anchor moveWithCells="1">
                  <from>
                    <xdr:col>7</xdr:col>
                    <xdr:colOff>28575</xdr:colOff>
                    <xdr:row>71</xdr:row>
                    <xdr:rowOff>133350</xdr:rowOff>
                  </from>
                  <to>
                    <xdr:col>7</xdr:col>
                    <xdr:colOff>247650</xdr:colOff>
                    <xdr:row>73</xdr:row>
                    <xdr:rowOff>19050</xdr:rowOff>
                  </to>
                </anchor>
              </controlPr>
            </control>
          </mc:Choice>
        </mc:AlternateContent>
        <mc:AlternateContent xmlns:mc="http://schemas.openxmlformats.org/markup-compatibility/2006">
          <mc:Choice Requires="x14">
            <control shapeId="1099" r:id="rId73" name="Check Box 75">
              <controlPr defaultSize="0" autoFill="0" autoLine="0" autoPict="0">
                <anchor moveWithCells="1">
                  <from>
                    <xdr:col>7</xdr:col>
                    <xdr:colOff>28575</xdr:colOff>
                    <xdr:row>72</xdr:row>
                    <xdr:rowOff>133350</xdr:rowOff>
                  </from>
                  <to>
                    <xdr:col>7</xdr:col>
                    <xdr:colOff>247650</xdr:colOff>
                    <xdr:row>74</xdr:row>
                    <xdr:rowOff>19050</xdr:rowOff>
                  </to>
                </anchor>
              </controlPr>
            </control>
          </mc:Choice>
        </mc:AlternateContent>
        <mc:AlternateContent xmlns:mc="http://schemas.openxmlformats.org/markup-compatibility/2006">
          <mc:Choice Requires="x14">
            <control shapeId="1100" r:id="rId74" name="Check Box 76">
              <controlPr defaultSize="0" autoFill="0" autoLine="0" autoPict="0">
                <anchor moveWithCells="1">
                  <from>
                    <xdr:col>7</xdr:col>
                    <xdr:colOff>28575</xdr:colOff>
                    <xdr:row>73</xdr:row>
                    <xdr:rowOff>133350</xdr:rowOff>
                  </from>
                  <to>
                    <xdr:col>7</xdr:col>
                    <xdr:colOff>247650</xdr:colOff>
                    <xdr:row>75</xdr:row>
                    <xdr:rowOff>19050</xdr:rowOff>
                  </to>
                </anchor>
              </controlPr>
            </control>
          </mc:Choice>
        </mc:AlternateContent>
        <mc:AlternateContent xmlns:mc="http://schemas.openxmlformats.org/markup-compatibility/2006">
          <mc:Choice Requires="x14">
            <control shapeId="1101" r:id="rId75" name="Check Box 77">
              <controlPr defaultSize="0" autoFill="0" autoLine="0" autoPict="0">
                <anchor moveWithCells="1">
                  <from>
                    <xdr:col>7</xdr:col>
                    <xdr:colOff>28575</xdr:colOff>
                    <xdr:row>74</xdr:row>
                    <xdr:rowOff>133350</xdr:rowOff>
                  </from>
                  <to>
                    <xdr:col>7</xdr:col>
                    <xdr:colOff>247650</xdr:colOff>
                    <xdr:row>76</xdr:row>
                    <xdr:rowOff>19050</xdr:rowOff>
                  </to>
                </anchor>
              </controlPr>
            </control>
          </mc:Choice>
        </mc:AlternateContent>
        <mc:AlternateContent xmlns:mc="http://schemas.openxmlformats.org/markup-compatibility/2006">
          <mc:Choice Requires="x14">
            <control shapeId="1102" r:id="rId76" name="Check Box 78">
              <controlPr defaultSize="0" autoFill="0" autoLine="0" autoPict="0">
                <anchor moveWithCells="1">
                  <from>
                    <xdr:col>7</xdr:col>
                    <xdr:colOff>28575</xdr:colOff>
                    <xdr:row>75</xdr:row>
                    <xdr:rowOff>133350</xdr:rowOff>
                  </from>
                  <to>
                    <xdr:col>7</xdr:col>
                    <xdr:colOff>247650</xdr:colOff>
                    <xdr:row>77</xdr:row>
                    <xdr:rowOff>19050</xdr:rowOff>
                  </to>
                </anchor>
              </controlPr>
            </control>
          </mc:Choice>
        </mc:AlternateContent>
        <mc:AlternateContent xmlns:mc="http://schemas.openxmlformats.org/markup-compatibility/2006">
          <mc:Choice Requires="x14">
            <control shapeId="1103" r:id="rId77" name="Check Box 79">
              <controlPr defaultSize="0" autoFill="0" autoLine="0" autoPict="0">
                <anchor moveWithCells="1">
                  <from>
                    <xdr:col>7</xdr:col>
                    <xdr:colOff>28575</xdr:colOff>
                    <xdr:row>76</xdr:row>
                    <xdr:rowOff>133350</xdr:rowOff>
                  </from>
                  <to>
                    <xdr:col>7</xdr:col>
                    <xdr:colOff>247650</xdr:colOff>
                    <xdr:row>78</xdr:row>
                    <xdr:rowOff>19050</xdr:rowOff>
                  </to>
                </anchor>
              </controlPr>
            </control>
          </mc:Choice>
        </mc:AlternateContent>
        <mc:AlternateContent xmlns:mc="http://schemas.openxmlformats.org/markup-compatibility/2006">
          <mc:Choice Requires="x14">
            <control shapeId="1104" r:id="rId78" name="Check Box 80">
              <controlPr defaultSize="0" autoFill="0" autoLine="0" autoPict="0">
                <anchor moveWithCells="1">
                  <from>
                    <xdr:col>7</xdr:col>
                    <xdr:colOff>28575</xdr:colOff>
                    <xdr:row>77</xdr:row>
                    <xdr:rowOff>133350</xdr:rowOff>
                  </from>
                  <to>
                    <xdr:col>7</xdr:col>
                    <xdr:colOff>247650</xdr:colOff>
                    <xdr:row>79</xdr:row>
                    <xdr:rowOff>19050</xdr:rowOff>
                  </to>
                </anchor>
              </controlPr>
            </control>
          </mc:Choice>
        </mc:AlternateContent>
        <mc:AlternateContent xmlns:mc="http://schemas.openxmlformats.org/markup-compatibility/2006">
          <mc:Choice Requires="x14">
            <control shapeId="1105" r:id="rId79" name="Check Box 81">
              <controlPr defaultSize="0" autoFill="0" autoLine="0" autoPict="0">
                <anchor moveWithCells="1">
                  <from>
                    <xdr:col>7</xdr:col>
                    <xdr:colOff>28575</xdr:colOff>
                    <xdr:row>78</xdr:row>
                    <xdr:rowOff>133350</xdr:rowOff>
                  </from>
                  <to>
                    <xdr:col>7</xdr:col>
                    <xdr:colOff>247650</xdr:colOff>
                    <xdr:row>80</xdr:row>
                    <xdr:rowOff>19050</xdr:rowOff>
                  </to>
                </anchor>
              </controlPr>
            </control>
          </mc:Choice>
        </mc:AlternateContent>
        <mc:AlternateContent xmlns:mc="http://schemas.openxmlformats.org/markup-compatibility/2006">
          <mc:Choice Requires="x14">
            <control shapeId="1106" r:id="rId80" name="Check Box 82">
              <controlPr defaultSize="0" autoFill="0" autoLine="0" autoPict="0">
                <anchor moveWithCells="1">
                  <from>
                    <xdr:col>7</xdr:col>
                    <xdr:colOff>28575</xdr:colOff>
                    <xdr:row>79</xdr:row>
                    <xdr:rowOff>133350</xdr:rowOff>
                  </from>
                  <to>
                    <xdr:col>7</xdr:col>
                    <xdr:colOff>247650</xdr:colOff>
                    <xdr:row>81</xdr:row>
                    <xdr:rowOff>19050</xdr:rowOff>
                  </to>
                </anchor>
              </controlPr>
            </control>
          </mc:Choice>
        </mc:AlternateContent>
        <mc:AlternateContent xmlns:mc="http://schemas.openxmlformats.org/markup-compatibility/2006">
          <mc:Choice Requires="x14">
            <control shapeId="1107" r:id="rId81" name="Check Box 83">
              <controlPr defaultSize="0" autoFill="0" autoLine="0" autoPict="0">
                <anchor moveWithCells="1">
                  <from>
                    <xdr:col>7</xdr:col>
                    <xdr:colOff>28575</xdr:colOff>
                    <xdr:row>80</xdr:row>
                    <xdr:rowOff>133350</xdr:rowOff>
                  </from>
                  <to>
                    <xdr:col>7</xdr:col>
                    <xdr:colOff>247650</xdr:colOff>
                    <xdr:row>82</xdr:row>
                    <xdr:rowOff>19050</xdr:rowOff>
                  </to>
                </anchor>
              </controlPr>
            </control>
          </mc:Choice>
        </mc:AlternateContent>
        <mc:AlternateContent xmlns:mc="http://schemas.openxmlformats.org/markup-compatibility/2006">
          <mc:Choice Requires="x14">
            <control shapeId="1108" r:id="rId82" name="Check Box 84">
              <controlPr defaultSize="0" autoFill="0" autoLine="0" autoPict="0">
                <anchor moveWithCells="1">
                  <from>
                    <xdr:col>7</xdr:col>
                    <xdr:colOff>28575</xdr:colOff>
                    <xdr:row>81</xdr:row>
                    <xdr:rowOff>133350</xdr:rowOff>
                  </from>
                  <to>
                    <xdr:col>7</xdr:col>
                    <xdr:colOff>247650</xdr:colOff>
                    <xdr:row>83</xdr:row>
                    <xdr:rowOff>19050</xdr:rowOff>
                  </to>
                </anchor>
              </controlPr>
            </control>
          </mc:Choice>
        </mc:AlternateContent>
        <mc:AlternateContent xmlns:mc="http://schemas.openxmlformats.org/markup-compatibility/2006">
          <mc:Choice Requires="x14">
            <control shapeId="1109" r:id="rId83" name="Check Box 85">
              <controlPr defaultSize="0" autoFill="0" autoLine="0" autoPict="0">
                <anchor moveWithCells="1">
                  <from>
                    <xdr:col>7</xdr:col>
                    <xdr:colOff>28575</xdr:colOff>
                    <xdr:row>82</xdr:row>
                    <xdr:rowOff>133350</xdr:rowOff>
                  </from>
                  <to>
                    <xdr:col>7</xdr:col>
                    <xdr:colOff>247650</xdr:colOff>
                    <xdr:row>84</xdr:row>
                    <xdr:rowOff>19050</xdr:rowOff>
                  </to>
                </anchor>
              </controlPr>
            </control>
          </mc:Choice>
        </mc:AlternateContent>
        <mc:AlternateContent xmlns:mc="http://schemas.openxmlformats.org/markup-compatibility/2006">
          <mc:Choice Requires="x14">
            <control shapeId="1110" r:id="rId84" name="Check Box 86">
              <controlPr defaultSize="0" autoFill="0" autoLine="0" autoPict="0">
                <anchor moveWithCells="1">
                  <from>
                    <xdr:col>7</xdr:col>
                    <xdr:colOff>28575</xdr:colOff>
                    <xdr:row>83</xdr:row>
                    <xdr:rowOff>133350</xdr:rowOff>
                  </from>
                  <to>
                    <xdr:col>7</xdr:col>
                    <xdr:colOff>247650</xdr:colOff>
                    <xdr:row>85</xdr:row>
                    <xdr:rowOff>19050</xdr:rowOff>
                  </to>
                </anchor>
              </controlPr>
            </control>
          </mc:Choice>
        </mc:AlternateContent>
        <mc:AlternateContent xmlns:mc="http://schemas.openxmlformats.org/markup-compatibility/2006">
          <mc:Choice Requires="x14">
            <control shapeId="1111" r:id="rId85" name="Check Box 87">
              <controlPr defaultSize="0" autoFill="0" autoLine="0" autoPict="0">
                <anchor moveWithCells="1">
                  <from>
                    <xdr:col>7</xdr:col>
                    <xdr:colOff>28575</xdr:colOff>
                    <xdr:row>84</xdr:row>
                    <xdr:rowOff>133350</xdr:rowOff>
                  </from>
                  <to>
                    <xdr:col>7</xdr:col>
                    <xdr:colOff>247650</xdr:colOff>
                    <xdr:row>86</xdr:row>
                    <xdr:rowOff>19050</xdr:rowOff>
                  </to>
                </anchor>
              </controlPr>
            </control>
          </mc:Choice>
        </mc:AlternateContent>
        <mc:AlternateContent xmlns:mc="http://schemas.openxmlformats.org/markup-compatibility/2006">
          <mc:Choice Requires="x14">
            <control shapeId="1112" r:id="rId86" name="Check Box 88">
              <controlPr defaultSize="0" autoFill="0" autoLine="0" autoPict="0">
                <anchor moveWithCells="1">
                  <from>
                    <xdr:col>7</xdr:col>
                    <xdr:colOff>28575</xdr:colOff>
                    <xdr:row>85</xdr:row>
                    <xdr:rowOff>133350</xdr:rowOff>
                  </from>
                  <to>
                    <xdr:col>7</xdr:col>
                    <xdr:colOff>247650</xdr:colOff>
                    <xdr:row>87</xdr:row>
                    <xdr:rowOff>19050</xdr:rowOff>
                  </to>
                </anchor>
              </controlPr>
            </control>
          </mc:Choice>
        </mc:AlternateContent>
        <mc:AlternateContent xmlns:mc="http://schemas.openxmlformats.org/markup-compatibility/2006">
          <mc:Choice Requires="x14">
            <control shapeId="1113" r:id="rId87" name="Check Box 89">
              <controlPr defaultSize="0" autoFill="0" autoLine="0" autoPict="0">
                <anchor moveWithCells="1">
                  <from>
                    <xdr:col>7</xdr:col>
                    <xdr:colOff>28575</xdr:colOff>
                    <xdr:row>86</xdr:row>
                    <xdr:rowOff>133350</xdr:rowOff>
                  </from>
                  <to>
                    <xdr:col>7</xdr:col>
                    <xdr:colOff>247650</xdr:colOff>
                    <xdr:row>88</xdr:row>
                    <xdr:rowOff>19050</xdr:rowOff>
                  </to>
                </anchor>
              </controlPr>
            </control>
          </mc:Choice>
        </mc:AlternateContent>
        <mc:AlternateContent xmlns:mc="http://schemas.openxmlformats.org/markup-compatibility/2006">
          <mc:Choice Requires="x14">
            <control shapeId="1114" r:id="rId88" name="Check Box 90">
              <controlPr defaultSize="0" autoFill="0" autoLine="0" autoPict="0">
                <anchor moveWithCells="1">
                  <from>
                    <xdr:col>7</xdr:col>
                    <xdr:colOff>28575</xdr:colOff>
                    <xdr:row>87</xdr:row>
                    <xdr:rowOff>133350</xdr:rowOff>
                  </from>
                  <to>
                    <xdr:col>7</xdr:col>
                    <xdr:colOff>247650</xdr:colOff>
                    <xdr:row>89</xdr:row>
                    <xdr:rowOff>19050</xdr:rowOff>
                  </to>
                </anchor>
              </controlPr>
            </control>
          </mc:Choice>
        </mc:AlternateContent>
        <mc:AlternateContent xmlns:mc="http://schemas.openxmlformats.org/markup-compatibility/2006">
          <mc:Choice Requires="x14">
            <control shapeId="1115" r:id="rId89" name="Check Box 91">
              <controlPr defaultSize="0" autoFill="0" autoLine="0" autoPict="0">
                <anchor moveWithCells="1">
                  <from>
                    <xdr:col>7</xdr:col>
                    <xdr:colOff>28575</xdr:colOff>
                    <xdr:row>88</xdr:row>
                    <xdr:rowOff>133350</xdr:rowOff>
                  </from>
                  <to>
                    <xdr:col>7</xdr:col>
                    <xdr:colOff>247650</xdr:colOff>
                    <xdr:row>90</xdr:row>
                    <xdr:rowOff>19050</xdr:rowOff>
                  </to>
                </anchor>
              </controlPr>
            </control>
          </mc:Choice>
        </mc:AlternateContent>
        <mc:AlternateContent xmlns:mc="http://schemas.openxmlformats.org/markup-compatibility/2006">
          <mc:Choice Requires="x14">
            <control shapeId="1116" r:id="rId90" name="Check Box 92">
              <controlPr defaultSize="0" autoFill="0" autoLine="0" autoPict="0">
                <anchor moveWithCells="1">
                  <from>
                    <xdr:col>7</xdr:col>
                    <xdr:colOff>28575</xdr:colOff>
                    <xdr:row>89</xdr:row>
                    <xdr:rowOff>133350</xdr:rowOff>
                  </from>
                  <to>
                    <xdr:col>7</xdr:col>
                    <xdr:colOff>247650</xdr:colOff>
                    <xdr:row>91</xdr:row>
                    <xdr:rowOff>19050</xdr:rowOff>
                  </to>
                </anchor>
              </controlPr>
            </control>
          </mc:Choice>
        </mc:AlternateContent>
        <mc:AlternateContent xmlns:mc="http://schemas.openxmlformats.org/markup-compatibility/2006">
          <mc:Choice Requires="x14">
            <control shapeId="1117" r:id="rId91" name="Check Box 93">
              <controlPr defaultSize="0" autoFill="0" autoLine="0" autoPict="0">
                <anchor moveWithCells="1">
                  <from>
                    <xdr:col>7</xdr:col>
                    <xdr:colOff>28575</xdr:colOff>
                    <xdr:row>90</xdr:row>
                    <xdr:rowOff>133350</xdr:rowOff>
                  </from>
                  <to>
                    <xdr:col>7</xdr:col>
                    <xdr:colOff>247650</xdr:colOff>
                    <xdr:row>92</xdr:row>
                    <xdr:rowOff>19050</xdr:rowOff>
                  </to>
                </anchor>
              </controlPr>
            </control>
          </mc:Choice>
        </mc:AlternateContent>
        <mc:AlternateContent xmlns:mc="http://schemas.openxmlformats.org/markup-compatibility/2006">
          <mc:Choice Requires="x14">
            <control shapeId="1118" r:id="rId92" name="Check Box 94">
              <controlPr defaultSize="0" autoFill="0" autoLine="0" autoPict="0">
                <anchor moveWithCells="1">
                  <from>
                    <xdr:col>7</xdr:col>
                    <xdr:colOff>28575</xdr:colOff>
                    <xdr:row>91</xdr:row>
                    <xdr:rowOff>133350</xdr:rowOff>
                  </from>
                  <to>
                    <xdr:col>7</xdr:col>
                    <xdr:colOff>247650</xdr:colOff>
                    <xdr:row>93</xdr:row>
                    <xdr:rowOff>19050</xdr:rowOff>
                  </to>
                </anchor>
              </controlPr>
            </control>
          </mc:Choice>
        </mc:AlternateContent>
        <mc:AlternateContent xmlns:mc="http://schemas.openxmlformats.org/markup-compatibility/2006">
          <mc:Choice Requires="x14">
            <control shapeId="1119" r:id="rId93" name="Check Box 95">
              <controlPr defaultSize="0" autoFill="0" autoLine="0" autoPict="0">
                <anchor moveWithCells="1">
                  <from>
                    <xdr:col>7</xdr:col>
                    <xdr:colOff>28575</xdr:colOff>
                    <xdr:row>92</xdr:row>
                    <xdr:rowOff>133350</xdr:rowOff>
                  </from>
                  <to>
                    <xdr:col>7</xdr:col>
                    <xdr:colOff>247650</xdr:colOff>
                    <xdr:row>94</xdr:row>
                    <xdr:rowOff>19050</xdr:rowOff>
                  </to>
                </anchor>
              </controlPr>
            </control>
          </mc:Choice>
        </mc:AlternateContent>
        <mc:AlternateContent xmlns:mc="http://schemas.openxmlformats.org/markup-compatibility/2006">
          <mc:Choice Requires="x14">
            <control shapeId="1120" r:id="rId94" name="Check Box 96">
              <controlPr defaultSize="0" autoFill="0" autoLine="0" autoPict="0">
                <anchor moveWithCells="1">
                  <from>
                    <xdr:col>7</xdr:col>
                    <xdr:colOff>28575</xdr:colOff>
                    <xdr:row>93</xdr:row>
                    <xdr:rowOff>133350</xdr:rowOff>
                  </from>
                  <to>
                    <xdr:col>7</xdr:col>
                    <xdr:colOff>247650</xdr:colOff>
                    <xdr:row>95</xdr:row>
                    <xdr:rowOff>19050</xdr:rowOff>
                  </to>
                </anchor>
              </controlPr>
            </control>
          </mc:Choice>
        </mc:AlternateContent>
        <mc:AlternateContent xmlns:mc="http://schemas.openxmlformats.org/markup-compatibility/2006">
          <mc:Choice Requires="x14">
            <control shapeId="1121" r:id="rId95" name="Check Box 97">
              <controlPr defaultSize="0" autoFill="0" autoLine="0" autoPict="0">
                <anchor moveWithCells="1">
                  <from>
                    <xdr:col>7</xdr:col>
                    <xdr:colOff>28575</xdr:colOff>
                    <xdr:row>94</xdr:row>
                    <xdr:rowOff>133350</xdr:rowOff>
                  </from>
                  <to>
                    <xdr:col>7</xdr:col>
                    <xdr:colOff>247650</xdr:colOff>
                    <xdr:row>96</xdr:row>
                    <xdr:rowOff>19050</xdr:rowOff>
                  </to>
                </anchor>
              </controlPr>
            </control>
          </mc:Choice>
        </mc:AlternateContent>
        <mc:AlternateContent xmlns:mc="http://schemas.openxmlformats.org/markup-compatibility/2006">
          <mc:Choice Requires="x14">
            <control shapeId="1122" r:id="rId96" name="Check Box 98">
              <controlPr defaultSize="0" autoFill="0" autoLine="0" autoPict="0">
                <anchor moveWithCells="1">
                  <from>
                    <xdr:col>7</xdr:col>
                    <xdr:colOff>28575</xdr:colOff>
                    <xdr:row>95</xdr:row>
                    <xdr:rowOff>133350</xdr:rowOff>
                  </from>
                  <to>
                    <xdr:col>7</xdr:col>
                    <xdr:colOff>247650</xdr:colOff>
                    <xdr:row>97</xdr:row>
                    <xdr:rowOff>19050</xdr:rowOff>
                  </to>
                </anchor>
              </controlPr>
            </control>
          </mc:Choice>
        </mc:AlternateContent>
        <mc:AlternateContent xmlns:mc="http://schemas.openxmlformats.org/markup-compatibility/2006">
          <mc:Choice Requires="x14">
            <control shapeId="1123" r:id="rId97" name="Check Box 99">
              <controlPr defaultSize="0" autoFill="0" autoLine="0" autoPict="0">
                <anchor moveWithCells="1">
                  <from>
                    <xdr:col>7</xdr:col>
                    <xdr:colOff>28575</xdr:colOff>
                    <xdr:row>96</xdr:row>
                    <xdr:rowOff>133350</xdr:rowOff>
                  </from>
                  <to>
                    <xdr:col>7</xdr:col>
                    <xdr:colOff>247650</xdr:colOff>
                    <xdr:row>98</xdr:row>
                    <xdr:rowOff>19050</xdr:rowOff>
                  </to>
                </anchor>
              </controlPr>
            </control>
          </mc:Choice>
        </mc:AlternateContent>
        <mc:AlternateContent xmlns:mc="http://schemas.openxmlformats.org/markup-compatibility/2006">
          <mc:Choice Requires="x14">
            <control shapeId="1124" r:id="rId98" name="Check Box 100">
              <controlPr defaultSize="0" autoFill="0" autoLine="0" autoPict="0">
                <anchor moveWithCells="1">
                  <from>
                    <xdr:col>7</xdr:col>
                    <xdr:colOff>28575</xdr:colOff>
                    <xdr:row>97</xdr:row>
                    <xdr:rowOff>133350</xdr:rowOff>
                  </from>
                  <to>
                    <xdr:col>7</xdr:col>
                    <xdr:colOff>247650</xdr:colOff>
                    <xdr:row>99</xdr:row>
                    <xdr:rowOff>19050</xdr:rowOff>
                  </to>
                </anchor>
              </controlPr>
            </control>
          </mc:Choice>
        </mc:AlternateContent>
        <mc:AlternateContent xmlns:mc="http://schemas.openxmlformats.org/markup-compatibility/2006">
          <mc:Choice Requires="x14">
            <control shapeId="1125" r:id="rId99" name="Check Box 101">
              <controlPr defaultSize="0" autoFill="0" autoLine="0" autoPict="0">
                <anchor moveWithCells="1">
                  <from>
                    <xdr:col>7</xdr:col>
                    <xdr:colOff>28575</xdr:colOff>
                    <xdr:row>98</xdr:row>
                    <xdr:rowOff>133350</xdr:rowOff>
                  </from>
                  <to>
                    <xdr:col>7</xdr:col>
                    <xdr:colOff>247650</xdr:colOff>
                    <xdr:row>100</xdr:row>
                    <xdr:rowOff>19050</xdr:rowOff>
                  </to>
                </anchor>
              </controlPr>
            </control>
          </mc:Choice>
        </mc:AlternateContent>
        <mc:AlternateContent xmlns:mc="http://schemas.openxmlformats.org/markup-compatibility/2006">
          <mc:Choice Requires="x14">
            <control shapeId="1126" r:id="rId100" name="Check Box 102">
              <controlPr defaultSize="0" autoFill="0" autoLine="0" autoPict="0">
                <anchor moveWithCells="1">
                  <from>
                    <xdr:col>7</xdr:col>
                    <xdr:colOff>28575</xdr:colOff>
                    <xdr:row>99</xdr:row>
                    <xdr:rowOff>133350</xdr:rowOff>
                  </from>
                  <to>
                    <xdr:col>7</xdr:col>
                    <xdr:colOff>247650</xdr:colOff>
                    <xdr:row>101</xdr:row>
                    <xdr:rowOff>19050</xdr:rowOff>
                  </to>
                </anchor>
              </controlPr>
            </control>
          </mc:Choice>
        </mc:AlternateContent>
        <mc:AlternateContent xmlns:mc="http://schemas.openxmlformats.org/markup-compatibility/2006">
          <mc:Choice Requires="x14">
            <control shapeId="1127" r:id="rId101" name="Check Box 103">
              <controlPr defaultSize="0" autoFill="0" autoLine="0" autoPict="0">
                <anchor moveWithCells="1">
                  <from>
                    <xdr:col>7</xdr:col>
                    <xdr:colOff>28575</xdr:colOff>
                    <xdr:row>100</xdr:row>
                    <xdr:rowOff>133350</xdr:rowOff>
                  </from>
                  <to>
                    <xdr:col>7</xdr:col>
                    <xdr:colOff>247650</xdr:colOff>
                    <xdr:row>102</xdr:row>
                    <xdr:rowOff>19050</xdr:rowOff>
                  </to>
                </anchor>
              </controlPr>
            </control>
          </mc:Choice>
        </mc:AlternateContent>
        <mc:AlternateContent xmlns:mc="http://schemas.openxmlformats.org/markup-compatibility/2006">
          <mc:Choice Requires="x14">
            <control shapeId="1128" r:id="rId102" name="Check Box 104">
              <controlPr defaultSize="0" autoFill="0" autoLine="0" autoPict="0">
                <anchor moveWithCells="1">
                  <from>
                    <xdr:col>7</xdr:col>
                    <xdr:colOff>28575</xdr:colOff>
                    <xdr:row>101</xdr:row>
                    <xdr:rowOff>133350</xdr:rowOff>
                  </from>
                  <to>
                    <xdr:col>7</xdr:col>
                    <xdr:colOff>247650</xdr:colOff>
                    <xdr:row>103</xdr:row>
                    <xdr:rowOff>19050</xdr:rowOff>
                  </to>
                </anchor>
              </controlPr>
            </control>
          </mc:Choice>
        </mc:AlternateContent>
        <mc:AlternateContent xmlns:mc="http://schemas.openxmlformats.org/markup-compatibility/2006">
          <mc:Choice Requires="x14">
            <control shapeId="1129" r:id="rId103" name="Check Box 105">
              <controlPr defaultSize="0" autoFill="0" autoLine="0" autoPict="0">
                <anchor moveWithCells="1">
                  <from>
                    <xdr:col>7</xdr:col>
                    <xdr:colOff>28575</xdr:colOff>
                    <xdr:row>102</xdr:row>
                    <xdr:rowOff>133350</xdr:rowOff>
                  </from>
                  <to>
                    <xdr:col>7</xdr:col>
                    <xdr:colOff>247650</xdr:colOff>
                    <xdr:row>104</xdr:row>
                    <xdr:rowOff>19050</xdr:rowOff>
                  </to>
                </anchor>
              </controlPr>
            </control>
          </mc:Choice>
        </mc:AlternateContent>
        <mc:AlternateContent xmlns:mc="http://schemas.openxmlformats.org/markup-compatibility/2006">
          <mc:Choice Requires="x14">
            <control shapeId="1130" r:id="rId104" name="Check Box 106">
              <controlPr defaultSize="0" autoFill="0" autoLine="0" autoPict="0">
                <anchor moveWithCells="1">
                  <from>
                    <xdr:col>7</xdr:col>
                    <xdr:colOff>28575</xdr:colOff>
                    <xdr:row>103</xdr:row>
                    <xdr:rowOff>133350</xdr:rowOff>
                  </from>
                  <to>
                    <xdr:col>7</xdr:col>
                    <xdr:colOff>247650</xdr:colOff>
                    <xdr:row>105</xdr:row>
                    <xdr:rowOff>19050</xdr:rowOff>
                  </to>
                </anchor>
              </controlPr>
            </control>
          </mc:Choice>
        </mc:AlternateContent>
        <mc:AlternateContent xmlns:mc="http://schemas.openxmlformats.org/markup-compatibility/2006">
          <mc:Choice Requires="x14">
            <control shapeId="1131" r:id="rId105" name="Check Box 107">
              <controlPr defaultSize="0" autoFill="0" autoLine="0" autoPict="0">
                <anchor moveWithCells="1">
                  <from>
                    <xdr:col>7</xdr:col>
                    <xdr:colOff>28575</xdr:colOff>
                    <xdr:row>104</xdr:row>
                    <xdr:rowOff>133350</xdr:rowOff>
                  </from>
                  <to>
                    <xdr:col>7</xdr:col>
                    <xdr:colOff>247650</xdr:colOff>
                    <xdr:row>106</xdr:row>
                    <xdr:rowOff>19050</xdr:rowOff>
                  </to>
                </anchor>
              </controlPr>
            </control>
          </mc:Choice>
        </mc:AlternateContent>
        <mc:AlternateContent xmlns:mc="http://schemas.openxmlformats.org/markup-compatibility/2006">
          <mc:Choice Requires="x14">
            <control shapeId="1132" r:id="rId106" name="Check Box 108">
              <controlPr defaultSize="0" autoFill="0" autoLine="0" autoPict="0">
                <anchor moveWithCells="1">
                  <from>
                    <xdr:col>7</xdr:col>
                    <xdr:colOff>28575</xdr:colOff>
                    <xdr:row>105</xdr:row>
                    <xdr:rowOff>133350</xdr:rowOff>
                  </from>
                  <to>
                    <xdr:col>7</xdr:col>
                    <xdr:colOff>247650</xdr:colOff>
                    <xdr:row>107</xdr:row>
                    <xdr:rowOff>19050</xdr:rowOff>
                  </to>
                </anchor>
              </controlPr>
            </control>
          </mc:Choice>
        </mc:AlternateContent>
        <mc:AlternateContent xmlns:mc="http://schemas.openxmlformats.org/markup-compatibility/2006">
          <mc:Choice Requires="x14">
            <control shapeId="1133" r:id="rId107" name="Check Box 109">
              <controlPr defaultSize="0" autoFill="0" autoLine="0" autoPict="0">
                <anchor moveWithCells="1">
                  <from>
                    <xdr:col>7</xdr:col>
                    <xdr:colOff>28575</xdr:colOff>
                    <xdr:row>106</xdr:row>
                    <xdr:rowOff>133350</xdr:rowOff>
                  </from>
                  <to>
                    <xdr:col>7</xdr:col>
                    <xdr:colOff>247650</xdr:colOff>
                    <xdr:row>108</xdr:row>
                    <xdr:rowOff>19050</xdr:rowOff>
                  </to>
                </anchor>
              </controlPr>
            </control>
          </mc:Choice>
        </mc:AlternateContent>
        <mc:AlternateContent xmlns:mc="http://schemas.openxmlformats.org/markup-compatibility/2006">
          <mc:Choice Requires="x14">
            <control shapeId="1134" r:id="rId108" name="Check Box 110">
              <controlPr defaultSize="0" autoFill="0" autoLine="0" autoPict="0">
                <anchor moveWithCells="1">
                  <from>
                    <xdr:col>7</xdr:col>
                    <xdr:colOff>28575</xdr:colOff>
                    <xdr:row>107</xdr:row>
                    <xdr:rowOff>133350</xdr:rowOff>
                  </from>
                  <to>
                    <xdr:col>7</xdr:col>
                    <xdr:colOff>247650</xdr:colOff>
                    <xdr:row>109</xdr:row>
                    <xdr:rowOff>19050</xdr:rowOff>
                  </to>
                </anchor>
              </controlPr>
            </control>
          </mc:Choice>
        </mc:AlternateContent>
        <mc:AlternateContent xmlns:mc="http://schemas.openxmlformats.org/markup-compatibility/2006">
          <mc:Choice Requires="x14">
            <control shapeId="1135" r:id="rId109" name="Check Box 111">
              <controlPr defaultSize="0" autoFill="0" autoLine="0" autoPict="0">
                <anchor moveWithCells="1">
                  <from>
                    <xdr:col>7</xdr:col>
                    <xdr:colOff>28575</xdr:colOff>
                    <xdr:row>108</xdr:row>
                    <xdr:rowOff>133350</xdr:rowOff>
                  </from>
                  <to>
                    <xdr:col>7</xdr:col>
                    <xdr:colOff>247650</xdr:colOff>
                    <xdr:row>110</xdr:row>
                    <xdr:rowOff>19050</xdr:rowOff>
                  </to>
                </anchor>
              </controlPr>
            </control>
          </mc:Choice>
        </mc:AlternateContent>
        <mc:AlternateContent xmlns:mc="http://schemas.openxmlformats.org/markup-compatibility/2006">
          <mc:Choice Requires="x14">
            <control shapeId="1136" r:id="rId110" name="Check Box 112">
              <controlPr defaultSize="0" autoFill="0" autoLine="0" autoPict="0">
                <anchor moveWithCells="1">
                  <from>
                    <xdr:col>7</xdr:col>
                    <xdr:colOff>28575</xdr:colOff>
                    <xdr:row>109</xdr:row>
                    <xdr:rowOff>133350</xdr:rowOff>
                  </from>
                  <to>
                    <xdr:col>7</xdr:col>
                    <xdr:colOff>247650</xdr:colOff>
                    <xdr:row>111</xdr:row>
                    <xdr:rowOff>19050</xdr:rowOff>
                  </to>
                </anchor>
              </controlPr>
            </control>
          </mc:Choice>
        </mc:AlternateContent>
        <mc:AlternateContent xmlns:mc="http://schemas.openxmlformats.org/markup-compatibility/2006">
          <mc:Choice Requires="x14">
            <control shapeId="1137" r:id="rId111" name="Check Box 113">
              <controlPr defaultSize="0" autoFill="0" autoLine="0" autoPict="0">
                <anchor moveWithCells="1">
                  <from>
                    <xdr:col>7</xdr:col>
                    <xdr:colOff>28575</xdr:colOff>
                    <xdr:row>110</xdr:row>
                    <xdr:rowOff>133350</xdr:rowOff>
                  </from>
                  <to>
                    <xdr:col>7</xdr:col>
                    <xdr:colOff>247650</xdr:colOff>
                    <xdr:row>112</xdr:row>
                    <xdr:rowOff>19050</xdr:rowOff>
                  </to>
                </anchor>
              </controlPr>
            </control>
          </mc:Choice>
        </mc:AlternateContent>
        <mc:AlternateContent xmlns:mc="http://schemas.openxmlformats.org/markup-compatibility/2006">
          <mc:Choice Requires="x14">
            <control shapeId="1138" r:id="rId112" name="Check Box 114">
              <controlPr defaultSize="0" autoFill="0" autoLine="0" autoPict="0">
                <anchor moveWithCells="1">
                  <from>
                    <xdr:col>7</xdr:col>
                    <xdr:colOff>28575</xdr:colOff>
                    <xdr:row>111</xdr:row>
                    <xdr:rowOff>133350</xdr:rowOff>
                  </from>
                  <to>
                    <xdr:col>7</xdr:col>
                    <xdr:colOff>247650</xdr:colOff>
                    <xdr:row>113</xdr:row>
                    <xdr:rowOff>19050</xdr:rowOff>
                  </to>
                </anchor>
              </controlPr>
            </control>
          </mc:Choice>
        </mc:AlternateContent>
        <mc:AlternateContent xmlns:mc="http://schemas.openxmlformats.org/markup-compatibility/2006">
          <mc:Choice Requires="x14">
            <control shapeId="1139" r:id="rId113" name="Check Box 115">
              <controlPr defaultSize="0" autoFill="0" autoLine="0" autoPict="0">
                <anchor moveWithCells="1">
                  <from>
                    <xdr:col>7</xdr:col>
                    <xdr:colOff>28575</xdr:colOff>
                    <xdr:row>112</xdr:row>
                    <xdr:rowOff>133350</xdr:rowOff>
                  </from>
                  <to>
                    <xdr:col>7</xdr:col>
                    <xdr:colOff>247650</xdr:colOff>
                    <xdr:row>114</xdr:row>
                    <xdr:rowOff>19050</xdr:rowOff>
                  </to>
                </anchor>
              </controlPr>
            </control>
          </mc:Choice>
        </mc:AlternateContent>
        <mc:AlternateContent xmlns:mc="http://schemas.openxmlformats.org/markup-compatibility/2006">
          <mc:Choice Requires="x14">
            <control shapeId="1140" r:id="rId114" name="Check Box 116">
              <controlPr defaultSize="0" autoFill="0" autoLine="0" autoPict="0">
                <anchor moveWithCells="1">
                  <from>
                    <xdr:col>7</xdr:col>
                    <xdr:colOff>28575</xdr:colOff>
                    <xdr:row>113</xdr:row>
                    <xdr:rowOff>133350</xdr:rowOff>
                  </from>
                  <to>
                    <xdr:col>7</xdr:col>
                    <xdr:colOff>247650</xdr:colOff>
                    <xdr:row>115</xdr:row>
                    <xdr:rowOff>19050</xdr:rowOff>
                  </to>
                </anchor>
              </controlPr>
            </control>
          </mc:Choice>
        </mc:AlternateContent>
        <mc:AlternateContent xmlns:mc="http://schemas.openxmlformats.org/markup-compatibility/2006">
          <mc:Choice Requires="x14">
            <control shapeId="1141" r:id="rId115" name="Check Box 117">
              <controlPr defaultSize="0" autoFill="0" autoLine="0" autoPict="0">
                <anchor moveWithCells="1">
                  <from>
                    <xdr:col>7</xdr:col>
                    <xdr:colOff>28575</xdr:colOff>
                    <xdr:row>114</xdr:row>
                    <xdr:rowOff>133350</xdr:rowOff>
                  </from>
                  <to>
                    <xdr:col>7</xdr:col>
                    <xdr:colOff>247650</xdr:colOff>
                    <xdr:row>116</xdr:row>
                    <xdr:rowOff>19050</xdr:rowOff>
                  </to>
                </anchor>
              </controlPr>
            </control>
          </mc:Choice>
        </mc:AlternateContent>
        <mc:AlternateContent xmlns:mc="http://schemas.openxmlformats.org/markup-compatibility/2006">
          <mc:Choice Requires="x14">
            <control shapeId="1142" r:id="rId116" name="Check Box 118">
              <controlPr defaultSize="0" autoFill="0" autoLine="0" autoPict="0">
                <anchor moveWithCells="1">
                  <from>
                    <xdr:col>7</xdr:col>
                    <xdr:colOff>28575</xdr:colOff>
                    <xdr:row>115</xdr:row>
                    <xdr:rowOff>133350</xdr:rowOff>
                  </from>
                  <to>
                    <xdr:col>7</xdr:col>
                    <xdr:colOff>247650</xdr:colOff>
                    <xdr:row>117</xdr:row>
                    <xdr:rowOff>19050</xdr:rowOff>
                  </to>
                </anchor>
              </controlPr>
            </control>
          </mc:Choice>
        </mc:AlternateContent>
        <mc:AlternateContent xmlns:mc="http://schemas.openxmlformats.org/markup-compatibility/2006">
          <mc:Choice Requires="x14">
            <control shapeId="1143" r:id="rId117" name="Check Box 119">
              <controlPr defaultSize="0" autoFill="0" autoLine="0" autoPict="0">
                <anchor moveWithCells="1">
                  <from>
                    <xdr:col>7</xdr:col>
                    <xdr:colOff>28575</xdr:colOff>
                    <xdr:row>116</xdr:row>
                    <xdr:rowOff>133350</xdr:rowOff>
                  </from>
                  <to>
                    <xdr:col>7</xdr:col>
                    <xdr:colOff>247650</xdr:colOff>
                    <xdr:row>118</xdr:row>
                    <xdr:rowOff>19050</xdr:rowOff>
                  </to>
                </anchor>
              </controlPr>
            </control>
          </mc:Choice>
        </mc:AlternateContent>
        <mc:AlternateContent xmlns:mc="http://schemas.openxmlformats.org/markup-compatibility/2006">
          <mc:Choice Requires="x14">
            <control shapeId="1144" r:id="rId118" name="Check Box 120">
              <controlPr defaultSize="0" autoFill="0" autoLine="0" autoPict="0">
                <anchor moveWithCells="1">
                  <from>
                    <xdr:col>7</xdr:col>
                    <xdr:colOff>28575</xdr:colOff>
                    <xdr:row>117</xdr:row>
                    <xdr:rowOff>133350</xdr:rowOff>
                  </from>
                  <to>
                    <xdr:col>7</xdr:col>
                    <xdr:colOff>247650</xdr:colOff>
                    <xdr:row>119</xdr:row>
                    <xdr:rowOff>19050</xdr:rowOff>
                  </to>
                </anchor>
              </controlPr>
            </control>
          </mc:Choice>
        </mc:AlternateContent>
        <mc:AlternateContent xmlns:mc="http://schemas.openxmlformats.org/markup-compatibility/2006">
          <mc:Choice Requires="x14">
            <control shapeId="1145" r:id="rId119" name="Check Box 121">
              <controlPr defaultSize="0" autoFill="0" autoLine="0" autoPict="0">
                <anchor moveWithCells="1">
                  <from>
                    <xdr:col>7</xdr:col>
                    <xdr:colOff>28575</xdr:colOff>
                    <xdr:row>118</xdr:row>
                    <xdr:rowOff>133350</xdr:rowOff>
                  </from>
                  <to>
                    <xdr:col>7</xdr:col>
                    <xdr:colOff>247650</xdr:colOff>
                    <xdr:row>120</xdr:row>
                    <xdr:rowOff>19050</xdr:rowOff>
                  </to>
                </anchor>
              </controlPr>
            </control>
          </mc:Choice>
        </mc:AlternateContent>
        <mc:AlternateContent xmlns:mc="http://schemas.openxmlformats.org/markup-compatibility/2006">
          <mc:Choice Requires="x14">
            <control shapeId="1146" r:id="rId120" name="Check Box 122">
              <controlPr defaultSize="0" autoFill="0" autoLine="0" autoPict="0">
                <anchor moveWithCells="1">
                  <from>
                    <xdr:col>7</xdr:col>
                    <xdr:colOff>28575</xdr:colOff>
                    <xdr:row>119</xdr:row>
                    <xdr:rowOff>133350</xdr:rowOff>
                  </from>
                  <to>
                    <xdr:col>7</xdr:col>
                    <xdr:colOff>247650</xdr:colOff>
                    <xdr:row>121</xdr:row>
                    <xdr:rowOff>19050</xdr:rowOff>
                  </to>
                </anchor>
              </controlPr>
            </control>
          </mc:Choice>
        </mc:AlternateContent>
        <mc:AlternateContent xmlns:mc="http://schemas.openxmlformats.org/markup-compatibility/2006">
          <mc:Choice Requires="x14">
            <control shapeId="1147" r:id="rId121" name="Check Box 123">
              <controlPr defaultSize="0" autoFill="0" autoLine="0" autoPict="0">
                <anchor moveWithCells="1">
                  <from>
                    <xdr:col>7</xdr:col>
                    <xdr:colOff>28575</xdr:colOff>
                    <xdr:row>120</xdr:row>
                    <xdr:rowOff>133350</xdr:rowOff>
                  </from>
                  <to>
                    <xdr:col>7</xdr:col>
                    <xdr:colOff>247650</xdr:colOff>
                    <xdr:row>122</xdr:row>
                    <xdr:rowOff>19050</xdr:rowOff>
                  </to>
                </anchor>
              </controlPr>
            </control>
          </mc:Choice>
        </mc:AlternateContent>
        <mc:AlternateContent xmlns:mc="http://schemas.openxmlformats.org/markup-compatibility/2006">
          <mc:Choice Requires="x14">
            <control shapeId="1148" r:id="rId122" name="Check Box 124">
              <controlPr defaultSize="0" autoFill="0" autoLine="0" autoPict="0">
                <anchor moveWithCells="1">
                  <from>
                    <xdr:col>7</xdr:col>
                    <xdr:colOff>28575</xdr:colOff>
                    <xdr:row>121</xdr:row>
                    <xdr:rowOff>133350</xdr:rowOff>
                  </from>
                  <to>
                    <xdr:col>7</xdr:col>
                    <xdr:colOff>247650</xdr:colOff>
                    <xdr:row>123</xdr:row>
                    <xdr:rowOff>19050</xdr:rowOff>
                  </to>
                </anchor>
              </controlPr>
            </control>
          </mc:Choice>
        </mc:AlternateContent>
        <mc:AlternateContent xmlns:mc="http://schemas.openxmlformats.org/markup-compatibility/2006">
          <mc:Choice Requires="x14">
            <control shapeId="1149" r:id="rId123" name="Check Box 125">
              <controlPr defaultSize="0" autoFill="0" autoLine="0" autoPict="0">
                <anchor moveWithCells="1">
                  <from>
                    <xdr:col>7</xdr:col>
                    <xdr:colOff>28575</xdr:colOff>
                    <xdr:row>122</xdr:row>
                    <xdr:rowOff>133350</xdr:rowOff>
                  </from>
                  <to>
                    <xdr:col>7</xdr:col>
                    <xdr:colOff>247650</xdr:colOff>
                    <xdr:row>124</xdr:row>
                    <xdr:rowOff>19050</xdr:rowOff>
                  </to>
                </anchor>
              </controlPr>
            </control>
          </mc:Choice>
        </mc:AlternateContent>
        <mc:AlternateContent xmlns:mc="http://schemas.openxmlformats.org/markup-compatibility/2006">
          <mc:Choice Requires="x14">
            <control shapeId="1150" r:id="rId124" name="Check Box 126">
              <controlPr defaultSize="0" autoFill="0" autoLine="0" autoPict="0">
                <anchor moveWithCells="1">
                  <from>
                    <xdr:col>7</xdr:col>
                    <xdr:colOff>28575</xdr:colOff>
                    <xdr:row>123</xdr:row>
                    <xdr:rowOff>133350</xdr:rowOff>
                  </from>
                  <to>
                    <xdr:col>7</xdr:col>
                    <xdr:colOff>247650</xdr:colOff>
                    <xdr:row>125</xdr:row>
                    <xdr:rowOff>19050</xdr:rowOff>
                  </to>
                </anchor>
              </controlPr>
            </control>
          </mc:Choice>
        </mc:AlternateContent>
        <mc:AlternateContent xmlns:mc="http://schemas.openxmlformats.org/markup-compatibility/2006">
          <mc:Choice Requires="x14">
            <control shapeId="1151" r:id="rId125" name="Check Box 127">
              <controlPr defaultSize="0" autoFill="0" autoLine="0" autoPict="0">
                <anchor moveWithCells="1">
                  <from>
                    <xdr:col>7</xdr:col>
                    <xdr:colOff>28575</xdr:colOff>
                    <xdr:row>124</xdr:row>
                    <xdr:rowOff>133350</xdr:rowOff>
                  </from>
                  <to>
                    <xdr:col>7</xdr:col>
                    <xdr:colOff>247650</xdr:colOff>
                    <xdr:row>126</xdr:row>
                    <xdr:rowOff>19050</xdr:rowOff>
                  </to>
                </anchor>
              </controlPr>
            </control>
          </mc:Choice>
        </mc:AlternateContent>
        <mc:AlternateContent xmlns:mc="http://schemas.openxmlformats.org/markup-compatibility/2006">
          <mc:Choice Requires="x14">
            <control shapeId="1152" r:id="rId126" name="Check Box 128">
              <controlPr defaultSize="0" autoFill="0" autoLine="0" autoPict="0">
                <anchor moveWithCells="1">
                  <from>
                    <xdr:col>7</xdr:col>
                    <xdr:colOff>28575</xdr:colOff>
                    <xdr:row>125</xdr:row>
                    <xdr:rowOff>133350</xdr:rowOff>
                  </from>
                  <to>
                    <xdr:col>7</xdr:col>
                    <xdr:colOff>247650</xdr:colOff>
                    <xdr:row>127</xdr:row>
                    <xdr:rowOff>19050</xdr:rowOff>
                  </to>
                </anchor>
              </controlPr>
            </control>
          </mc:Choice>
        </mc:AlternateContent>
        <mc:AlternateContent xmlns:mc="http://schemas.openxmlformats.org/markup-compatibility/2006">
          <mc:Choice Requires="x14">
            <control shapeId="1153" r:id="rId127" name="Check Box 129">
              <controlPr defaultSize="0" autoFill="0" autoLine="0" autoPict="0">
                <anchor moveWithCells="1">
                  <from>
                    <xdr:col>7</xdr:col>
                    <xdr:colOff>28575</xdr:colOff>
                    <xdr:row>126</xdr:row>
                    <xdr:rowOff>133350</xdr:rowOff>
                  </from>
                  <to>
                    <xdr:col>7</xdr:col>
                    <xdr:colOff>247650</xdr:colOff>
                    <xdr:row>128</xdr:row>
                    <xdr:rowOff>19050</xdr:rowOff>
                  </to>
                </anchor>
              </controlPr>
            </control>
          </mc:Choice>
        </mc:AlternateContent>
        <mc:AlternateContent xmlns:mc="http://schemas.openxmlformats.org/markup-compatibility/2006">
          <mc:Choice Requires="x14">
            <control shapeId="1154" r:id="rId128" name="Check Box 130">
              <controlPr defaultSize="0" autoFill="0" autoLine="0" autoPict="0">
                <anchor moveWithCells="1">
                  <from>
                    <xdr:col>7</xdr:col>
                    <xdr:colOff>28575</xdr:colOff>
                    <xdr:row>127</xdr:row>
                    <xdr:rowOff>133350</xdr:rowOff>
                  </from>
                  <to>
                    <xdr:col>7</xdr:col>
                    <xdr:colOff>247650</xdr:colOff>
                    <xdr:row>129</xdr:row>
                    <xdr:rowOff>19050</xdr:rowOff>
                  </to>
                </anchor>
              </controlPr>
            </control>
          </mc:Choice>
        </mc:AlternateContent>
        <mc:AlternateContent xmlns:mc="http://schemas.openxmlformats.org/markup-compatibility/2006">
          <mc:Choice Requires="x14">
            <control shapeId="1155" r:id="rId129" name="Check Box 131">
              <controlPr defaultSize="0" autoFill="0" autoLine="0" autoPict="0">
                <anchor moveWithCells="1">
                  <from>
                    <xdr:col>7</xdr:col>
                    <xdr:colOff>28575</xdr:colOff>
                    <xdr:row>128</xdr:row>
                    <xdr:rowOff>133350</xdr:rowOff>
                  </from>
                  <to>
                    <xdr:col>7</xdr:col>
                    <xdr:colOff>247650</xdr:colOff>
                    <xdr:row>130</xdr:row>
                    <xdr:rowOff>19050</xdr:rowOff>
                  </to>
                </anchor>
              </controlPr>
            </control>
          </mc:Choice>
        </mc:AlternateContent>
        <mc:AlternateContent xmlns:mc="http://schemas.openxmlformats.org/markup-compatibility/2006">
          <mc:Choice Requires="x14">
            <control shapeId="1156" r:id="rId130" name="Check Box 132">
              <controlPr defaultSize="0" autoFill="0" autoLine="0" autoPict="0">
                <anchor moveWithCells="1">
                  <from>
                    <xdr:col>7</xdr:col>
                    <xdr:colOff>28575</xdr:colOff>
                    <xdr:row>129</xdr:row>
                    <xdr:rowOff>133350</xdr:rowOff>
                  </from>
                  <to>
                    <xdr:col>7</xdr:col>
                    <xdr:colOff>247650</xdr:colOff>
                    <xdr:row>131</xdr:row>
                    <xdr:rowOff>19050</xdr:rowOff>
                  </to>
                </anchor>
              </controlPr>
            </control>
          </mc:Choice>
        </mc:AlternateContent>
        <mc:AlternateContent xmlns:mc="http://schemas.openxmlformats.org/markup-compatibility/2006">
          <mc:Choice Requires="x14">
            <control shapeId="1157" r:id="rId131" name="Check Box 133">
              <controlPr defaultSize="0" autoFill="0" autoLine="0" autoPict="0">
                <anchor moveWithCells="1">
                  <from>
                    <xdr:col>7</xdr:col>
                    <xdr:colOff>28575</xdr:colOff>
                    <xdr:row>130</xdr:row>
                    <xdr:rowOff>133350</xdr:rowOff>
                  </from>
                  <to>
                    <xdr:col>7</xdr:col>
                    <xdr:colOff>247650</xdr:colOff>
                    <xdr:row>132</xdr:row>
                    <xdr:rowOff>19050</xdr:rowOff>
                  </to>
                </anchor>
              </controlPr>
            </control>
          </mc:Choice>
        </mc:AlternateContent>
        <mc:AlternateContent xmlns:mc="http://schemas.openxmlformats.org/markup-compatibility/2006">
          <mc:Choice Requires="x14">
            <control shapeId="1158" r:id="rId132" name="Check Box 134">
              <controlPr defaultSize="0" autoFill="0" autoLine="0" autoPict="0">
                <anchor moveWithCells="1">
                  <from>
                    <xdr:col>7</xdr:col>
                    <xdr:colOff>28575</xdr:colOff>
                    <xdr:row>131</xdr:row>
                    <xdr:rowOff>133350</xdr:rowOff>
                  </from>
                  <to>
                    <xdr:col>7</xdr:col>
                    <xdr:colOff>247650</xdr:colOff>
                    <xdr:row>133</xdr:row>
                    <xdr:rowOff>19050</xdr:rowOff>
                  </to>
                </anchor>
              </controlPr>
            </control>
          </mc:Choice>
        </mc:AlternateContent>
        <mc:AlternateContent xmlns:mc="http://schemas.openxmlformats.org/markup-compatibility/2006">
          <mc:Choice Requires="x14">
            <control shapeId="1159" r:id="rId133" name="Check Box 135">
              <controlPr defaultSize="0" autoFill="0" autoLine="0" autoPict="0">
                <anchor moveWithCells="1">
                  <from>
                    <xdr:col>7</xdr:col>
                    <xdr:colOff>28575</xdr:colOff>
                    <xdr:row>132</xdr:row>
                    <xdr:rowOff>133350</xdr:rowOff>
                  </from>
                  <to>
                    <xdr:col>7</xdr:col>
                    <xdr:colOff>247650</xdr:colOff>
                    <xdr:row>134</xdr:row>
                    <xdr:rowOff>19050</xdr:rowOff>
                  </to>
                </anchor>
              </controlPr>
            </control>
          </mc:Choice>
        </mc:AlternateContent>
        <mc:AlternateContent xmlns:mc="http://schemas.openxmlformats.org/markup-compatibility/2006">
          <mc:Choice Requires="x14">
            <control shapeId="1160" r:id="rId134" name="Check Box 136">
              <controlPr defaultSize="0" autoFill="0" autoLine="0" autoPict="0">
                <anchor moveWithCells="1">
                  <from>
                    <xdr:col>7</xdr:col>
                    <xdr:colOff>28575</xdr:colOff>
                    <xdr:row>133</xdr:row>
                    <xdr:rowOff>133350</xdr:rowOff>
                  </from>
                  <to>
                    <xdr:col>7</xdr:col>
                    <xdr:colOff>247650</xdr:colOff>
                    <xdr:row>135</xdr:row>
                    <xdr:rowOff>19050</xdr:rowOff>
                  </to>
                </anchor>
              </controlPr>
            </control>
          </mc:Choice>
        </mc:AlternateContent>
        <mc:AlternateContent xmlns:mc="http://schemas.openxmlformats.org/markup-compatibility/2006">
          <mc:Choice Requires="x14">
            <control shapeId="1161" r:id="rId135" name="Check Box 137">
              <controlPr defaultSize="0" autoFill="0" autoLine="0" autoPict="0">
                <anchor moveWithCells="1">
                  <from>
                    <xdr:col>7</xdr:col>
                    <xdr:colOff>28575</xdr:colOff>
                    <xdr:row>134</xdr:row>
                    <xdr:rowOff>133350</xdr:rowOff>
                  </from>
                  <to>
                    <xdr:col>7</xdr:col>
                    <xdr:colOff>247650</xdr:colOff>
                    <xdr:row>136</xdr:row>
                    <xdr:rowOff>19050</xdr:rowOff>
                  </to>
                </anchor>
              </controlPr>
            </control>
          </mc:Choice>
        </mc:AlternateContent>
        <mc:AlternateContent xmlns:mc="http://schemas.openxmlformats.org/markup-compatibility/2006">
          <mc:Choice Requires="x14">
            <control shapeId="1162" r:id="rId136" name="Check Box 138">
              <controlPr defaultSize="0" autoFill="0" autoLine="0" autoPict="0">
                <anchor moveWithCells="1">
                  <from>
                    <xdr:col>7</xdr:col>
                    <xdr:colOff>28575</xdr:colOff>
                    <xdr:row>135</xdr:row>
                    <xdr:rowOff>133350</xdr:rowOff>
                  </from>
                  <to>
                    <xdr:col>7</xdr:col>
                    <xdr:colOff>247650</xdr:colOff>
                    <xdr:row>137</xdr:row>
                    <xdr:rowOff>19050</xdr:rowOff>
                  </to>
                </anchor>
              </controlPr>
            </control>
          </mc:Choice>
        </mc:AlternateContent>
        <mc:AlternateContent xmlns:mc="http://schemas.openxmlformats.org/markup-compatibility/2006">
          <mc:Choice Requires="x14">
            <control shapeId="1163" r:id="rId137" name="Check Box 139">
              <controlPr defaultSize="0" autoFill="0" autoLine="0" autoPict="0">
                <anchor moveWithCells="1">
                  <from>
                    <xdr:col>7</xdr:col>
                    <xdr:colOff>28575</xdr:colOff>
                    <xdr:row>136</xdr:row>
                    <xdr:rowOff>133350</xdr:rowOff>
                  </from>
                  <to>
                    <xdr:col>7</xdr:col>
                    <xdr:colOff>247650</xdr:colOff>
                    <xdr:row>138</xdr:row>
                    <xdr:rowOff>19050</xdr:rowOff>
                  </to>
                </anchor>
              </controlPr>
            </control>
          </mc:Choice>
        </mc:AlternateContent>
        <mc:AlternateContent xmlns:mc="http://schemas.openxmlformats.org/markup-compatibility/2006">
          <mc:Choice Requires="x14">
            <control shapeId="1164" r:id="rId138" name="Check Box 140">
              <controlPr defaultSize="0" autoFill="0" autoLine="0" autoPict="0">
                <anchor moveWithCells="1">
                  <from>
                    <xdr:col>7</xdr:col>
                    <xdr:colOff>28575</xdr:colOff>
                    <xdr:row>137</xdr:row>
                    <xdr:rowOff>133350</xdr:rowOff>
                  </from>
                  <to>
                    <xdr:col>7</xdr:col>
                    <xdr:colOff>247650</xdr:colOff>
                    <xdr:row>139</xdr:row>
                    <xdr:rowOff>19050</xdr:rowOff>
                  </to>
                </anchor>
              </controlPr>
            </control>
          </mc:Choice>
        </mc:AlternateContent>
        <mc:AlternateContent xmlns:mc="http://schemas.openxmlformats.org/markup-compatibility/2006">
          <mc:Choice Requires="x14">
            <control shapeId="1165" r:id="rId139" name="Check Box 141">
              <controlPr defaultSize="0" autoFill="0" autoLine="0" autoPict="0">
                <anchor moveWithCells="1">
                  <from>
                    <xdr:col>7</xdr:col>
                    <xdr:colOff>28575</xdr:colOff>
                    <xdr:row>138</xdr:row>
                    <xdr:rowOff>133350</xdr:rowOff>
                  </from>
                  <to>
                    <xdr:col>7</xdr:col>
                    <xdr:colOff>247650</xdr:colOff>
                    <xdr:row>140</xdr:row>
                    <xdr:rowOff>19050</xdr:rowOff>
                  </to>
                </anchor>
              </controlPr>
            </control>
          </mc:Choice>
        </mc:AlternateContent>
        <mc:AlternateContent xmlns:mc="http://schemas.openxmlformats.org/markup-compatibility/2006">
          <mc:Choice Requires="x14">
            <control shapeId="1166" r:id="rId140" name="Check Box 142">
              <controlPr defaultSize="0" autoFill="0" autoLine="0" autoPict="0">
                <anchor moveWithCells="1">
                  <from>
                    <xdr:col>7</xdr:col>
                    <xdr:colOff>28575</xdr:colOff>
                    <xdr:row>139</xdr:row>
                    <xdr:rowOff>133350</xdr:rowOff>
                  </from>
                  <to>
                    <xdr:col>7</xdr:col>
                    <xdr:colOff>247650</xdr:colOff>
                    <xdr:row>141</xdr:row>
                    <xdr:rowOff>19050</xdr:rowOff>
                  </to>
                </anchor>
              </controlPr>
            </control>
          </mc:Choice>
        </mc:AlternateContent>
        <mc:AlternateContent xmlns:mc="http://schemas.openxmlformats.org/markup-compatibility/2006">
          <mc:Choice Requires="x14">
            <control shapeId="1167" r:id="rId141" name="Check Box 143">
              <controlPr defaultSize="0" autoFill="0" autoLine="0" autoPict="0">
                <anchor moveWithCells="1">
                  <from>
                    <xdr:col>7</xdr:col>
                    <xdr:colOff>28575</xdr:colOff>
                    <xdr:row>140</xdr:row>
                    <xdr:rowOff>133350</xdr:rowOff>
                  </from>
                  <to>
                    <xdr:col>7</xdr:col>
                    <xdr:colOff>247650</xdr:colOff>
                    <xdr:row>142</xdr:row>
                    <xdr:rowOff>19050</xdr:rowOff>
                  </to>
                </anchor>
              </controlPr>
            </control>
          </mc:Choice>
        </mc:AlternateContent>
        <mc:AlternateContent xmlns:mc="http://schemas.openxmlformats.org/markup-compatibility/2006">
          <mc:Choice Requires="x14">
            <control shapeId="1168" r:id="rId142" name="Check Box 144">
              <controlPr defaultSize="0" autoFill="0" autoLine="0" autoPict="0">
                <anchor moveWithCells="1">
                  <from>
                    <xdr:col>7</xdr:col>
                    <xdr:colOff>28575</xdr:colOff>
                    <xdr:row>141</xdr:row>
                    <xdr:rowOff>133350</xdr:rowOff>
                  </from>
                  <to>
                    <xdr:col>7</xdr:col>
                    <xdr:colOff>247650</xdr:colOff>
                    <xdr:row>143</xdr:row>
                    <xdr:rowOff>19050</xdr:rowOff>
                  </to>
                </anchor>
              </controlPr>
            </control>
          </mc:Choice>
        </mc:AlternateContent>
        <mc:AlternateContent xmlns:mc="http://schemas.openxmlformats.org/markup-compatibility/2006">
          <mc:Choice Requires="x14">
            <control shapeId="1169" r:id="rId143" name="Check Box 145">
              <controlPr defaultSize="0" autoFill="0" autoLine="0" autoPict="0">
                <anchor moveWithCells="1">
                  <from>
                    <xdr:col>7</xdr:col>
                    <xdr:colOff>28575</xdr:colOff>
                    <xdr:row>142</xdr:row>
                    <xdr:rowOff>133350</xdr:rowOff>
                  </from>
                  <to>
                    <xdr:col>7</xdr:col>
                    <xdr:colOff>247650</xdr:colOff>
                    <xdr:row>144</xdr:row>
                    <xdr:rowOff>19050</xdr:rowOff>
                  </to>
                </anchor>
              </controlPr>
            </control>
          </mc:Choice>
        </mc:AlternateContent>
        <mc:AlternateContent xmlns:mc="http://schemas.openxmlformats.org/markup-compatibility/2006">
          <mc:Choice Requires="x14">
            <control shapeId="1170" r:id="rId144" name="Check Box 146">
              <controlPr defaultSize="0" autoFill="0" autoLine="0" autoPict="0">
                <anchor moveWithCells="1">
                  <from>
                    <xdr:col>7</xdr:col>
                    <xdr:colOff>28575</xdr:colOff>
                    <xdr:row>143</xdr:row>
                    <xdr:rowOff>133350</xdr:rowOff>
                  </from>
                  <to>
                    <xdr:col>7</xdr:col>
                    <xdr:colOff>247650</xdr:colOff>
                    <xdr:row>145</xdr:row>
                    <xdr:rowOff>19050</xdr:rowOff>
                  </to>
                </anchor>
              </controlPr>
            </control>
          </mc:Choice>
        </mc:AlternateContent>
        <mc:AlternateContent xmlns:mc="http://schemas.openxmlformats.org/markup-compatibility/2006">
          <mc:Choice Requires="x14">
            <control shapeId="1171" r:id="rId145" name="Check Box 147">
              <controlPr defaultSize="0" autoFill="0" autoLine="0" autoPict="0">
                <anchor moveWithCells="1">
                  <from>
                    <xdr:col>7</xdr:col>
                    <xdr:colOff>28575</xdr:colOff>
                    <xdr:row>144</xdr:row>
                    <xdr:rowOff>133350</xdr:rowOff>
                  </from>
                  <to>
                    <xdr:col>7</xdr:col>
                    <xdr:colOff>247650</xdr:colOff>
                    <xdr:row>146</xdr:row>
                    <xdr:rowOff>19050</xdr:rowOff>
                  </to>
                </anchor>
              </controlPr>
            </control>
          </mc:Choice>
        </mc:AlternateContent>
        <mc:AlternateContent xmlns:mc="http://schemas.openxmlformats.org/markup-compatibility/2006">
          <mc:Choice Requires="x14">
            <control shapeId="1172" r:id="rId146" name="Check Box 148">
              <controlPr defaultSize="0" autoFill="0" autoLine="0" autoPict="0">
                <anchor moveWithCells="1">
                  <from>
                    <xdr:col>7</xdr:col>
                    <xdr:colOff>28575</xdr:colOff>
                    <xdr:row>145</xdr:row>
                    <xdr:rowOff>133350</xdr:rowOff>
                  </from>
                  <to>
                    <xdr:col>7</xdr:col>
                    <xdr:colOff>247650</xdr:colOff>
                    <xdr:row>147</xdr:row>
                    <xdr:rowOff>19050</xdr:rowOff>
                  </to>
                </anchor>
              </controlPr>
            </control>
          </mc:Choice>
        </mc:AlternateContent>
        <mc:AlternateContent xmlns:mc="http://schemas.openxmlformats.org/markup-compatibility/2006">
          <mc:Choice Requires="x14">
            <control shapeId="1173" r:id="rId147" name="Check Box 149">
              <controlPr defaultSize="0" autoFill="0" autoLine="0" autoPict="0">
                <anchor moveWithCells="1">
                  <from>
                    <xdr:col>7</xdr:col>
                    <xdr:colOff>28575</xdr:colOff>
                    <xdr:row>146</xdr:row>
                    <xdr:rowOff>133350</xdr:rowOff>
                  </from>
                  <to>
                    <xdr:col>7</xdr:col>
                    <xdr:colOff>247650</xdr:colOff>
                    <xdr:row>148</xdr:row>
                    <xdr:rowOff>19050</xdr:rowOff>
                  </to>
                </anchor>
              </controlPr>
            </control>
          </mc:Choice>
        </mc:AlternateContent>
        <mc:AlternateContent xmlns:mc="http://schemas.openxmlformats.org/markup-compatibility/2006">
          <mc:Choice Requires="x14">
            <control shapeId="1174" r:id="rId148" name="Check Box 150">
              <controlPr defaultSize="0" autoFill="0" autoLine="0" autoPict="0">
                <anchor moveWithCells="1">
                  <from>
                    <xdr:col>7</xdr:col>
                    <xdr:colOff>28575</xdr:colOff>
                    <xdr:row>147</xdr:row>
                    <xdr:rowOff>133350</xdr:rowOff>
                  </from>
                  <to>
                    <xdr:col>7</xdr:col>
                    <xdr:colOff>247650</xdr:colOff>
                    <xdr:row>149</xdr:row>
                    <xdr:rowOff>19050</xdr:rowOff>
                  </to>
                </anchor>
              </controlPr>
            </control>
          </mc:Choice>
        </mc:AlternateContent>
        <mc:AlternateContent xmlns:mc="http://schemas.openxmlformats.org/markup-compatibility/2006">
          <mc:Choice Requires="x14">
            <control shapeId="1175" r:id="rId149" name="Check Box 151">
              <controlPr defaultSize="0" autoFill="0" autoLine="0" autoPict="0">
                <anchor moveWithCells="1">
                  <from>
                    <xdr:col>7</xdr:col>
                    <xdr:colOff>28575</xdr:colOff>
                    <xdr:row>148</xdr:row>
                    <xdr:rowOff>133350</xdr:rowOff>
                  </from>
                  <to>
                    <xdr:col>7</xdr:col>
                    <xdr:colOff>247650</xdr:colOff>
                    <xdr:row>150</xdr:row>
                    <xdr:rowOff>19050</xdr:rowOff>
                  </to>
                </anchor>
              </controlPr>
            </control>
          </mc:Choice>
        </mc:AlternateContent>
        <mc:AlternateContent xmlns:mc="http://schemas.openxmlformats.org/markup-compatibility/2006">
          <mc:Choice Requires="x14">
            <control shapeId="1176" r:id="rId150" name="Check Box 152">
              <controlPr defaultSize="0" autoFill="0" autoLine="0" autoPict="0">
                <anchor moveWithCells="1">
                  <from>
                    <xdr:col>7</xdr:col>
                    <xdr:colOff>28575</xdr:colOff>
                    <xdr:row>149</xdr:row>
                    <xdr:rowOff>133350</xdr:rowOff>
                  </from>
                  <to>
                    <xdr:col>7</xdr:col>
                    <xdr:colOff>247650</xdr:colOff>
                    <xdr:row>151</xdr:row>
                    <xdr:rowOff>19050</xdr:rowOff>
                  </to>
                </anchor>
              </controlPr>
            </control>
          </mc:Choice>
        </mc:AlternateContent>
        <mc:AlternateContent xmlns:mc="http://schemas.openxmlformats.org/markup-compatibility/2006">
          <mc:Choice Requires="x14">
            <control shapeId="1177" r:id="rId151" name="Check Box 153">
              <controlPr defaultSize="0" autoFill="0" autoLine="0" autoPict="0">
                <anchor moveWithCells="1">
                  <from>
                    <xdr:col>7</xdr:col>
                    <xdr:colOff>28575</xdr:colOff>
                    <xdr:row>150</xdr:row>
                    <xdr:rowOff>133350</xdr:rowOff>
                  </from>
                  <to>
                    <xdr:col>7</xdr:col>
                    <xdr:colOff>247650</xdr:colOff>
                    <xdr:row>152</xdr:row>
                    <xdr:rowOff>19050</xdr:rowOff>
                  </to>
                </anchor>
              </controlPr>
            </control>
          </mc:Choice>
        </mc:AlternateContent>
        <mc:AlternateContent xmlns:mc="http://schemas.openxmlformats.org/markup-compatibility/2006">
          <mc:Choice Requires="x14">
            <control shapeId="1178" r:id="rId152" name="Check Box 154">
              <controlPr defaultSize="0" autoFill="0" autoLine="0" autoPict="0">
                <anchor moveWithCells="1">
                  <from>
                    <xdr:col>7</xdr:col>
                    <xdr:colOff>28575</xdr:colOff>
                    <xdr:row>151</xdr:row>
                    <xdr:rowOff>133350</xdr:rowOff>
                  </from>
                  <to>
                    <xdr:col>7</xdr:col>
                    <xdr:colOff>247650</xdr:colOff>
                    <xdr:row>153</xdr:row>
                    <xdr:rowOff>19050</xdr:rowOff>
                  </to>
                </anchor>
              </controlPr>
            </control>
          </mc:Choice>
        </mc:AlternateContent>
        <mc:AlternateContent xmlns:mc="http://schemas.openxmlformats.org/markup-compatibility/2006">
          <mc:Choice Requires="x14">
            <control shapeId="1179" r:id="rId153" name="Check Box 155">
              <controlPr defaultSize="0" autoFill="0" autoLine="0" autoPict="0">
                <anchor moveWithCells="1">
                  <from>
                    <xdr:col>7</xdr:col>
                    <xdr:colOff>28575</xdr:colOff>
                    <xdr:row>152</xdr:row>
                    <xdr:rowOff>133350</xdr:rowOff>
                  </from>
                  <to>
                    <xdr:col>7</xdr:col>
                    <xdr:colOff>247650</xdr:colOff>
                    <xdr:row>154</xdr:row>
                    <xdr:rowOff>19050</xdr:rowOff>
                  </to>
                </anchor>
              </controlPr>
            </control>
          </mc:Choice>
        </mc:AlternateContent>
        <mc:AlternateContent xmlns:mc="http://schemas.openxmlformats.org/markup-compatibility/2006">
          <mc:Choice Requires="x14">
            <control shapeId="1180" r:id="rId154" name="Check Box 156">
              <controlPr defaultSize="0" autoFill="0" autoLine="0" autoPict="0">
                <anchor moveWithCells="1">
                  <from>
                    <xdr:col>7</xdr:col>
                    <xdr:colOff>28575</xdr:colOff>
                    <xdr:row>153</xdr:row>
                    <xdr:rowOff>133350</xdr:rowOff>
                  </from>
                  <to>
                    <xdr:col>7</xdr:col>
                    <xdr:colOff>247650</xdr:colOff>
                    <xdr:row>155</xdr:row>
                    <xdr:rowOff>19050</xdr:rowOff>
                  </to>
                </anchor>
              </controlPr>
            </control>
          </mc:Choice>
        </mc:AlternateContent>
        <mc:AlternateContent xmlns:mc="http://schemas.openxmlformats.org/markup-compatibility/2006">
          <mc:Choice Requires="x14">
            <control shapeId="1181" r:id="rId155" name="Check Box 157">
              <controlPr defaultSize="0" autoFill="0" autoLine="0" autoPict="0">
                <anchor moveWithCells="1">
                  <from>
                    <xdr:col>7</xdr:col>
                    <xdr:colOff>28575</xdr:colOff>
                    <xdr:row>154</xdr:row>
                    <xdr:rowOff>133350</xdr:rowOff>
                  </from>
                  <to>
                    <xdr:col>7</xdr:col>
                    <xdr:colOff>247650</xdr:colOff>
                    <xdr:row>156</xdr:row>
                    <xdr:rowOff>19050</xdr:rowOff>
                  </to>
                </anchor>
              </controlPr>
            </control>
          </mc:Choice>
        </mc:AlternateContent>
        <mc:AlternateContent xmlns:mc="http://schemas.openxmlformats.org/markup-compatibility/2006">
          <mc:Choice Requires="x14">
            <control shapeId="1182" r:id="rId156" name="Check Box 158">
              <controlPr defaultSize="0" autoFill="0" autoLine="0" autoPict="0">
                <anchor moveWithCells="1">
                  <from>
                    <xdr:col>7</xdr:col>
                    <xdr:colOff>28575</xdr:colOff>
                    <xdr:row>155</xdr:row>
                    <xdr:rowOff>133350</xdr:rowOff>
                  </from>
                  <to>
                    <xdr:col>7</xdr:col>
                    <xdr:colOff>247650</xdr:colOff>
                    <xdr:row>157</xdr:row>
                    <xdr:rowOff>19050</xdr:rowOff>
                  </to>
                </anchor>
              </controlPr>
            </control>
          </mc:Choice>
        </mc:AlternateContent>
        <mc:AlternateContent xmlns:mc="http://schemas.openxmlformats.org/markup-compatibility/2006">
          <mc:Choice Requires="x14">
            <control shapeId="1183" r:id="rId157" name="Check Box 159">
              <controlPr defaultSize="0" autoFill="0" autoLine="0" autoPict="0">
                <anchor moveWithCells="1">
                  <from>
                    <xdr:col>7</xdr:col>
                    <xdr:colOff>28575</xdr:colOff>
                    <xdr:row>156</xdr:row>
                    <xdr:rowOff>133350</xdr:rowOff>
                  </from>
                  <to>
                    <xdr:col>7</xdr:col>
                    <xdr:colOff>247650</xdr:colOff>
                    <xdr:row>158</xdr:row>
                    <xdr:rowOff>19050</xdr:rowOff>
                  </to>
                </anchor>
              </controlPr>
            </control>
          </mc:Choice>
        </mc:AlternateContent>
        <mc:AlternateContent xmlns:mc="http://schemas.openxmlformats.org/markup-compatibility/2006">
          <mc:Choice Requires="x14">
            <control shapeId="1184" r:id="rId158" name="Check Box 160">
              <controlPr defaultSize="0" autoFill="0" autoLine="0" autoPict="0">
                <anchor moveWithCells="1">
                  <from>
                    <xdr:col>7</xdr:col>
                    <xdr:colOff>28575</xdr:colOff>
                    <xdr:row>157</xdr:row>
                    <xdr:rowOff>133350</xdr:rowOff>
                  </from>
                  <to>
                    <xdr:col>7</xdr:col>
                    <xdr:colOff>247650</xdr:colOff>
                    <xdr:row>159</xdr:row>
                    <xdr:rowOff>19050</xdr:rowOff>
                  </to>
                </anchor>
              </controlPr>
            </control>
          </mc:Choice>
        </mc:AlternateContent>
        <mc:AlternateContent xmlns:mc="http://schemas.openxmlformats.org/markup-compatibility/2006">
          <mc:Choice Requires="x14">
            <control shapeId="1185" r:id="rId159" name="Check Box 161">
              <controlPr defaultSize="0" autoFill="0" autoLine="0" autoPict="0">
                <anchor moveWithCells="1">
                  <from>
                    <xdr:col>7</xdr:col>
                    <xdr:colOff>28575</xdr:colOff>
                    <xdr:row>158</xdr:row>
                    <xdr:rowOff>133350</xdr:rowOff>
                  </from>
                  <to>
                    <xdr:col>7</xdr:col>
                    <xdr:colOff>247650</xdr:colOff>
                    <xdr:row>160</xdr:row>
                    <xdr:rowOff>19050</xdr:rowOff>
                  </to>
                </anchor>
              </controlPr>
            </control>
          </mc:Choice>
        </mc:AlternateContent>
        <mc:AlternateContent xmlns:mc="http://schemas.openxmlformats.org/markup-compatibility/2006">
          <mc:Choice Requires="x14">
            <control shapeId="1186" r:id="rId160" name="Check Box 162">
              <controlPr defaultSize="0" autoFill="0" autoLine="0" autoPict="0">
                <anchor moveWithCells="1">
                  <from>
                    <xdr:col>7</xdr:col>
                    <xdr:colOff>28575</xdr:colOff>
                    <xdr:row>159</xdr:row>
                    <xdr:rowOff>133350</xdr:rowOff>
                  </from>
                  <to>
                    <xdr:col>7</xdr:col>
                    <xdr:colOff>247650</xdr:colOff>
                    <xdr:row>161</xdr:row>
                    <xdr:rowOff>19050</xdr:rowOff>
                  </to>
                </anchor>
              </controlPr>
            </control>
          </mc:Choice>
        </mc:AlternateContent>
        <mc:AlternateContent xmlns:mc="http://schemas.openxmlformats.org/markup-compatibility/2006">
          <mc:Choice Requires="x14">
            <control shapeId="1187" r:id="rId161" name="Check Box 163">
              <controlPr defaultSize="0" autoFill="0" autoLine="0" autoPict="0">
                <anchor moveWithCells="1">
                  <from>
                    <xdr:col>7</xdr:col>
                    <xdr:colOff>28575</xdr:colOff>
                    <xdr:row>160</xdr:row>
                    <xdr:rowOff>133350</xdr:rowOff>
                  </from>
                  <to>
                    <xdr:col>7</xdr:col>
                    <xdr:colOff>247650</xdr:colOff>
                    <xdr:row>162</xdr:row>
                    <xdr:rowOff>19050</xdr:rowOff>
                  </to>
                </anchor>
              </controlPr>
            </control>
          </mc:Choice>
        </mc:AlternateContent>
        <mc:AlternateContent xmlns:mc="http://schemas.openxmlformats.org/markup-compatibility/2006">
          <mc:Choice Requires="x14">
            <control shapeId="1188" r:id="rId162" name="Check Box 164">
              <controlPr defaultSize="0" autoFill="0" autoLine="0" autoPict="0">
                <anchor moveWithCells="1">
                  <from>
                    <xdr:col>7</xdr:col>
                    <xdr:colOff>28575</xdr:colOff>
                    <xdr:row>161</xdr:row>
                    <xdr:rowOff>133350</xdr:rowOff>
                  </from>
                  <to>
                    <xdr:col>7</xdr:col>
                    <xdr:colOff>247650</xdr:colOff>
                    <xdr:row>163</xdr:row>
                    <xdr:rowOff>19050</xdr:rowOff>
                  </to>
                </anchor>
              </controlPr>
            </control>
          </mc:Choice>
        </mc:AlternateContent>
        <mc:AlternateContent xmlns:mc="http://schemas.openxmlformats.org/markup-compatibility/2006">
          <mc:Choice Requires="x14">
            <control shapeId="1189" r:id="rId163" name="Check Box 165">
              <controlPr defaultSize="0" autoFill="0" autoLine="0" autoPict="0">
                <anchor moveWithCells="1">
                  <from>
                    <xdr:col>7</xdr:col>
                    <xdr:colOff>28575</xdr:colOff>
                    <xdr:row>162</xdr:row>
                    <xdr:rowOff>133350</xdr:rowOff>
                  </from>
                  <to>
                    <xdr:col>7</xdr:col>
                    <xdr:colOff>247650</xdr:colOff>
                    <xdr:row>164</xdr:row>
                    <xdr:rowOff>19050</xdr:rowOff>
                  </to>
                </anchor>
              </controlPr>
            </control>
          </mc:Choice>
        </mc:AlternateContent>
        <mc:AlternateContent xmlns:mc="http://schemas.openxmlformats.org/markup-compatibility/2006">
          <mc:Choice Requires="x14">
            <control shapeId="1190" r:id="rId164" name="Check Box 166">
              <controlPr defaultSize="0" autoFill="0" autoLine="0" autoPict="0">
                <anchor moveWithCells="1">
                  <from>
                    <xdr:col>7</xdr:col>
                    <xdr:colOff>28575</xdr:colOff>
                    <xdr:row>163</xdr:row>
                    <xdr:rowOff>133350</xdr:rowOff>
                  </from>
                  <to>
                    <xdr:col>7</xdr:col>
                    <xdr:colOff>247650</xdr:colOff>
                    <xdr:row>165</xdr:row>
                    <xdr:rowOff>19050</xdr:rowOff>
                  </to>
                </anchor>
              </controlPr>
            </control>
          </mc:Choice>
        </mc:AlternateContent>
        <mc:AlternateContent xmlns:mc="http://schemas.openxmlformats.org/markup-compatibility/2006">
          <mc:Choice Requires="x14">
            <control shapeId="1191" r:id="rId165" name="Check Box 167">
              <controlPr defaultSize="0" autoFill="0" autoLine="0" autoPict="0">
                <anchor moveWithCells="1">
                  <from>
                    <xdr:col>7</xdr:col>
                    <xdr:colOff>28575</xdr:colOff>
                    <xdr:row>164</xdr:row>
                    <xdr:rowOff>133350</xdr:rowOff>
                  </from>
                  <to>
                    <xdr:col>7</xdr:col>
                    <xdr:colOff>247650</xdr:colOff>
                    <xdr:row>166</xdr:row>
                    <xdr:rowOff>19050</xdr:rowOff>
                  </to>
                </anchor>
              </controlPr>
            </control>
          </mc:Choice>
        </mc:AlternateContent>
        <mc:AlternateContent xmlns:mc="http://schemas.openxmlformats.org/markup-compatibility/2006">
          <mc:Choice Requires="x14">
            <control shapeId="1192" r:id="rId166" name="Check Box 168">
              <controlPr defaultSize="0" autoFill="0" autoLine="0" autoPict="0">
                <anchor moveWithCells="1">
                  <from>
                    <xdr:col>7</xdr:col>
                    <xdr:colOff>28575</xdr:colOff>
                    <xdr:row>165</xdr:row>
                    <xdr:rowOff>133350</xdr:rowOff>
                  </from>
                  <to>
                    <xdr:col>7</xdr:col>
                    <xdr:colOff>247650</xdr:colOff>
                    <xdr:row>167</xdr:row>
                    <xdr:rowOff>19050</xdr:rowOff>
                  </to>
                </anchor>
              </controlPr>
            </control>
          </mc:Choice>
        </mc:AlternateContent>
        <mc:AlternateContent xmlns:mc="http://schemas.openxmlformats.org/markup-compatibility/2006">
          <mc:Choice Requires="x14">
            <control shapeId="1193" r:id="rId167" name="Check Box 169">
              <controlPr defaultSize="0" autoFill="0" autoLine="0" autoPict="0">
                <anchor moveWithCells="1">
                  <from>
                    <xdr:col>7</xdr:col>
                    <xdr:colOff>28575</xdr:colOff>
                    <xdr:row>166</xdr:row>
                    <xdr:rowOff>133350</xdr:rowOff>
                  </from>
                  <to>
                    <xdr:col>7</xdr:col>
                    <xdr:colOff>247650</xdr:colOff>
                    <xdr:row>168</xdr:row>
                    <xdr:rowOff>19050</xdr:rowOff>
                  </to>
                </anchor>
              </controlPr>
            </control>
          </mc:Choice>
        </mc:AlternateContent>
        <mc:AlternateContent xmlns:mc="http://schemas.openxmlformats.org/markup-compatibility/2006">
          <mc:Choice Requires="x14">
            <control shapeId="1194" r:id="rId168" name="Check Box 170">
              <controlPr defaultSize="0" autoFill="0" autoLine="0" autoPict="0">
                <anchor moveWithCells="1">
                  <from>
                    <xdr:col>7</xdr:col>
                    <xdr:colOff>28575</xdr:colOff>
                    <xdr:row>167</xdr:row>
                    <xdr:rowOff>133350</xdr:rowOff>
                  </from>
                  <to>
                    <xdr:col>7</xdr:col>
                    <xdr:colOff>247650</xdr:colOff>
                    <xdr:row>169</xdr:row>
                    <xdr:rowOff>19050</xdr:rowOff>
                  </to>
                </anchor>
              </controlPr>
            </control>
          </mc:Choice>
        </mc:AlternateContent>
        <mc:AlternateContent xmlns:mc="http://schemas.openxmlformats.org/markup-compatibility/2006">
          <mc:Choice Requires="x14">
            <control shapeId="1195" r:id="rId169" name="Check Box 171">
              <controlPr defaultSize="0" autoFill="0" autoLine="0" autoPict="0">
                <anchor moveWithCells="1">
                  <from>
                    <xdr:col>7</xdr:col>
                    <xdr:colOff>28575</xdr:colOff>
                    <xdr:row>168</xdr:row>
                    <xdr:rowOff>133350</xdr:rowOff>
                  </from>
                  <to>
                    <xdr:col>7</xdr:col>
                    <xdr:colOff>247650</xdr:colOff>
                    <xdr:row>170</xdr:row>
                    <xdr:rowOff>19050</xdr:rowOff>
                  </to>
                </anchor>
              </controlPr>
            </control>
          </mc:Choice>
        </mc:AlternateContent>
        <mc:AlternateContent xmlns:mc="http://schemas.openxmlformats.org/markup-compatibility/2006">
          <mc:Choice Requires="x14">
            <control shapeId="1196" r:id="rId170" name="Check Box 172">
              <controlPr defaultSize="0" autoFill="0" autoLine="0" autoPict="0">
                <anchor moveWithCells="1">
                  <from>
                    <xdr:col>7</xdr:col>
                    <xdr:colOff>28575</xdr:colOff>
                    <xdr:row>169</xdr:row>
                    <xdr:rowOff>133350</xdr:rowOff>
                  </from>
                  <to>
                    <xdr:col>7</xdr:col>
                    <xdr:colOff>247650</xdr:colOff>
                    <xdr:row>171</xdr:row>
                    <xdr:rowOff>19050</xdr:rowOff>
                  </to>
                </anchor>
              </controlPr>
            </control>
          </mc:Choice>
        </mc:AlternateContent>
        <mc:AlternateContent xmlns:mc="http://schemas.openxmlformats.org/markup-compatibility/2006">
          <mc:Choice Requires="x14">
            <control shapeId="1197" r:id="rId171" name="Check Box 173">
              <controlPr defaultSize="0" autoFill="0" autoLine="0" autoPict="0">
                <anchor moveWithCells="1">
                  <from>
                    <xdr:col>7</xdr:col>
                    <xdr:colOff>28575</xdr:colOff>
                    <xdr:row>170</xdr:row>
                    <xdr:rowOff>133350</xdr:rowOff>
                  </from>
                  <to>
                    <xdr:col>7</xdr:col>
                    <xdr:colOff>247650</xdr:colOff>
                    <xdr:row>172</xdr:row>
                    <xdr:rowOff>19050</xdr:rowOff>
                  </to>
                </anchor>
              </controlPr>
            </control>
          </mc:Choice>
        </mc:AlternateContent>
        <mc:AlternateContent xmlns:mc="http://schemas.openxmlformats.org/markup-compatibility/2006">
          <mc:Choice Requires="x14">
            <control shapeId="1198" r:id="rId172" name="Check Box 174">
              <controlPr defaultSize="0" autoFill="0" autoLine="0" autoPict="0">
                <anchor moveWithCells="1">
                  <from>
                    <xdr:col>7</xdr:col>
                    <xdr:colOff>28575</xdr:colOff>
                    <xdr:row>171</xdr:row>
                    <xdr:rowOff>133350</xdr:rowOff>
                  </from>
                  <to>
                    <xdr:col>7</xdr:col>
                    <xdr:colOff>247650</xdr:colOff>
                    <xdr:row>173</xdr:row>
                    <xdr:rowOff>19050</xdr:rowOff>
                  </to>
                </anchor>
              </controlPr>
            </control>
          </mc:Choice>
        </mc:AlternateContent>
        <mc:AlternateContent xmlns:mc="http://schemas.openxmlformats.org/markup-compatibility/2006">
          <mc:Choice Requires="x14">
            <control shapeId="1199" r:id="rId173" name="Check Box 175">
              <controlPr defaultSize="0" autoFill="0" autoLine="0" autoPict="0">
                <anchor moveWithCells="1">
                  <from>
                    <xdr:col>7</xdr:col>
                    <xdr:colOff>28575</xdr:colOff>
                    <xdr:row>172</xdr:row>
                    <xdr:rowOff>133350</xdr:rowOff>
                  </from>
                  <to>
                    <xdr:col>7</xdr:col>
                    <xdr:colOff>247650</xdr:colOff>
                    <xdr:row>174</xdr:row>
                    <xdr:rowOff>19050</xdr:rowOff>
                  </to>
                </anchor>
              </controlPr>
            </control>
          </mc:Choice>
        </mc:AlternateContent>
        <mc:AlternateContent xmlns:mc="http://schemas.openxmlformats.org/markup-compatibility/2006">
          <mc:Choice Requires="x14">
            <control shapeId="1200" r:id="rId174" name="Check Box 176">
              <controlPr defaultSize="0" autoFill="0" autoLine="0" autoPict="0">
                <anchor moveWithCells="1">
                  <from>
                    <xdr:col>7</xdr:col>
                    <xdr:colOff>28575</xdr:colOff>
                    <xdr:row>173</xdr:row>
                    <xdr:rowOff>133350</xdr:rowOff>
                  </from>
                  <to>
                    <xdr:col>7</xdr:col>
                    <xdr:colOff>247650</xdr:colOff>
                    <xdr:row>175</xdr:row>
                    <xdr:rowOff>19050</xdr:rowOff>
                  </to>
                </anchor>
              </controlPr>
            </control>
          </mc:Choice>
        </mc:AlternateContent>
        <mc:AlternateContent xmlns:mc="http://schemas.openxmlformats.org/markup-compatibility/2006">
          <mc:Choice Requires="x14">
            <control shapeId="1201" r:id="rId175" name="Check Box 177">
              <controlPr defaultSize="0" autoFill="0" autoLine="0" autoPict="0">
                <anchor moveWithCells="1">
                  <from>
                    <xdr:col>7</xdr:col>
                    <xdr:colOff>28575</xdr:colOff>
                    <xdr:row>174</xdr:row>
                    <xdr:rowOff>133350</xdr:rowOff>
                  </from>
                  <to>
                    <xdr:col>7</xdr:col>
                    <xdr:colOff>247650</xdr:colOff>
                    <xdr:row>176</xdr:row>
                    <xdr:rowOff>19050</xdr:rowOff>
                  </to>
                </anchor>
              </controlPr>
            </control>
          </mc:Choice>
        </mc:AlternateContent>
        <mc:AlternateContent xmlns:mc="http://schemas.openxmlformats.org/markup-compatibility/2006">
          <mc:Choice Requires="x14">
            <control shapeId="1202" r:id="rId176" name="Check Box 178">
              <controlPr defaultSize="0" autoFill="0" autoLine="0" autoPict="0">
                <anchor moveWithCells="1">
                  <from>
                    <xdr:col>7</xdr:col>
                    <xdr:colOff>28575</xdr:colOff>
                    <xdr:row>175</xdr:row>
                    <xdr:rowOff>133350</xdr:rowOff>
                  </from>
                  <to>
                    <xdr:col>7</xdr:col>
                    <xdr:colOff>247650</xdr:colOff>
                    <xdr:row>177</xdr:row>
                    <xdr:rowOff>19050</xdr:rowOff>
                  </to>
                </anchor>
              </controlPr>
            </control>
          </mc:Choice>
        </mc:AlternateContent>
        <mc:AlternateContent xmlns:mc="http://schemas.openxmlformats.org/markup-compatibility/2006">
          <mc:Choice Requires="x14">
            <control shapeId="1203" r:id="rId177" name="Check Box 179">
              <controlPr defaultSize="0" autoFill="0" autoLine="0" autoPict="0">
                <anchor moveWithCells="1">
                  <from>
                    <xdr:col>7</xdr:col>
                    <xdr:colOff>28575</xdr:colOff>
                    <xdr:row>176</xdr:row>
                    <xdr:rowOff>133350</xdr:rowOff>
                  </from>
                  <to>
                    <xdr:col>7</xdr:col>
                    <xdr:colOff>247650</xdr:colOff>
                    <xdr:row>178</xdr:row>
                    <xdr:rowOff>19050</xdr:rowOff>
                  </to>
                </anchor>
              </controlPr>
            </control>
          </mc:Choice>
        </mc:AlternateContent>
        <mc:AlternateContent xmlns:mc="http://schemas.openxmlformats.org/markup-compatibility/2006">
          <mc:Choice Requires="x14">
            <control shapeId="1204" r:id="rId178" name="Check Box 180">
              <controlPr defaultSize="0" autoFill="0" autoLine="0" autoPict="0">
                <anchor moveWithCells="1">
                  <from>
                    <xdr:col>7</xdr:col>
                    <xdr:colOff>28575</xdr:colOff>
                    <xdr:row>177</xdr:row>
                    <xdr:rowOff>133350</xdr:rowOff>
                  </from>
                  <to>
                    <xdr:col>7</xdr:col>
                    <xdr:colOff>247650</xdr:colOff>
                    <xdr:row>179</xdr:row>
                    <xdr:rowOff>19050</xdr:rowOff>
                  </to>
                </anchor>
              </controlPr>
            </control>
          </mc:Choice>
        </mc:AlternateContent>
        <mc:AlternateContent xmlns:mc="http://schemas.openxmlformats.org/markup-compatibility/2006">
          <mc:Choice Requires="x14">
            <control shapeId="1205" r:id="rId179" name="Check Box 181">
              <controlPr defaultSize="0" autoFill="0" autoLine="0" autoPict="0">
                <anchor moveWithCells="1">
                  <from>
                    <xdr:col>7</xdr:col>
                    <xdr:colOff>28575</xdr:colOff>
                    <xdr:row>178</xdr:row>
                    <xdr:rowOff>133350</xdr:rowOff>
                  </from>
                  <to>
                    <xdr:col>7</xdr:col>
                    <xdr:colOff>247650</xdr:colOff>
                    <xdr:row>180</xdr:row>
                    <xdr:rowOff>19050</xdr:rowOff>
                  </to>
                </anchor>
              </controlPr>
            </control>
          </mc:Choice>
        </mc:AlternateContent>
        <mc:AlternateContent xmlns:mc="http://schemas.openxmlformats.org/markup-compatibility/2006">
          <mc:Choice Requires="x14">
            <control shapeId="1206" r:id="rId180" name="Check Box 182">
              <controlPr defaultSize="0" autoFill="0" autoLine="0" autoPict="0">
                <anchor moveWithCells="1">
                  <from>
                    <xdr:col>7</xdr:col>
                    <xdr:colOff>28575</xdr:colOff>
                    <xdr:row>179</xdr:row>
                    <xdr:rowOff>133350</xdr:rowOff>
                  </from>
                  <to>
                    <xdr:col>7</xdr:col>
                    <xdr:colOff>247650</xdr:colOff>
                    <xdr:row>181</xdr:row>
                    <xdr:rowOff>19050</xdr:rowOff>
                  </to>
                </anchor>
              </controlPr>
            </control>
          </mc:Choice>
        </mc:AlternateContent>
        <mc:AlternateContent xmlns:mc="http://schemas.openxmlformats.org/markup-compatibility/2006">
          <mc:Choice Requires="x14">
            <control shapeId="1207" r:id="rId181" name="Check Box 183">
              <controlPr defaultSize="0" autoFill="0" autoLine="0" autoPict="0">
                <anchor moveWithCells="1">
                  <from>
                    <xdr:col>7</xdr:col>
                    <xdr:colOff>28575</xdr:colOff>
                    <xdr:row>180</xdr:row>
                    <xdr:rowOff>133350</xdr:rowOff>
                  </from>
                  <to>
                    <xdr:col>7</xdr:col>
                    <xdr:colOff>247650</xdr:colOff>
                    <xdr:row>182</xdr:row>
                    <xdr:rowOff>19050</xdr:rowOff>
                  </to>
                </anchor>
              </controlPr>
            </control>
          </mc:Choice>
        </mc:AlternateContent>
        <mc:AlternateContent xmlns:mc="http://schemas.openxmlformats.org/markup-compatibility/2006">
          <mc:Choice Requires="x14">
            <control shapeId="1208" r:id="rId182" name="Check Box 184">
              <controlPr defaultSize="0" autoFill="0" autoLine="0" autoPict="0">
                <anchor moveWithCells="1">
                  <from>
                    <xdr:col>7</xdr:col>
                    <xdr:colOff>28575</xdr:colOff>
                    <xdr:row>181</xdr:row>
                    <xdr:rowOff>133350</xdr:rowOff>
                  </from>
                  <to>
                    <xdr:col>7</xdr:col>
                    <xdr:colOff>247650</xdr:colOff>
                    <xdr:row>183</xdr:row>
                    <xdr:rowOff>19050</xdr:rowOff>
                  </to>
                </anchor>
              </controlPr>
            </control>
          </mc:Choice>
        </mc:AlternateContent>
        <mc:AlternateContent xmlns:mc="http://schemas.openxmlformats.org/markup-compatibility/2006">
          <mc:Choice Requires="x14">
            <control shapeId="1209" r:id="rId183" name="Check Box 185">
              <controlPr defaultSize="0" autoFill="0" autoLine="0" autoPict="0">
                <anchor moveWithCells="1">
                  <from>
                    <xdr:col>7</xdr:col>
                    <xdr:colOff>28575</xdr:colOff>
                    <xdr:row>182</xdr:row>
                    <xdr:rowOff>133350</xdr:rowOff>
                  </from>
                  <to>
                    <xdr:col>7</xdr:col>
                    <xdr:colOff>247650</xdr:colOff>
                    <xdr:row>184</xdr:row>
                    <xdr:rowOff>19050</xdr:rowOff>
                  </to>
                </anchor>
              </controlPr>
            </control>
          </mc:Choice>
        </mc:AlternateContent>
        <mc:AlternateContent xmlns:mc="http://schemas.openxmlformats.org/markup-compatibility/2006">
          <mc:Choice Requires="x14">
            <control shapeId="1210" r:id="rId184" name="Check Box 186">
              <controlPr defaultSize="0" autoFill="0" autoLine="0" autoPict="0">
                <anchor moveWithCells="1">
                  <from>
                    <xdr:col>7</xdr:col>
                    <xdr:colOff>28575</xdr:colOff>
                    <xdr:row>183</xdr:row>
                    <xdr:rowOff>133350</xdr:rowOff>
                  </from>
                  <to>
                    <xdr:col>7</xdr:col>
                    <xdr:colOff>247650</xdr:colOff>
                    <xdr:row>185</xdr:row>
                    <xdr:rowOff>19050</xdr:rowOff>
                  </to>
                </anchor>
              </controlPr>
            </control>
          </mc:Choice>
        </mc:AlternateContent>
        <mc:AlternateContent xmlns:mc="http://schemas.openxmlformats.org/markup-compatibility/2006">
          <mc:Choice Requires="x14">
            <control shapeId="1211" r:id="rId185" name="Check Box 187">
              <controlPr defaultSize="0" autoFill="0" autoLine="0" autoPict="0">
                <anchor moveWithCells="1">
                  <from>
                    <xdr:col>7</xdr:col>
                    <xdr:colOff>28575</xdr:colOff>
                    <xdr:row>184</xdr:row>
                    <xdr:rowOff>133350</xdr:rowOff>
                  </from>
                  <to>
                    <xdr:col>7</xdr:col>
                    <xdr:colOff>247650</xdr:colOff>
                    <xdr:row>186</xdr:row>
                    <xdr:rowOff>19050</xdr:rowOff>
                  </to>
                </anchor>
              </controlPr>
            </control>
          </mc:Choice>
        </mc:AlternateContent>
        <mc:AlternateContent xmlns:mc="http://schemas.openxmlformats.org/markup-compatibility/2006">
          <mc:Choice Requires="x14">
            <control shapeId="1212" r:id="rId186" name="Check Box 188">
              <controlPr defaultSize="0" autoFill="0" autoLine="0" autoPict="0">
                <anchor moveWithCells="1">
                  <from>
                    <xdr:col>7</xdr:col>
                    <xdr:colOff>28575</xdr:colOff>
                    <xdr:row>185</xdr:row>
                    <xdr:rowOff>133350</xdr:rowOff>
                  </from>
                  <to>
                    <xdr:col>7</xdr:col>
                    <xdr:colOff>247650</xdr:colOff>
                    <xdr:row>187</xdr:row>
                    <xdr:rowOff>19050</xdr:rowOff>
                  </to>
                </anchor>
              </controlPr>
            </control>
          </mc:Choice>
        </mc:AlternateContent>
        <mc:AlternateContent xmlns:mc="http://schemas.openxmlformats.org/markup-compatibility/2006">
          <mc:Choice Requires="x14">
            <control shapeId="1213" r:id="rId187" name="Check Box 189">
              <controlPr defaultSize="0" autoFill="0" autoLine="0" autoPict="0">
                <anchor moveWithCells="1">
                  <from>
                    <xdr:col>7</xdr:col>
                    <xdr:colOff>28575</xdr:colOff>
                    <xdr:row>186</xdr:row>
                    <xdr:rowOff>133350</xdr:rowOff>
                  </from>
                  <to>
                    <xdr:col>7</xdr:col>
                    <xdr:colOff>247650</xdr:colOff>
                    <xdr:row>188</xdr:row>
                    <xdr:rowOff>19050</xdr:rowOff>
                  </to>
                </anchor>
              </controlPr>
            </control>
          </mc:Choice>
        </mc:AlternateContent>
        <mc:AlternateContent xmlns:mc="http://schemas.openxmlformats.org/markup-compatibility/2006">
          <mc:Choice Requires="x14">
            <control shapeId="1214" r:id="rId188" name="Check Box 190">
              <controlPr defaultSize="0" autoFill="0" autoLine="0" autoPict="0">
                <anchor moveWithCells="1">
                  <from>
                    <xdr:col>7</xdr:col>
                    <xdr:colOff>28575</xdr:colOff>
                    <xdr:row>187</xdr:row>
                    <xdr:rowOff>133350</xdr:rowOff>
                  </from>
                  <to>
                    <xdr:col>7</xdr:col>
                    <xdr:colOff>247650</xdr:colOff>
                    <xdr:row>189</xdr:row>
                    <xdr:rowOff>19050</xdr:rowOff>
                  </to>
                </anchor>
              </controlPr>
            </control>
          </mc:Choice>
        </mc:AlternateContent>
        <mc:AlternateContent xmlns:mc="http://schemas.openxmlformats.org/markup-compatibility/2006">
          <mc:Choice Requires="x14">
            <control shapeId="1215" r:id="rId189" name="Check Box 191">
              <controlPr defaultSize="0" autoFill="0" autoLine="0" autoPict="0">
                <anchor moveWithCells="1">
                  <from>
                    <xdr:col>7</xdr:col>
                    <xdr:colOff>28575</xdr:colOff>
                    <xdr:row>188</xdr:row>
                    <xdr:rowOff>133350</xdr:rowOff>
                  </from>
                  <to>
                    <xdr:col>7</xdr:col>
                    <xdr:colOff>247650</xdr:colOff>
                    <xdr:row>190</xdr:row>
                    <xdr:rowOff>19050</xdr:rowOff>
                  </to>
                </anchor>
              </controlPr>
            </control>
          </mc:Choice>
        </mc:AlternateContent>
        <mc:AlternateContent xmlns:mc="http://schemas.openxmlformats.org/markup-compatibility/2006">
          <mc:Choice Requires="x14">
            <control shapeId="1216" r:id="rId190" name="Check Box 192">
              <controlPr defaultSize="0" autoFill="0" autoLine="0" autoPict="0">
                <anchor moveWithCells="1">
                  <from>
                    <xdr:col>7</xdr:col>
                    <xdr:colOff>28575</xdr:colOff>
                    <xdr:row>189</xdr:row>
                    <xdr:rowOff>133350</xdr:rowOff>
                  </from>
                  <to>
                    <xdr:col>7</xdr:col>
                    <xdr:colOff>247650</xdr:colOff>
                    <xdr:row>191</xdr:row>
                    <xdr:rowOff>19050</xdr:rowOff>
                  </to>
                </anchor>
              </controlPr>
            </control>
          </mc:Choice>
        </mc:AlternateContent>
        <mc:AlternateContent xmlns:mc="http://schemas.openxmlformats.org/markup-compatibility/2006">
          <mc:Choice Requires="x14">
            <control shapeId="1217" r:id="rId191" name="Check Box 193">
              <controlPr defaultSize="0" autoFill="0" autoLine="0" autoPict="0">
                <anchor moveWithCells="1">
                  <from>
                    <xdr:col>7</xdr:col>
                    <xdr:colOff>28575</xdr:colOff>
                    <xdr:row>190</xdr:row>
                    <xdr:rowOff>133350</xdr:rowOff>
                  </from>
                  <to>
                    <xdr:col>7</xdr:col>
                    <xdr:colOff>247650</xdr:colOff>
                    <xdr:row>192</xdr:row>
                    <xdr:rowOff>19050</xdr:rowOff>
                  </to>
                </anchor>
              </controlPr>
            </control>
          </mc:Choice>
        </mc:AlternateContent>
        <mc:AlternateContent xmlns:mc="http://schemas.openxmlformats.org/markup-compatibility/2006">
          <mc:Choice Requires="x14">
            <control shapeId="1218" r:id="rId192" name="Check Box 194">
              <controlPr defaultSize="0" autoFill="0" autoLine="0" autoPict="0">
                <anchor moveWithCells="1">
                  <from>
                    <xdr:col>7</xdr:col>
                    <xdr:colOff>28575</xdr:colOff>
                    <xdr:row>191</xdr:row>
                    <xdr:rowOff>133350</xdr:rowOff>
                  </from>
                  <to>
                    <xdr:col>7</xdr:col>
                    <xdr:colOff>247650</xdr:colOff>
                    <xdr:row>193</xdr:row>
                    <xdr:rowOff>19050</xdr:rowOff>
                  </to>
                </anchor>
              </controlPr>
            </control>
          </mc:Choice>
        </mc:AlternateContent>
        <mc:AlternateContent xmlns:mc="http://schemas.openxmlformats.org/markup-compatibility/2006">
          <mc:Choice Requires="x14">
            <control shapeId="1219" r:id="rId193" name="Check Box 195">
              <controlPr defaultSize="0" autoFill="0" autoLine="0" autoPict="0">
                <anchor moveWithCells="1">
                  <from>
                    <xdr:col>7</xdr:col>
                    <xdr:colOff>28575</xdr:colOff>
                    <xdr:row>192</xdr:row>
                    <xdr:rowOff>133350</xdr:rowOff>
                  </from>
                  <to>
                    <xdr:col>7</xdr:col>
                    <xdr:colOff>247650</xdr:colOff>
                    <xdr:row>194</xdr:row>
                    <xdr:rowOff>19050</xdr:rowOff>
                  </to>
                </anchor>
              </controlPr>
            </control>
          </mc:Choice>
        </mc:AlternateContent>
        <mc:AlternateContent xmlns:mc="http://schemas.openxmlformats.org/markup-compatibility/2006">
          <mc:Choice Requires="x14">
            <control shapeId="1220" r:id="rId194" name="Check Box 196">
              <controlPr defaultSize="0" autoFill="0" autoLine="0" autoPict="0">
                <anchor moveWithCells="1">
                  <from>
                    <xdr:col>7</xdr:col>
                    <xdr:colOff>28575</xdr:colOff>
                    <xdr:row>193</xdr:row>
                    <xdr:rowOff>133350</xdr:rowOff>
                  </from>
                  <to>
                    <xdr:col>7</xdr:col>
                    <xdr:colOff>247650</xdr:colOff>
                    <xdr:row>195</xdr:row>
                    <xdr:rowOff>19050</xdr:rowOff>
                  </to>
                </anchor>
              </controlPr>
            </control>
          </mc:Choice>
        </mc:AlternateContent>
        <mc:AlternateContent xmlns:mc="http://schemas.openxmlformats.org/markup-compatibility/2006">
          <mc:Choice Requires="x14">
            <control shapeId="1221" r:id="rId195" name="Check Box 197">
              <controlPr defaultSize="0" autoFill="0" autoLine="0" autoPict="0">
                <anchor moveWithCells="1">
                  <from>
                    <xdr:col>7</xdr:col>
                    <xdr:colOff>28575</xdr:colOff>
                    <xdr:row>194</xdr:row>
                    <xdr:rowOff>133350</xdr:rowOff>
                  </from>
                  <to>
                    <xdr:col>7</xdr:col>
                    <xdr:colOff>247650</xdr:colOff>
                    <xdr:row>196</xdr:row>
                    <xdr:rowOff>19050</xdr:rowOff>
                  </to>
                </anchor>
              </controlPr>
            </control>
          </mc:Choice>
        </mc:AlternateContent>
        <mc:AlternateContent xmlns:mc="http://schemas.openxmlformats.org/markup-compatibility/2006">
          <mc:Choice Requires="x14">
            <control shapeId="1222" r:id="rId196" name="Check Box 198">
              <controlPr defaultSize="0" autoFill="0" autoLine="0" autoPict="0">
                <anchor moveWithCells="1">
                  <from>
                    <xdr:col>7</xdr:col>
                    <xdr:colOff>28575</xdr:colOff>
                    <xdr:row>195</xdr:row>
                    <xdr:rowOff>133350</xdr:rowOff>
                  </from>
                  <to>
                    <xdr:col>7</xdr:col>
                    <xdr:colOff>247650</xdr:colOff>
                    <xdr:row>197</xdr:row>
                    <xdr:rowOff>19050</xdr:rowOff>
                  </to>
                </anchor>
              </controlPr>
            </control>
          </mc:Choice>
        </mc:AlternateContent>
        <mc:AlternateContent xmlns:mc="http://schemas.openxmlformats.org/markup-compatibility/2006">
          <mc:Choice Requires="x14">
            <control shapeId="1223" r:id="rId197" name="Check Box 199">
              <controlPr defaultSize="0" autoFill="0" autoLine="0" autoPict="0">
                <anchor moveWithCells="1">
                  <from>
                    <xdr:col>7</xdr:col>
                    <xdr:colOff>28575</xdr:colOff>
                    <xdr:row>196</xdr:row>
                    <xdr:rowOff>133350</xdr:rowOff>
                  </from>
                  <to>
                    <xdr:col>7</xdr:col>
                    <xdr:colOff>247650</xdr:colOff>
                    <xdr:row>198</xdr:row>
                    <xdr:rowOff>19050</xdr:rowOff>
                  </to>
                </anchor>
              </controlPr>
            </control>
          </mc:Choice>
        </mc:AlternateContent>
        <mc:AlternateContent xmlns:mc="http://schemas.openxmlformats.org/markup-compatibility/2006">
          <mc:Choice Requires="x14">
            <control shapeId="1224" r:id="rId198" name="Check Box 200">
              <controlPr defaultSize="0" autoFill="0" autoLine="0" autoPict="0">
                <anchor moveWithCells="1">
                  <from>
                    <xdr:col>7</xdr:col>
                    <xdr:colOff>28575</xdr:colOff>
                    <xdr:row>197</xdr:row>
                    <xdr:rowOff>133350</xdr:rowOff>
                  </from>
                  <to>
                    <xdr:col>7</xdr:col>
                    <xdr:colOff>247650</xdr:colOff>
                    <xdr:row>199</xdr:row>
                    <xdr:rowOff>19050</xdr:rowOff>
                  </to>
                </anchor>
              </controlPr>
            </control>
          </mc:Choice>
        </mc:AlternateContent>
        <mc:AlternateContent xmlns:mc="http://schemas.openxmlformats.org/markup-compatibility/2006">
          <mc:Choice Requires="x14">
            <control shapeId="1225" r:id="rId199" name="Check Box 201">
              <controlPr defaultSize="0" autoFill="0" autoLine="0" autoPict="0">
                <anchor moveWithCells="1">
                  <from>
                    <xdr:col>7</xdr:col>
                    <xdr:colOff>28575</xdr:colOff>
                    <xdr:row>198</xdr:row>
                    <xdr:rowOff>133350</xdr:rowOff>
                  </from>
                  <to>
                    <xdr:col>7</xdr:col>
                    <xdr:colOff>247650</xdr:colOff>
                    <xdr:row>200</xdr:row>
                    <xdr:rowOff>19050</xdr:rowOff>
                  </to>
                </anchor>
              </controlPr>
            </control>
          </mc:Choice>
        </mc:AlternateContent>
        <mc:AlternateContent xmlns:mc="http://schemas.openxmlformats.org/markup-compatibility/2006">
          <mc:Choice Requires="x14">
            <control shapeId="1226" r:id="rId200" name="Check Box 202">
              <controlPr defaultSize="0" autoFill="0" autoLine="0" autoPict="0">
                <anchor moveWithCells="1">
                  <from>
                    <xdr:col>7</xdr:col>
                    <xdr:colOff>28575</xdr:colOff>
                    <xdr:row>199</xdr:row>
                    <xdr:rowOff>133350</xdr:rowOff>
                  </from>
                  <to>
                    <xdr:col>7</xdr:col>
                    <xdr:colOff>247650</xdr:colOff>
                    <xdr:row>201</xdr:row>
                    <xdr:rowOff>19050</xdr:rowOff>
                  </to>
                </anchor>
              </controlPr>
            </control>
          </mc:Choice>
        </mc:AlternateContent>
        <mc:AlternateContent xmlns:mc="http://schemas.openxmlformats.org/markup-compatibility/2006">
          <mc:Choice Requires="x14">
            <control shapeId="1227" r:id="rId201" name="Check Box 203">
              <controlPr defaultSize="0" autoFill="0" autoLine="0" autoPict="0">
                <anchor moveWithCells="1">
                  <from>
                    <xdr:col>7</xdr:col>
                    <xdr:colOff>28575</xdr:colOff>
                    <xdr:row>200</xdr:row>
                    <xdr:rowOff>133350</xdr:rowOff>
                  </from>
                  <to>
                    <xdr:col>7</xdr:col>
                    <xdr:colOff>247650</xdr:colOff>
                    <xdr:row>202</xdr:row>
                    <xdr:rowOff>19050</xdr:rowOff>
                  </to>
                </anchor>
              </controlPr>
            </control>
          </mc:Choice>
        </mc:AlternateContent>
        <mc:AlternateContent xmlns:mc="http://schemas.openxmlformats.org/markup-compatibility/2006">
          <mc:Choice Requires="x14">
            <control shapeId="1228" r:id="rId202" name="Check Box 204">
              <controlPr defaultSize="0" autoFill="0" autoLine="0" autoPict="0">
                <anchor moveWithCells="1">
                  <from>
                    <xdr:col>7</xdr:col>
                    <xdr:colOff>28575</xdr:colOff>
                    <xdr:row>201</xdr:row>
                    <xdr:rowOff>133350</xdr:rowOff>
                  </from>
                  <to>
                    <xdr:col>7</xdr:col>
                    <xdr:colOff>247650</xdr:colOff>
                    <xdr:row>203</xdr:row>
                    <xdr:rowOff>19050</xdr:rowOff>
                  </to>
                </anchor>
              </controlPr>
            </control>
          </mc:Choice>
        </mc:AlternateContent>
        <mc:AlternateContent xmlns:mc="http://schemas.openxmlformats.org/markup-compatibility/2006">
          <mc:Choice Requires="x14">
            <control shapeId="1229" r:id="rId203" name="Check Box 205">
              <controlPr defaultSize="0" autoFill="0" autoLine="0" autoPict="0">
                <anchor moveWithCells="1">
                  <from>
                    <xdr:col>7</xdr:col>
                    <xdr:colOff>28575</xdr:colOff>
                    <xdr:row>202</xdr:row>
                    <xdr:rowOff>133350</xdr:rowOff>
                  </from>
                  <to>
                    <xdr:col>7</xdr:col>
                    <xdr:colOff>247650</xdr:colOff>
                    <xdr:row>204</xdr:row>
                    <xdr:rowOff>19050</xdr:rowOff>
                  </to>
                </anchor>
              </controlPr>
            </control>
          </mc:Choice>
        </mc:AlternateContent>
        <mc:AlternateContent xmlns:mc="http://schemas.openxmlformats.org/markup-compatibility/2006">
          <mc:Choice Requires="x14">
            <control shapeId="1230" r:id="rId204" name="Check Box 206">
              <controlPr defaultSize="0" autoFill="0" autoLine="0" autoPict="0">
                <anchor moveWithCells="1">
                  <from>
                    <xdr:col>7</xdr:col>
                    <xdr:colOff>28575</xdr:colOff>
                    <xdr:row>203</xdr:row>
                    <xdr:rowOff>133350</xdr:rowOff>
                  </from>
                  <to>
                    <xdr:col>7</xdr:col>
                    <xdr:colOff>247650</xdr:colOff>
                    <xdr:row>205</xdr:row>
                    <xdr:rowOff>19050</xdr:rowOff>
                  </to>
                </anchor>
              </controlPr>
            </control>
          </mc:Choice>
        </mc:AlternateContent>
        <mc:AlternateContent xmlns:mc="http://schemas.openxmlformats.org/markup-compatibility/2006">
          <mc:Choice Requires="x14">
            <control shapeId="1231" r:id="rId205" name="Check Box 207">
              <controlPr defaultSize="0" autoFill="0" autoLine="0" autoPict="0">
                <anchor moveWithCells="1">
                  <from>
                    <xdr:col>7</xdr:col>
                    <xdr:colOff>28575</xdr:colOff>
                    <xdr:row>204</xdr:row>
                    <xdr:rowOff>133350</xdr:rowOff>
                  </from>
                  <to>
                    <xdr:col>7</xdr:col>
                    <xdr:colOff>247650</xdr:colOff>
                    <xdr:row>206</xdr:row>
                    <xdr:rowOff>19050</xdr:rowOff>
                  </to>
                </anchor>
              </controlPr>
            </control>
          </mc:Choice>
        </mc:AlternateContent>
        <mc:AlternateContent xmlns:mc="http://schemas.openxmlformats.org/markup-compatibility/2006">
          <mc:Choice Requires="x14">
            <control shapeId="1232" r:id="rId206" name="Check Box 208">
              <controlPr defaultSize="0" autoFill="0" autoLine="0" autoPict="0">
                <anchor moveWithCells="1">
                  <from>
                    <xdr:col>7</xdr:col>
                    <xdr:colOff>28575</xdr:colOff>
                    <xdr:row>205</xdr:row>
                    <xdr:rowOff>133350</xdr:rowOff>
                  </from>
                  <to>
                    <xdr:col>7</xdr:col>
                    <xdr:colOff>247650</xdr:colOff>
                    <xdr:row>207</xdr:row>
                    <xdr:rowOff>19050</xdr:rowOff>
                  </to>
                </anchor>
              </controlPr>
            </control>
          </mc:Choice>
        </mc:AlternateContent>
        <mc:AlternateContent xmlns:mc="http://schemas.openxmlformats.org/markup-compatibility/2006">
          <mc:Choice Requires="x14">
            <control shapeId="1233" r:id="rId207" name="Check Box 209">
              <controlPr defaultSize="0" autoFill="0" autoLine="0" autoPict="0">
                <anchor moveWithCells="1">
                  <from>
                    <xdr:col>7</xdr:col>
                    <xdr:colOff>28575</xdr:colOff>
                    <xdr:row>206</xdr:row>
                    <xdr:rowOff>133350</xdr:rowOff>
                  </from>
                  <to>
                    <xdr:col>7</xdr:col>
                    <xdr:colOff>247650</xdr:colOff>
                    <xdr:row>208</xdr:row>
                    <xdr:rowOff>19050</xdr:rowOff>
                  </to>
                </anchor>
              </controlPr>
            </control>
          </mc:Choice>
        </mc:AlternateContent>
        <mc:AlternateContent xmlns:mc="http://schemas.openxmlformats.org/markup-compatibility/2006">
          <mc:Choice Requires="x14">
            <control shapeId="1234" r:id="rId208" name="Check Box 210">
              <controlPr defaultSize="0" autoFill="0" autoLine="0" autoPict="0">
                <anchor moveWithCells="1">
                  <from>
                    <xdr:col>7</xdr:col>
                    <xdr:colOff>28575</xdr:colOff>
                    <xdr:row>207</xdr:row>
                    <xdr:rowOff>133350</xdr:rowOff>
                  </from>
                  <to>
                    <xdr:col>7</xdr:col>
                    <xdr:colOff>247650</xdr:colOff>
                    <xdr:row>209</xdr:row>
                    <xdr:rowOff>19050</xdr:rowOff>
                  </to>
                </anchor>
              </controlPr>
            </control>
          </mc:Choice>
        </mc:AlternateContent>
        <mc:AlternateContent xmlns:mc="http://schemas.openxmlformats.org/markup-compatibility/2006">
          <mc:Choice Requires="x14">
            <control shapeId="1235" r:id="rId209" name="Check Box 211">
              <controlPr defaultSize="0" autoFill="0" autoLine="0" autoPict="0">
                <anchor moveWithCells="1">
                  <from>
                    <xdr:col>7</xdr:col>
                    <xdr:colOff>28575</xdr:colOff>
                    <xdr:row>208</xdr:row>
                    <xdr:rowOff>133350</xdr:rowOff>
                  </from>
                  <to>
                    <xdr:col>7</xdr:col>
                    <xdr:colOff>247650</xdr:colOff>
                    <xdr:row>210</xdr:row>
                    <xdr:rowOff>19050</xdr:rowOff>
                  </to>
                </anchor>
              </controlPr>
            </control>
          </mc:Choice>
        </mc:AlternateContent>
        <mc:AlternateContent xmlns:mc="http://schemas.openxmlformats.org/markup-compatibility/2006">
          <mc:Choice Requires="x14">
            <control shapeId="1236" r:id="rId210" name="Check Box 212">
              <controlPr defaultSize="0" autoFill="0" autoLine="0" autoPict="0">
                <anchor moveWithCells="1">
                  <from>
                    <xdr:col>7</xdr:col>
                    <xdr:colOff>28575</xdr:colOff>
                    <xdr:row>209</xdr:row>
                    <xdr:rowOff>133350</xdr:rowOff>
                  </from>
                  <to>
                    <xdr:col>7</xdr:col>
                    <xdr:colOff>247650</xdr:colOff>
                    <xdr:row>211</xdr:row>
                    <xdr:rowOff>19050</xdr:rowOff>
                  </to>
                </anchor>
              </controlPr>
            </control>
          </mc:Choice>
        </mc:AlternateContent>
        <mc:AlternateContent xmlns:mc="http://schemas.openxmlformats.org/markup-compatibility/2006">
          <mc:Choice Requires="x14">
            <control shapeId="1237" r:id="rId211" name="Check Box 213">
              <controlPr defaultSize="0" autoFill="0" autoLine="0" autoPict="0">
                <anchor moveWithCells="1">
                  <from>
                    <xdr:col>7</xdr:col>
                    <xdr:colOff>28575</xdr:colOff>
                    <xdr:row>210</xdr:row>
                    <xdr:rowOff>133350</xdr:rowOff>
                  </from>
                  <to>
                    <xdr:col>7</xdr:col>
                    <xdr:colOff>247650</xdr:colOff>
                    <xdr:row>212</xdr:row>
                    <xdr:rowOff>19050</xdr:rowOff>
                  </to>
                </anchor>
              </controlPr>
            </control>
          </mc:Choice>
        </mc:AlternateContent>
        <mc:AlternateContent xmlns:mc="http://schemas.openxmlformats.org/markup-compatibility/2006">
          <mc:Choice Requires="x14">
            <control shapeId="1238" r:id="rId212" name="Check Box 214">
              <controlPr defaultSize="0" autoFill="0" autoLine="0" autoPict="0">
                <anchor moveWithCells="1">
                  <from>
                    <xdr:col>7</xdr:col>
                    <xdr:colOff>28575</xdr:colOff>
                    <xdr:row>211</xdr:row>
                    <xdr:rowOff>133350</xdr:rowOff>
                  </from>
                  <to>
                    <xdr:col>7</xdr:col>
                    <xdr:colOff>247650</xdr:colOff>
                    <xdr:row>213</xdr:row>
                    <xdr:rowOff>19050</xdr:rowOff>
                  </to>
                </anchor>
              </controlPr>
            </control>
          </mc:Choice>
        </mc:AlternateContent>
        <mc:AlternateContent xmlns:mc="http://schemas.openxmlformats.org/markup-compatibility/2006">
          <mc:Choice Requires="x14">
            <control shapeId="1239" r:id="rId213" name="Check Box 215">
              <controlPr defaultSize="0" autoFill="0" autoLine="0" autoPict="0">
                <anchor moveWithCells="1">
                  <from>
                    <xdr:col>7</xdr:col>
                    <xdr:colOff>28575</xdr:colOff>
                    <xdr:row>212</xdr:row>
                    <xdr:rowOff>133350</xdr:rowOff>
                  </from>
                  <to>
                    <xdr:col>7</xdr:col>
                    <xdr:colOff>247650</xdr:colOff>
                    <xdr:row>214</xdr:row>
                    <xdr:rowOff>19050</xdr:rowOff>
                  </to>
                </anchor>
              </controlPr>
            </control>
          </mc:Choice>
        </mc:AlternateContent>
        <mc:AlternateContent xmlns:mc="http://schemas.openxmlformats.org/markup-compatibility/2006">
          <mc:Choice Requires="x14">
            <control shapeId="1240" r:id="rId214" name="Check Box 216">
              <controlPr defaultSize="0" autoFill="0" autoLine="0" autoPict="0">
                <anchor moveWithCells="1">
                  <from>
                    <xdr:col>7</xdr:col>
                    <xdr:colOff>28575</xdr:colOff>
                    <xdr:row>213</xdr:row>
                    <xdr:rowOff>133350</xdr:rowOff>
                  </from>
                  <to>
                    <xdr:col>7</xdr:col>
                    <xdr:colOff>247650</xdr:colOff>
                    <xdr:row>215</xdr:row>
                    <xdr:rowOff>19050</xdr:rowOff>
                  </to>
                </anchor>
              </controlPr>
            </control>
          </mc:Choice>
        </mc:AlternateContent>
        <mc:AlternateContent xmlns:mc="http://schemas.openxmlformats.org/markup-compatibility/2006">
          <mc:Choice Requires="x14">
            <control shapeId="1241" r:id="rId215" name="Check Box 217">
              <controlPr defaultSize="0" autoFill="0" autoLine="0" autoPict="0">
                <anchor moveWithCells="1">
                  <from>
                    <xdr:col>7</xdr:col>
                    <xdr:colOff>28575</xdr:colOff>
                    <xdr:row>214</xdr:row>
                    <xdr:rowOff>133350</xdr:rowOff>
                  </from>
                  <to>
                    <xdr:col>7</xdr:col>
                    <xdr:colOff>247650</xdr:colOff>
                    <xdr:row>216</xdr:row>
                    <xdr:rowOff>19050</xdr:rowOff>
                  </to>
                </anchor>
              </controlPr>
            </control>
          </mc:Choice>
        </mc:AlternateContent>
        <mc:AlternateContent xmlns:mc="http://schemas.openxmlformats.org/markup-compatibility/2006">
          <mc:Choice Requires="x14">
            <control shapeId="1242" r:id="rId216" name="Check Box 218">
              <controlPr defaultSize="0" autoFill="0" autoLine="0" autoPict="0">
                <anchor moveWithCells="1">
                  <from>
                    <xdr:col>7</xdr:col>
                    <xdr:colOff>28575</xdr:colOff>
                    <xdr:row>215</xdr:row>
                    <xdr:rowOff>133350</xdr:rowOff>
                  </from>
                  <to>
                    <xdr:col>7</xdr:col>
                    <xdr:colOff>247650</xdr:colOff>
                    <xdr:row>217</xdr:row>
                    <xdr:rowOff>19050</xdr:rowOff>
                  </to>
                </anchor>
              </controlPr>
            </control>
          </mc:Choice>
        </mc:AlternateContent>
        <mc:AlternateContent xmlns:mc="http://schemas.openxmlformats.org/markup-compatibility/2006">
          <mc:Choice Requires="x14">
            <control shapeId="1243" r:id="rId217" name="Check Box 219">
              <controlPr defaultSize="0" autoFill="0" autoLine="0" autoPict="0">
                <anchor moveWithCells="1">
                  <from>
                    <xdr:col>7</xdr:col>
                    <xdr:colOff>28575</xdr:colOff>
                    <xdr:row>216</xdr:row>
                    <xdr:rowOff>133350</xdr:rowOff>
                  </from>
                  <to>
                    <xdr:col>7</xdr:col>
                    <xdr:colOff>247650</xdr:colOff>
                    <xdr:row>218</xdr:row>
                    <xdr:rowOff>19050</xdr:rowOff>
                  </to>
                </anchor>
              </controlPr>
            </control>
          </mc:Choice>
        </mc:AlternateContent>
        <mc:AlternateContent xmlns:mc="http://schemas.openxmlformats.org/markup-compatibility/2006">
          <mc:Choice Requires="x14">
            <control shapeId="1244" r:id="rId218" name="Check Box 220">
              <controlPr defaultSize="0" autoFill="0" autoLine="0" autoPict="0">
                <anchor moveWithCells="1">
                  <from>
                    <xdr:col>7</xdr:col>
                    <xdr:colOff>28575</xdr:colOff>
                    <xdr:row>217</xdr:row>
                    <xdr:rowOff>133350</xdr:rowOff>
                  </from>
                  <to>
                    <xdr:col>7</xdr:col>
                    <xdr:colOff>247650</xdr:colOff>
                    <xdr:row>219</xdr:row>
                    <xdr:rowOff>19050</xdr:rowOff>
                  </to>
                </anchor>
              </controlPr>
            </control>
          </mc:Choice>
        </mc:AlternateContent>
        <mc:AlternateContent xmlns:mc="http://schemas.openxmlformats.org/markup-compatibility/2006">
          <mc:Choice Requires="x14">
            <control shapeId="1245" r:id="rId219" name="Check Box 221">
              <controlPr defaultSize="0" autoFill="0" autoLine="0" autoPict="0">
                <anchor moveWithCells="1">
                  <from>
                    <xdr:col>7</xdr:col>
                    <xdr:colOff>28575</xdr:colOff>
                    <xdr:row>218</xdr:row>
                    <xdr:rowOff>133350</xdr:rowOff>
                  </from>
                  <to>
                    <xdr:col>7</xdr:col>
                    <xdr:colOff>247650</xdr:colOff>
                    <xdr:row>220</xdr:row>
                    <xdr:rowOff>19050</xdr:rowOff>
                  </to>
                </anchor>
              </controlPr>
            </control>
          </mc:Choice>
        </mc:AlternateContent>
        <mc:AlternateContent xmlns:mc="http://schemas.openxmlformats.org/markup-compatibility/2006">
          <mc:Choice Requires="x14">
            <control shapeId="1246" r:id="rId220" name="Check Box 222">
              <controlPr defaultSize="0" autoFill="0" autoLine="0" autoPict="0">
                <anchor moveWithCells="1">
                  <from>
                    <xdr:col>7</xdr:col>
                    <xdr:colOff>28575</xdr:colOff>
                    <xdr:row>219</xdr:row>
                    <xdr:rowOff>133350</xdr:rowOff>
                  </from>
                  <to>
                    <xdr:col>7</xdr:col>
                    <xdr:colOff>247650</xdr:colOff>
                    <xdr:row>221</xdr:row>
                    <xdr:rowOff>19050</xdr:rowOff>
                  </to>
                </anchor>
              </controlPr>
            </control>
          </mc:Choice>
        </mc:AlternateContent>
        <mc:AlternateContent xmlns:mc="http://schemas.openxmlformats.org/markup-compatibility/2006">
          <mc:Choice Requires="x14">
            <control shapeId="1247" r:id="rId221" name="Check Box 223">
              <controlPr defaultSize="0" autoFill="0" autoLine="0" autoPict="0">
                <anchor moveWithCells="1">
                  <from>
                    <xdr:col>7</xdr:col>
                    <xdr:colOff>28575</xdr:colOff>
                    <xdr:row>220</xdr:row>
                    <xdr:rowOff>133350</xdr:rowOff>
                  </from>
                  <to>
                    <xdr:col>7</xdr:col>
                    <xdr:colOff>247650</xdr:colOff>
                    <xdr:row>222</xdr:row>
                    <xdr:rowOff>19050</xdr:rowOff>
                  </to>
                </anchor>
              </controlPr>
            </control>
          </mc:Choice>
        </mc:AlternateContent>
        <mc:AlternateContent xmlns:mc="http://schemas.openxmlformats.org/markup-compatibility/2006">
          <mc:Choice Requires="x14">
            <control shapeId="1248" r:id="rId222" name="Check Box 224">
              <controlPr defaultSize="0" autoFill="0" autoLine="0" autoPict="0">
                <anchor moveWithCells="1">
                  <from>
                    <xdr:col>7</xdr:col>
                    <xdr:colOff>28575</xdr:colOff>
                    <xdr:row>221</xdr:row>
                    <xdr:rowOff>133350</xdr:rowOff>
                  </from>
                  <to>
                    <xdr:col>7</xdr:col>
                    <xdr:colOff>247650</xdr:colOff>
                    <xdr:row>223</xdr:row>
                    <xdr:rowOff>19050</xdr:rowOff>
                  </to>
                </anchor>
              </controlPr>
            </control>
          </mc:Choice>
        </mc:AlternateContent>
        <mc:AlternateContent xmlns:mc="http://schemas.openxmlformats.org/markup-compatibility/2006">
          <mc:Choice Requires="x14">
            <control shapeId="1249" r:id="rId223" name="Check Box 225">
              <controlPr defaultSize="0" autoFill="0" autoLine="0" autoPict="0">
                <anchor moveWithCells="1">
                  <from>
                    <xdr:col>7</xdr:col>
                    <xdr:colOff>28575</xdr:colOff>
                    <xdr:row>222</xdr:row>
                    <xdr:rowOff>133350</xdr:rowOff>
                  </from>
                  <to>
                    <xdr:col>7</xdr:col>
                    <xdr:colOff>247650</xdr:colOff>
                    <xdr:row>224</xdr:row>
                    <xdr:rowOff>19050</xdr:rowOff>
                  </to>
                </anchor>
              </controlPr>
            </control>
          </mc:Choice>
        </mc:AlternateContent>
        <mc:AlternateContent xmlns:mc="http://schemas.openxmlformats.org/markup-compatibility/2006">
          <mc:Choice Requires="x14">
            <control shapeId="1250" r:id="rId224" name="Check Box 226">
              <controlPr defaultSize="0" autoFill="0" autoLine="0" autoPict="0">
                <anchor moveWithCells="1">
                  <from>
                    <xdr:col>7</xdr:col>
                    <xdr:colOff>28575</xdr:colOff>
                    <xdr:row>223</xdr:row>
                    <xdr:rowOff>133350</xdr:rowOff>
                  </from>
                  <to>
                    <xdr:col>7</xdr:col>
                    <xdr:colOff>247650</xdr:colOff>
                    <xdr:row>225</xdr:row>
                    <xdr:rowOff>19050</xdr:rowOff>
                  </to>
                </anchor>
              </controlPr>
            </control>
          </mc:Choice>
        </mc:AlternateContent>
        <mc:AlternateContent xmlns:mc="http://schemas.openxmlformats.org/markup-compatibility/2006">
          <mc:Choice Requires="x14">
            <control shapeId="1251" r:id="rId225" name="Check Box 227">
              <controlPr defaultSize="0" autoFill="0" autoLine="0" autoPict="0">
                <anchor moveWithCells="1">
                  <from>
                    <xdr:col>7</xdr:col>
                    <xdr:colOff>28575</xdr:colOff>
                    <xdr:row>224</xdr:row>
                    <xdr:rowOff>133350</xdr:rowOff>
                  </from>
                  <to>
                    <xdr:col>7</xdr:col>
                    <xdr:colOff>247650</xdr:colOff>
                    <xdr:row>226</xdr:row>
                    <xdr:rowOff>19050</xdr:rowOff>
                  </to>
                </anchor>
              </controlPr>
            </control>
          </mc:Choice>
        </mc:AlternateContent>
        <mc:AlternateContent xmlns:mc="http://schemas.openxmlformats.org/markup-compatibility/2006">
          <mc:Choice Requires="x14">
            <control shapeId="1252" r:id="rId226" name="Check Box 228">
              <controlPr defaultSize="0" autoFill="0" autoLine="0" autoPict="0">
                <anchor moveWithCells="1">
                  <from>
                    <xdr:col>7</xdr:col>
                    <xdr:colOff>28575</xdr:colOff>
                    <xdr:row>225</xdr:row>
                    <xdr:rowOff>133350</xdr:rowOff>
                  </from>
                  <to>
                    <xdr:col>7</xdr:col>
                    <xdr:colOff>247650</xdr:colOff>
                    <xdr:row>227</xdr:row>
                    <xdr:rowOff>19050</xdr:rowOff>
                  </to>
                </anchor>
              </controlPr>
            </control>
          </mc:Choice>
        </mc:AlternateContent>
        <mc:AlternateContent xmlns:mc="http://schemas.openxmlformats.org/markup-compatibility/2006">
          <mc:Choice Requires="x14">
            <control shapeId="1253" r:id="rId227" name="Check Box 229">
              <controlPr defaultSize="0" autoFill="0" autoLine="0" autoPict="0">
                <anchor moveWithCells="1">
                  <from>
                    <xdr:col>7</xdr:col>
                    <xdr:colOff>28575</xdr:colOff>
                    <xdr:row>226</xdr:row>
                    <xdr:rowOff>133350</xdr:rowOff>
                  </from>
                  <to>
                    <xdr:col>7</xdr:col>
                    <xdr:colOff>247650</xdr:colOff>
                    <xdr:row>228</xdr:row>
                    <xdr:rowOff>19050</xdr:rowOff>
                  </to>
                </anchor>
              </controlPr>
            </control>
          </mc:Choice>
        </mc:AlternateContent>
        <mc:AlternateContent xmlns:mc="http://schemas.openxmlformats.org/markup-compatibility/2006">
          <mc:Choice Requires="x14">
            <control shapeId="1254" r:id="rId228" name="Check Box 230">
              <controlPr defaultSize="0" autoFill="0" autoLine="0" autoPict="0">
                <anchor moveWithCells="1">
                  <from>
                    <xdr:col>7</xdr:col>
                    <xdr:colOff>28575</xdr:colOff>
                    <xdr:row>227</xdr:row>
                    <xdr:rowOff>133350</xdr:rowOff>
                  </from>
                  <to>
                    <xdr:col>7</xdr:col>
                    <xdr:colOff>247650</xdr:colOff>
                    <xdr:row>229</xdr:row>
                    <xdr:rowOff>19050</xdr:rowOff>
                  </to>
                </anchor>
              </controlPr>
            </control>
          </mc:Choice>
        </mc:AlternateContent>
        <mc:AlternateContent xmlns:mc="http://schemas.openxmlformats.org/markup-compatibility/2006">
          <mc:Choice Requires="x14">
            <control shapeId="1255" r:id="rId229" name="Check Box 231">
              <controlPr defaultSize="0" autoFill="0" autoLine="0" autoPict="0">
                <anchor moveWithCells="1">
                  <from>
                    <xdr:col>7</xdr:col>
                    <xdr:colOff>28575</xdr:colOff>
                    <xdr:row>228</xdr:row>
                    <xdr:rowOff>133350</xdr:rowOff>
                  </from>
                  <to>
                    <xdr:col>7</xdr:col>
                    <xdr:colOff>247650</xdr:colOff>
                    <xdr:row>230</xdr:row>
                    <xdr:rowOff>19050</xdr:rowOff>
                  </to>
                </anchor>
              </controlPr>
            </control>
          </mc:Choice>
        </mc:AlternateContent>
        <mc:AlternateContent xmlns:mc="http://schemas.openxmlformats.org/markup-compatibility/2006">
          <mc:Choice Requires="x14">
            <control shapeId="1256" r:id="rId230" name="Check Box 232">
              <controlPr defaultSize="0" autoFill="0" autoLine="0" autoPict="0">
                <anchor moveWithCells="1">
                  <from>
                    <xdr:col>7</xdr:col>
                    <xdr:colOff>28575</xdr:colOff>
                    <xdr:row>229</xdr:row>
                    <xdr:rowOff>133350</xdr:rowOff>
                  </from>
                  <to>
                    <xdr:col>7</xdr:col>
                    <xdr:colOff>247650</xdr:colOff>
                    <xdr:row>231</xdr:row>
                    <xdr:rowOff>19050</xdr:rowOff>
                  </to>
                </anchor>
              </controlPr>
            </control>
          </mc:Choice>
        </mc:AlternateContent>
        <mc:AlternateContent xmlns:mc="http://schemas.openxmlformats.org/markup-compatibility/2006">
          <mc:Choice Requires="x14">
            <control shapeId="1257" r:id="rId231" name="Check Box 233">
              <controlPr defaultSize="0" autoFill="0" autoLine="0" autoPict="0">
                <anchor moveWithCells="1">
                  <from>
                    <xdr:col>7</xdr:col>
                    <xdr:colOff>28575</xdr:colOff>
                    <xdr:row>230</xdr:row>
                    <xdr:rowOff>133350</xdr:rowOff>
                  </from>
                  <to>
                    <xdr:col>7</xdr:col>
                    <xdr:colOff>247650</xdr:colOff>
                    <xdr:row>232</xdr:row>
                    <xdr:rowOff>19050</xdr:rowOff>
                  </to>
                </anchor>
              </controlPr>
            </control>
          </mc:Choice>
        </mc:AlternateContent>
        <mc:AlternateContent xmlns:mc="http://schemas.openxmlformats.org/markup-compatibility/2006">
          <mc:Choice Requires="x14">
            <control shapeId="1258" r:id="rId232" name="Check Box 234">
              <controlPr defaultSize="0" autoFill="0" autoLine="0" autoPict="0">
                <anchor moveWithCells="1">
                  <from>
                    <xdr:col>7</xdr:col>
                    <xdr:colOff>28575</xdr:colOff>
                    <xdr:row>231</xdr:row>
                    <xdr:rowOff>133350</xdr:rowOff>
                  </from>
                  <to>
                    <xdr:col>7</xdr:col>
                    <xdr:colOff>247650</xdr:colOff>
                    <xdr:row>233</xdr:row>
                    <xdr:rowOff>19050</xdr:rowOff>
                  </to>
                </anchor>
              </controlPr>
            </control>
          </mc:Choice>
        </mc:AlternateContent>
        <mc:AlternateContent xmlns:mc="http://schemas.openxmlformats.org/markup-compatibility/2006">
          <mc:Choice Requires="x14">
            <control shapeId="1259" r:id="rId233" name="Check Box 235">
              <controlPr defaultSize="0" autoFill="0" autoLine="0" autoPict="0">
                <anchor moveWithCells="1">
                  <from>
                    <xdr:col>7</xdr:col>
                    <xdr:colOff>28575</xdr:colOff>
                    <xdr:row>232</xdr:row>
                    <xdr:rowOff>133350</xdr:rowOff>
                  </from>
                  <to>
                    <xdr:col>7</xdr:col>
                    <xdr:colOff>247650</xdr:colOff>
                    <xdr:row>234</xdr:row>
                    <xdr:rowOff>19050</xdr:rowOff>
                  </to>
                </anchor>
              </controlPr>
            </control>
          </mc:Choice>
        </mc:AlternateContent>
        <mc:AlternateContent xmlns:mc="http://schemas.openxmlformats.org/markup-compatibility/2006">
          <mc:Choice Requires="x14">
            <control shapeId="1260" r:id="rId234" name="Check Box 236">
              <controlPr defaultSize="0" autoFill="0" autoLine="0" autoPict="0">
                <anchor moveWithCells="1">
                  <from>
                    <xdr:col>7</xdr:col>
                    <xdr:colOff>28575</xdr:colOff>
                    <xdr:row>233</xdr:row>
                    <xdr:rowOff>133350</xdr:rowOff>
                  </from>
                  <to>
                    <xdr:col>7</xdr:col>
                    <xdr:colOff>247650</xdr:colOff>
                    <xdr:row>235</xdr:row>
                    <xdr:rowOff>19050</xdr:rowOff>
                  </to>
                </anchor>
              </controlPr>
            </control>
          </mc:Choice>
        </mc:AlternateContent>
        <mc:AlternateContent xmlns:mc="http://schemas.openxmlformats.org/markup-compatibility/2006">
          <mc:Choice Requires="x14">
            <control shapeId="1261" r:id="rId235" name="Check Box 237">
              <controlPr defaultSize="0" autoFill="0" autoLine="0" autoPict="0">
                <anchor moveWithCells="1">
                  <from>
                    <xdr:col>7</xdr:col>
                    <xdr:colOff>28575</xdr:colOff>
                    <xdr:row>234</xdr:row>
                    <xdr:rowOff>133350</xdr:rowOff>
                  </from>
                  <to>
                    <xdr:col>7</xdr:col>
                    <xdr:colOff>247650</xdr:colOff>
                    <xdr:row>236</xdr:row>
                    <xdr:rowOff>19050</xdr:rowOff>
                  </to>
                </anchor>
              </controlPr>
            </control>
          </mc:Choice>
        </mc:AlternateContent>
        <mc:AlternateContent xmlns:mc="http://schemas.openxmlformats.org/markup-compatibility/2006">
          <mc:Choice Requires="x14">
            <control shapeId="1262" r:id="rId236" name="Check Box 238">
              <controlPr defaultSize="0" autoFill="0" autoLine="0" autoPict="0">
                <anchor moveWithCells="1">
                  <from>
                    <xdr:col>7</xdr:col>
                    <xdr:colOff>28575</xdr:colOff>
                    <xdr:row>235</xdr:row>
                    <xdr:rowOff>133350</xdr:rowOff>
                  </from>
                  <to>
                    <xdr:col>7</xdr:col>
                    <xdr:colOff>247650</xdr:colOff>
                    <xdr:row>237</xdr:row>
                    <xdr:rowOff>19050</xdr:rowOff>
                  </to>
                </anchor>
              </controlPr>
            </control>
          </mc:Choice>
        </mc:AlternateContent>
        <mc:AlternateContent xmlns:mc="http://schemas.openxmlformats.org/markup-compatibility/2006">
          <mc:Choice Requires="x14">
            <control shapeId="1263" r:id="rId237" name="Check Box 239">
              <controlPr defaultSize="0" autoFill="0" autoLine="0" autoPict="0">
                <anchor moveWithCells="1">
                  <from>
                    <xdr:col>7</xdr:col>
                    <xdr:colOff>28575</xdr:colOff>
                    <xdr:row>236</xdr:row>
                    <xdr:rowOff>133350</xdr:rowOff>
                  </from>
                  <to>
                    <xdr:col>7</xdr:col>
                    <xdr:colOff>247650</xdr:colOff>
                    <xdr:row>238</xdr:row>
                    <xdr:rowOff>19050</xdr:rowOff>
                  </to>
                </anchor>
              </controlPr>
            </control>
          </mc:Choice>
        </mc:AlternateContent>
        <mc:AlternateContent xmlns:mc="http://schemas.openxmlformats.org/markup-compatibility/2006">
          <mc:Choice Requires="x14">
            <control shapeId="1264" r:id="rId238" name="Check Box 240">
              <controlPr defaultSize="0" autoFill="0" autoLine="0" autoPict="0">
                <anchor moveWithCells="1">
                  <from>
                    <xdr:col>7</xdr:col>
                    <xdr:colOff>28575</xdr:colOff>
                    <xdr:row>237</xdr:row>
                    <xdr:rowOff>133350</xdr:rowOff>
                  </from>
                  <to>
                    <xdr:col>7</xdr:col>
                    <xdr:colOff>247650</xdr:colOff>
                    <xdr:row>239</xdr:row>
                    <xdr:rowOff>19050</xdr:rowOff>
                  </to>
                </anchor>
              </controlPr>
            </control>
          </mc:Choice>
        </mc:AlternateContent>
        <mc:AlternateContent xmlns:mc="http://schemas.openxmlformats.org/markup-compatibility/2006">
          <mc:Choice Requires="x14">
            <control shapeId="1265" r:id="rId239" name="Check Box 241">
              <controlPr defaultSize="0" autoFill="0" autoLine="0" autoPict="0">
                <anchor moveWithCells="1">
                  <from>
                    <xdr:col>7</xdr:col>
                    <xdr:colOff>28575</xdr:colOff>
                    <xdr:row>238</xdr:row>
                    <xdr:rowOff>133350</xdr:rowOff>
                  </from>
                  <to>
                    <xdr:col>7</xdr:col>
                    <xdr:colOff>247650</xdr:colOff>
                    <xdr:row>240</xdr:row>
                    <xdr:rowOff>19050</xdr:rowOff>
                  </to>
                </anchor>
              </controlPr>
            </control>
          </mc:Choice>
        </mc:AlternateContent>
        <mc:AlternateContent xmlns:mc="http://schemas.openxmlformats.org/markup-compatibility/2006">
          <mc:Choice Requires="x14">
            <control shapeId="1266" r:id="rId240" name="Check Box 242">
              <controlPr defaultSize="0" autoFill="0" autoLine="0" autoPict="0">
                <anchor moveWithCells="1">
                  <from>
                    <xdr:col>7</xdr:col>
                    <xdr:colOff>28575</xdr:colOff>
                    <xdr:row>239</xdr:row>
                    <xdr:rowOff>133350</xdr:rowOff>
                  </from>
                  <to>
                    <xdr:col>7</xdr:col>
                    <xdr:colOff>247650</xdr:colOff>
                    <xdr:row>241</xdr:row>
                    <xdr:rowOff>19050</xdr:rowOff>
                  </to>
                </anchor>
              </controlPr>
            </control>
          </mc:Choice>
        </mc:AlternateContent>
        <mc:AlternateContent xmlns:mc="http://schemas.openxmlformats.org/markup-compatibility/2006">
          <mc:Choice Requires="x14">
            <control shapeId="1267" r:id="rId241" name="Check Box 243">
              <controlPr defaultSize="0" autoFill="0" autoLine="0" autoPict="0">
                <anchor moveWithCells="1">
                  <from>
                    <xdr:col>7</xdr:col>
                    <xdr:colOff>28575</xdr:colOff>
                    <xdr:row>240</xdr:row>
                    <xdr:rowOff>133350</xdr:rowOff>
                  </from>
                  <to>
                    <xdr:col>7</xdr:col>
                    <xdr:colOff>247650</xdr:colOff>
                    <xdr:row>242</xdr:row>
                    <xdr:rowOff>19050</xdr:rowOff>
                  </to>
                </anchor>
              </controlPr>
            </control>
          </mc:Choice>
        </mc:AlternateContent>
        <mc:AlternateContent xmlns:mc="http://schemas.openxmlformats.org/markup-compatibility/2006">
          <mc:Choice Requires="x14">
            <control shapeId="1268" r:id="rId242" name="Check Box 244">
              <controlPr defaultSize="0" autoFill="0" autoLine="0" autoPict="0">
                <anchor moveWithCells="1">
                  <from>
                    <xdr:col>7</xdr:col>
                    <xdr:colOff>28575</xdr:colOff>
                    <xdr:row>241</xdr:row>
                    <xdr:rowOff>133350</xdr:rowOff>
                  </from>
                  <to>
                    <xdr:col>7</xdr:col>
                    <xdr:colOff>247650</xdr:colOff>
                    <xdr:row>243</xdr:row>
                    <xdr:rowOff>19050</xdr:rowOff>
                  </to>
                </anchor>
              </controlPr>
            </control>
          </mc:Choice>
        </mc:AlternateContent>
        <mc:AlternateContent xmlns:mc="http://schemas.openxmlformats.org/markup-compatibility/2006">
          <mc:Choice Requires="x14">
            <control shapeId="1269" r:id="rId243" name="Check Box 245">
              <controlPr defaultSize="0" autoFill="0" autoLine="0" autoPict="0">
                <anchor moveWithCells="1">
                  <from>
                    <xdr:col>7</xdr:col>
                    <xdr:colOff>28575</xdr:colOff>
                    <xdr:row>242</xdr:row>
                    <xdr:rowOff>133350</xdr:rowOff>
                  </from>
                  <to>
                    <xdr:col>7</xdr:col>
                    <xdr:colOff>247650</xdr:colOff>
                    <xdr:row>244</xdr:row>
                    <xdr:rowOff>19050</xdr:rowOff>
                  </to>
                </anchor>
              </controlPr>
            </control>
          </mc:Choice>
        </mc:AlternateContent>
        <mc:AlternateContent xmlns:mc="http://schemas.openxmlformats.org/markup-compatibility/2006">
          <mc:Choice Requires="x14">
            <control shapeId="1270" r:id="rId244" name="Check Box 246">
              <controlPr defaultSize="0" autoFill="0" autoLine="0" autoPict="0">
                <anchor moveWithCells="1">
                  <from>
                    <xdr:col>7</xdr:col>
                    <xdr:colOff>28575</xdr:colOff>
                    <xdr:row>243</xdr:row>
                    <xdr:rowOff>133350</xdr:rowOff>
                  </from>
                  <to>
                    <xdr:col>7</xdr:col>
                    <xdr:colOff>247650</xdr:colOff>
                    <xdr:row>245</xdr:row>
                    <xdr:rowOff>19050</xdr:rowOff>
                  </to>
                </anchor>
              </controlPr>
            </control>
          </mc:Choice>
        </mc:AlternateContent>
        <mc:AlternateContent xmlns:mc="http://schemas.openxmlformats.org/markup-compatibility/2006">
          <mc:Choice Requires="x14">
            <control shapeId="1271" r:id="rId245" name="Check Box 247">
              <controlPr defaultSize="0" autoFill="0" autoLine="0" autoPict="0">
                <anchor moveWithCells="1">
                  <from>
                    <xdr:col>7</xdr:col>
                    <xdr:colOff>28575</xdr:colOff>
                    <xdr:row>244</xdr:row>
                    <xdr:rowOff>133350</xdr:rowOff>
                  </from>
                  <to>
                    <xdr:col>7</xdr:col>
                    <xdr:colOff>247650</xdr:colOff>
                    <xdr:row>246</xdr:row>
                    <xdr:rowOff>19050</xdr:rowOff>
                  </to>
                </anchor>
              </controlPr>
            </control>
          </mc:Choice>
        </mc:AlternateContent>
        <mc:AlternateContent xmlns:mc="http://schemas.openxmlformats.org/markup-compatibility/2006">
          <mc:Choice Requires="x14">
            <control shapeId="1272" r:id="rId246" name="Check Box 248">
              <controlPr defaultSize="0" autoFill="0" autoLine="0" autoPict="0">
                <anchor moveWithCells="1">
                  <from>
                    <xdr:col>7</xdr:col>
                    <xdr:colOff>28575</xdr:colOff>
                    <xdr:row>245</xdr:row>
                    <xdr:rowOff>133350</xdr:rowOff>
                  </from>
                  <to>
                    <xdr:col>7</xdr:col>
                    <xdr:colOff>247650</xdr:colOff>
                    <xdr:row>247</xdr:row>
                    <xdr:rowOff>19050</xdr:rowOff>
                  </to>
                </anchor>
              </controlPr>
            </control>
          </mc:Choice>
        </mc:AlternateContent>
        <mc:AlternateContent xmlns:mc="http://schemas.openxmlformats.org/markup-compatibility/2006">
          <mc:Choice Requires="x14">
            <control shapeId="1273" r:id="rId247" name="Check Box 249">
              <controlPr defaultSize="0" autoFill="0" autoLine="0" autoPict="0">
                <anchor moveWithCells="1">
                  <from>
                    <xdr:col>7</xdr:col>
                    <xdr:colOff>28575</xdr:colOff>
                    <xdr:row>246</xdr:row>
                    <xdr:rowOff>133350</xdr:rowOff>
                  </from>
                  <to>
                    <xdr:col>7</xdr:col>
                    <xdr:colOff>247650</xdr:colOff>
                    <xdr:row>248</xdr:row>
                    <xdr:rowOff>19050</xdr:rowOff>
                  </to>
                </anchor>
              </controlPr>
            </control>
          </mc:Choice>
        </mc:AlternateContent>
        <mc:AlternateContent xmlns:mc="http://schemas.openxmlformats.org/markup-compatibility/2006">
          <mc:Choice Requires="x14">
            <control shapeId="1274" r:id="rId248" name="Check Box 250">
              <controlPr defaultSize="0" autoFill="0" autoLine="0" autoPict="0">
                <anchor moveWithCells="1">
                  <from>
                    <xdr:col>7</xdr:col>
                    <xdr:colOff>28575</xdr:colOff>
                    <xdr:row>247</xdr:row>
                    <xdr:rowOff>133350</xdr:rowOff>
                  </from>
                  <to>
                    <xdr:col>7</xdr:col>
                    <xdr:colOff>247650</xdr:colOff>
                    <xdr:row>249</xdr:row>
                    <xdr:rowOff>19050</xdr:rowOff>
                  </to>
                </anchor>
              </controlPr>
            </control>
          </mc:Choice>
        </mc:AlternateContent>
        <mc:AlternateContent xmlns:mc="http://schemas.openxmlformats.org/markup-compatibility/2006">
          <mc:Choice Requires="x14">
            <control shapeId="1275" r:id="rId249" name="Check Box 251">
              <controlPr defaultSize="0" autoFill="0" autoLine="0" autoPict="0">
                <anchor moveWithCells="1">
                  <from>
                    <xdr:col>7</xdr:col>
                    <xdr:colOff>28575</xdr:colOff>
                    <xdr:row>248</xdr:row>
                    <xdr:rowOff>133350</xdr:rowOff>
                  </from>
                  <to>
                    <xdr:col>7</xdr:col>
                    <xdr:colOff>247650</xdr:colOff>
                    <xdr:row>250</xdr:row>
                    <xdr:rowOff>19050</xdr:rowOff>
                  </to>
                </anchor>
              </controlPr>
            </control>
          </mc:Choice>
        </mc:AlternateContent>
        <mc:AlternateContent xmlns:mc="http://schemas.openxmlformats.org/markup-compatibility/2006">
          <mc:Choice Requires="x14">
            <control shapeId="1276" r:id="rId250" name="Check Box 252">
              <controlPr defaultSize="0" autoFill="0" autoLine="0" autoPict="0">
                <anchor moveWithCells="1">
                  <from>
                    <xdr:col>7</xdr:col>
                    <xdr:colOff>28575</xdr:colOff>
                    <xdr:row>249</xdr:row>
                    <xdr:rowOff>133350</xdr:rowOff>
                  </from>
                  <to>
                    <xdr:col>7</xdr:col>
                    <xdr:colOff>247650</xdr:colOff>
                    <xdr:row>251</xdr:row>
                    <xdr:rowOff>19050</xdr:rowOff>
                  </to>
                </anchor>
              </controlPr>
            </control>
          </mc:Choice>
        </mc:AlternateContent>
        <mc:AlternateContent xmlns:mc="http://schemas.openxmlformats.org/markup-compatibility/2006">
          <mc:Choice Requires="x14">
            <control shapeId="1277" r:id="rId251" name="Check Box 253">
              <controlPr defaultSize="0" autoFill="0" autoLine="0" autoPict="0">
                <anchor moveWithCells="1">
                  <from>
                    <xdr:col>7</xdr:col>
                    <xdr:colOff>28575</xdr:colOff>
                    <xdr:row>250</xdr:row>
                    <xdr:rowOff>133350</xdr:rowOff>
                  </from>
                  <to>
                    <xdr:col>7</xdr:col>
                    <xdr:colOff>247650</xdr:colOff>
                    <xdr:row>252</xdr:row>
                    <xdr:rowOff>19050</xdr:rowOff>
                  </to>
                </anchor>
              </controlPr>
            </control>
          </mc:Choice>
        </mc:AlternateContent>
        <mc:AlternateContent xmlns:mc="http://schemas.openxmlformats.org/markup-compatibility/2006">
          <mc:Choice Requires="x14">
            <control shapeId="1278" r:id="rId252" name="Check Box 254">
              <controlPr defaultSize="0" autoFill="0" autoLine="0" autoPict="0">
                <anchor moveWithCells="1">
                  <from>
                    <xdr:col>7</xdr:col>
                    <xdr:colOff>28575</xdr:colOff>
                    <xdr:row>251</xdr:row>
                    <xdr:rowOff>133350</xdr:rowOff>
                  </from>
                  <to>
                    <xdr:col>7</xdr:col>
                    <xdr:colOff>247650</xdr:colOff>
                    <xdr:row>253</xdr:row>
                    <xdr:rowOff>19050</xdr:rowOff>
                  </to>
                </anchor>
              </controlPr>
            </control>
          </mc:Choice>
        </mc:AlternateContent>
        <mc:AlternateContent xmlns:mc="http://schemas.openxmlformats.org/markup-compatibility/2006">
          <mc:Choice Requires="x14">
            <control shapeId="1279" r:id="rId253" name="Check Box 255">
              <controlPr defaultSize="0" autoFill="0" autoLine="0" autoPict="0">
                <anchor moveWithCells="1">
                  <from>
                    <xdr:col>7</xdr:col>
                    <xdr:colOff>28575</xdr:colOff>
                    <xdr:row>252</xdr:row>
                    <xdr:rowOff>133350</xdr:rowOff>
                  </from>
                  <to>
                    <xdr:col>7</xdr:col>
                    <xdr:colOff>247650</xdr:colOff>
                    <xdr:row>254</xdr:row>
                    <xdr:rowOff>19050</xdr:rowOff>
                  </to>
                </anchor>
              </controlPr>
            </control>
          </mc:Choice>
        </mc:AlternateContent>
        <mc:AlternateContent xmlns:mc="http://schemas.openxmlformats.org/markup-compatibility/2006">
          <mc:Choice Requires="x14">
            <control shapeId="1280" r:id="rId254" name="Check Box 256">
              <controlPr defaultSize="0" autoFill="0" autoLine="0" autoPict="0">
                <anchor moveWithCells="1">
                  <from>
                    <xdr:col>7</xdr:col>
                    <xdr:colOff>28575</xdr:colOff>
                    <xdr:row>253</xdr:row>
                    <xdr:rowOff>133350</xdr:rowOff>
                  </from>
                  <to>
                    <xdr:col>7</xdr:col>
                    <xdr:colOff>247650</xdr:colOff>
                    <xdr:row>255</xdr:row>
                    <xdr:rowOff>19050</xdr:rowOff>
                  </to>
                </anchor>
              </controlPr>
            </control>
          </mc:Choice>
        </mc:AlternateContent>
        <mc:AlternateContent xmlns:mc="http://schemas.openxmlformats.org/markup-compatibility/2006">
          <mc:Choice Requires="x14">
            <control shapeId="1281" r:id="rId255" name="Check Box 257">
              <controlPr defaultSize="0" autoFill="0" autoLine="0" autoPict="0">
                <anchor moveWithCells="1">
                  <from>
                    <xdr:col>7</xdr:col>
                    <xdr:colOff>28575</xdr:colOff>
                    <xdr:row>254</xdr:row>
                    <xdr:rowOff>133350</xdr:rowOff>
                  </from>
                  <to>
                    <xdr:col>7</xdr:col>
                    <xdr:colOff>247650</xdr:colOff>
                    <xdr:row>256</xdr:row>
                    <xdr:rowOff>19050</xdr:rowOff>
                  </to>
                </anchor>
              </controlPr>
            </control>
          </mc:Choice>
        </mc:AlternateContent>
        <mc:AlternateContent xmlns:mc="http://schemas.openxmlformats.org/markup-compatibility/2006">
          <mc:Choice Requires="x14">
            <control shapeId="1282" r:id="rId256" name="Check Box 258">
              <controlPr defaultSize="0" autoFill="0" autoLine="0" autoPict="0">
                <anchor moveWithCells="1">
                  <from>
                    <xdr:col>7</xdr:col>
                    <xdr:colOff>28575</xdr:colOff>
                    <xdr:row>255</xdr:row>
                    <xdr:rowOff>133350</xdr:rowOff>
                  </from>
                  <to>
                    <xdr:col>7</xdr:col>
                    <xdr:colOff>247650</xdr:colOff>
                    <xdr:row>257</xdr:row>
                    <xdr:rowOff>19050</xdr:rowOff>
                  </to>
                </anchor>
              </controlPr>
            </control>
          </mc:Choice>
        </mc:AlternateContent>
        <mc:AlternateContent xmlns:mc="http://schemas.openxmlformats.org/markup-compatibility/2006">
          <mc:Choice Requires="x14">
            <control shapeId="1283" r:id="rId257" name="Check Box 259">
              <controlPr defaultSize="0" autoFill="0" autoLine="0" autoPict="0">
                <anchor moveWithCells="1">
                  <from>
                    <xdr:col>7</xdr:col>
                    <xdr:colOff>28575</xdr:colOff>
                    <xdr:row>256</xdr:row>
                    <xdr:rowOff>133350</xdr:rowOff>
                  </from>
                  <to>
                    <xdr:col>7</xdr:col>
                    <xdr:colOff>247650</xdr:colOff>
                    <xdr:row>258</xdr:row>
                    <xdr:rowOff>19050</xdr:rowOff>
                  </to>
                </anchor>
              </controlPr>
            </control>
          </mc:Choice>
        </mc:AlternateContent>
        <mc:AlternateContent xmlns:mc="http://schemas.openxmlformats.org/markup-compatibility/2006">
          <mc:Choice Requires="x14">
            <control shapeId="1284" r:id="rId258" name="Check Box 260">
              <controlPr defaultSize="0" autoFill="0" autoLine="0" autoPict="0">
                <anchor moveWithCells="1">
                  <from>
                    <xdr:col>7</xdr:col>
                    <xdr:colOff>28575</xdr:colOff>
                    <xdr:row>257</xdr:row>
                    <xdr:rowOff>133350</xdr:rowOff>
                  </from>
                  <to>
                    <xdr:col>7</xdr:col>
                    <xdr:colOff>247650</xdr:colOff>
                    <xdr:row>259</xdr:row>
                    <xdr:rowOff>19050</xdr:rowOff>
                  </to>
                </anchor>
              </controlPr>
            </control>
          </mc:Choice>
        </mc:AlternateContent>
        <mc:AlternateContent xmlns:mc="http://schemas.openxmlformats.org/markup-compatibility/2006">
          <mc:Choice Requires="x14">
            <control shapeId="1285" r:id="rId259" name="Check Box 261">
              <controlPr defaultSize="0" autoFill="0" autoLine="0" autoPict="0">
                <anchor moveWithCells="1">
                  <from>
                    <xdr:col>7</xdr:col>
                    <xdr:colOff>28575</xdr:colOff>
                    <xdr:row>258</xdr:row>
                    <xdr:rowOff>133350</xdr:rowOff>
                  </from>
                  <to>
                    <xdr:col>7</xdr:col>
                    <xdr:colOff>247650</xdr:colOff>
                    <xdr:row>260</xdr:row>
                    <xdr:rowOff>19050</xdr:rowOff>
                  </to>
                </anchor>
              </controlPr>
            </control>
          </mc:Choice>
        </mc:AlternateContent>
        <mc:AlternateContent xmlns:mc="http://schemas.openxmlformats.org/markup-compatibility/2006">
          <mc:Choice Requires="x14">
            <control shapeId="1288" r:id="rId260" name="Check Box 264">
              <controlPr defaultSize="0" autoFill="0" autoLine="0" autoPict="0">
                <anchor moveWithCells="1">
                  <from>
                    <xdr:col>11</xdr:col>
                    <xdr:colOff>28575</xdr:colOff>
                    <xdr:row>5</xdr:row>
                    <xdr:rowOff>133350</xdr:rowOff>
                  </from>
                  <to>
                    <xdr:col>11</xdr:col>
                    <xdr:colOff>247650</xdr:colOff>
                    <xdr:row>7</xdr:row>
                    <xdr:rowOff>19050</xdr:rowOff>
                  </to>
                </anchor>
              </controlPr>
            </control>
          </mc:Choice>
        </mc:AlternateContent>
        <mc:AlternateContent xmlns:mc="http://schemas.openxmlformats.org/markup-compatibility/2006">
          <mc:Choice Requires="x14">
            <control shapeId="1289" r:id="rId261" name="Check Box 265">
              <controlPr defaultSize="0" autoFill="0" autoLine="0" autoPict="0">
                <anchor moveWithCells="1">
                  <from>
                    <xdr:col>11</xdr:col>
                    <xdr:colOff>28575</xdr:colOff>
                    <xdr:row>6</xdr:row>
                    <xdr:rowOff>133350</xdr:rowOff>
                  </from>
                  <to>
                    <xdr:col>11</xdr:col>
                    <xdr:colOff>247650</xdr:colOff>
                    <xdr:row>8</xdr:row>
                    <xdr:rowOff>19050</xdr:rowOff>
                  </to>
                </anchor>
              </controlPr>
            </control>
          </mc:Choice>
        </mc:AlternateContent>
        <mc:AlternateContent xmlns:mc="http://schemas.openxmlformats.org/markup-compatibility/2006">
          <mc:Choice Requires="x14">
            <control shapeId="1290" r:id="rId262" name="Check Box 266">
              <controlPr defaultSize="0" autoFill="0" autoLine="0" autoPict="0">
                <anchor moveWithCells="1">
                  <from>
                    <xdr:col>11</xdr:col>
                    <xdr:colOff>28575</xdr:colOff>
                    <xdr:row>7</xdr:row>
                    <xdr:rowOff>133350</xdr:rowOff>
                  </from>
                  <to>
                    <xdr:col>11</xdr:col>
                    <xdr:colOff>247650</xdr:colOff>
                    <xdr:row>9</xdr:row>
                    <xdr:rowOff>19050</xdr:rowOff>
                  </to>
                </anchor>
              </controlPr>
            </control>
          </mc:Choice>
        </mc:AlternateContent>
        <mc:AlternateContent xmlns:mc="http://schemas.openxmlformats.org/markup-compatibility/2006">
          <mc:Choice Requires="x14">
            <control shapeId="1291" r:id="rId263" name="Check Box 267">
              <controlPr defaultSize="0" autoFill="0" autoLine="0" autoPict="0">
                <anchor moveWithCells="1">
                  <from>
                    <xdr:col>11</xdr:col>
                    <xdr:colOff>28575</xdr:colOff>
                    <xdr:row>8</xdr:row>
                    <xdr:rowOff>133350</xdr:rowOff>
                  </from>
                  <to>
                    <xdr:col>11</xdr:col>
                    <xdr:colOff>247650</xdr:colOff>
                    <xdr:row>10</xdr:row>
                    <xdr:rowOff>19050</xdr:rowOff>
                  </to>
                </anchor>
              </controlPr>
            </control>
          </mc:Choice>
        </mc:AlternateContent>
        <mc:AlternateContent xmlns:mc="http://schemas.openxmlformats.org/markup-compatibility/2006">
          <mc:Choice Requires="x14">
            <control shapeId="1292" r:id="rId264" name="Check Box 268">
              <controlPr defaultSize="0" autoFill="0" autoLine="0" autoPict="0">
                <anchor moveWithCells="1">
                  <from>
                    <xdr:col>11</xdr:col>
                    <xdr:colOff>28575</xdr:colOff>
                    <xdr:row>9</xdr:row>
                    <xdr:rowOff>133350</xdr:rowOff>
                  </from>
                  <to>
                    <xdr:col>11</xdr:col>
                    <xdr:colOff>247650</xdr:colOff>
                    <xdr:row>11</xdr:row>
                    <xdr:rowOff>19050</xdr:rowOff>
                  </to>
                </anchor>
              </controlPr>
            </control>
          </mc:Choice>
        </mc:AlternateContent>
        <mc:AlternateContent xmlns:mc="http://schemas.openxmlformats.org/markup-compatibility/2006">
          <mc:Choice Requires="x14">
            <control shapeId="1293" r:id="rId265" name="Check Box 269">
              <controlPr defaultSize="0" autoFill="0" autoLine="0" autoPict="0">
                <anchor moveWithCells="1">
                  <from>
                    <xdr:col>11</xdr:col>
                    <xdr:colOff>28575</xdr:colOff>
                    <xdr:row>10</xdr:row>
                    <xdr:rowOff>133350</xdr:rowOff>
                  </from>
                  <to>
                    <xdr:col>11</xdr:col>
                    <xdr:colOff>247650</xdr:colOff>
                    <xdr:row>12</xdr:row>
                    <xdr:rowOff>19050</xdr:rowOff>
                  </to>
                </anchor>
              </controlPr>
            </control>
          </mc:Choice>
        </mc:AlternateContent>
        <mc:AlternateContent xmlns:mc="http://schemas.openxmlformats.org/markup-compatibility/2006">
          <mc:Choice Requires="x14">
            <control shapeId="1294" r:id="rId266" name="Check Box 270">
              <controlPr defaultSize="0" autoFill="0" autoLine="0" autoPict="0">
                <anchor moveWithCells="1">
                  <from>
                    <xdr:col>11</xdr:col>
                    <xdr:colOff>28575</xdr:colOff>
                    <xdr:row>11</xdr:row>
                    <xdr:rowOff>133350</xdr:rowOff>
                  </from>
                  <to>
                    <xdr:col>11</xdr:col>
                    <xdr:colOff>247650</xdr:colOff>
                    <xdr:row>13</xdr:row>
                    <xdr:rowOff>19050</xdr:rowOff>
                  </to>
                </anchor>
              </controlPr>
            </control>
          </mc:Choice>
        </mc:AlternateContent>
        <mc:AlternateContent xmlns:mc="http://schemas.openxmlformats.org/markup-compatibility/2006">
          <mc:Choice Requires="x14">
            <control shapeId="1295" r:id="rId267" name="Check Box 271">
              <controlPr defaultSize="0" autoFill="0" autoLine="0" autoPict="0">
                <anchor moveWithCells="1">
                  <from>
                    <xdr:col>11</xdr:col>
                    <xdr:colOff>28575</xdr:colOff>
                    <xdr:row>12</xdr:row>
                    <xdr:rowOff>133350</xdr:rowOff>
                  </from>
                  <to>
                    <xdr:col>11</xdr:col>
                    <xdr:colOff>247650</xdr:colOff>
                    <xdr:row>14</xdr:row>
                    <xdr:rowOff>19050</xdr:rowOff>
                  </to>
                </anchor>
              </controlPr>
            </control>
          </mc:Choice>
        </mc:AlternateContent>
        <mc:AlternateContent xmlns:mc="http://schemas.openxmlformats.org/markup-compatibility/2006">
          <mc:Choice Requires="x14">
            <control shapeId="1296" r:id="rId268" name="Check Box 272">
              <controlPr defaultSize="0" autoFill="0" autoLine="0" autoPict="0">
                <anchor moveWithCells="1">
                  <from>
                    <xdr:col>11</xdr:col>
                    <xdr:colOff>28575</xdr:colOff>
                    <xdr:row>13</xdr:row>
                    <xdr:rowOff>133350</xdr:rowOff>
                  </from>
                  <to>
                    <xdr:col>11</xdr:col>
                    <xdr:colOff>247650</xdr:colOff>
                    <xdr:row>15</xdr:row>
                    <xdr:rowOff>19050</xdr:rowOff>
                  </to>
                </anchor>
              </controlPr>
            </control>
          </mc:Choice>
        </mc:AlternateContent>
        <mc:AlternateContent xmlns:mc="http://schemas.openxmlformats.org/markup-compatibility/2006">
          <mc:Choice Requires="x14">
            <control shapeId="1297" r:id="rId269" name="Check Box 273">
              <controlPr defaultSize="0" autoFill="0" autoLine="0" autoPict="0">
                <anchor moveWithCells="1">
                  <from>
                    <xdr:col>11</xdr:col>
                    <xdr:colOff>28575</xdr:colOff>
                    <xdr:row>14</xdr:row>
                    <xdr:rowOff>133350</xdr:rowOff>
                  </from>
                  <to>
                    <xdr:col>11</xdr:col>
                    <xdr:colOff>247650</xdr:colOff>
                    <xdr:row>16</xdr:row>
                    <xdr:rowOff>19050</xdr:rowOff>
                  </to>
                </anchor>
              </controlPr>
            </control>
          </mc:Choice>
        </mc:AlternateContent>
        <mc:AlternateContent xmlns:mc="http://schemas.openxmlformats.org/markup-compatibility/2006">
          <mc:Choice Requires="x14">
            <control shapeId="1298" r:id="rId270" name="Check Box 274">
              <controlPr defaultSize="0" autoFill="0" autoLine="0" autoPict="0">
                <anchor moveWithCells="1">
                  <from>
                    <xdr:col>11</xdr:col>
                    <xdr:colOff>28575</xdr:colOff>
                    <xdr:row>15</xdr:row>
                    <xdr:rowOff>133350</xdr:rowOff>
                  </from>
                  <to>
                    <xdr:col>11</xdr:col>
                    <xdr:colOff>247650</xdr:colOff>
                    <xdr:row>17</xdr:row>
                    <xdr:rowOff>19050</xdr:rowOff>
                  </to>
                </anchor>
              </controlPr>
            </control>
          </mc:Choice>
        </mc:AlternateContent>
        <mc:AlternateContent xmlns:mc="http://schemas.openxmlformats.org/markup-compatibility/2006">
          <mc:Choice Requires="x14">
            <control shapeId="1299" r:id="rId271" name="Check Box 275">
              <controlPr defaultSize="0" autoFill="0" autoLine="0" autoPict="0">
                <anchor moveWithCells="1">
                  <from>
                    <xdr:col>11</xdr:col>
                    <xdr:colOff>28575</xdr:colOff>
                    <xdr:row>16</xdr:row>
                    <xdr:rowOff>133350</xdr:rowOff>
                  </from>
                  <to>
                    <xdr:col>11</xdr:col>
                    <xdr:colOff>247650</xdr:colOff>
                    <xdr:row>18</xdr:row>
                    <xdr:rowOff>19050</xdr:rowOff>
                  </to>
                </anchor>
              </controlPr>
            </control>
          </mc:Choice>
        </mc:AlternateContent>
        <mc:AlternateContent xmlns:mc="http://schemas.openxmlformats.org/markup-compatibility/2006">
          <mc:Choice Requires="x14">
            <control shapeId="1300" r:id="rId272" name="Check Box 276">
              <controlPr defaultSize="0" autoFill="0" autoLine="0" autoPict="0">
                <anchor moveWithCells="1">
                  <from>
                    <xdr:col>11</xdr:col>
                    <xdr:colOff>28575</xdr:colOff>
                    <xdr:row>17</xdr:row>
                    <xdr:rowOff>133350</xdr:rowOff>
                  </from>
                  <to>
                    <xdr:col>11</xdr:col>
                    <xdr:colOff>247650</xdr:colOff>
                    <xdr:row>19</xdr:row>
                    <xdr:rowOff>19050</xdr:rowOff>
                  </to>
                </anchor>
              </controlPr>
            </control>
          </mc:Choice>
        </mc:AlternateContent>
        <mc:AlternateContent xmlns:mc="http://schemas.openxmlformats.org/markup-compatibility/2006">
          <mc:Choice Requires="x14">
            <control shapeId="1301" r:id="rId273" name="Check Box 277">
              <controlPr defaultSize="0" autoFill="0" autoLine="0" autoPict="0">
                <anchor moveWithCells="1">
                  <from>
                    <xdr:col>11</xdr:col>
                    <xdr:colOff>28575</xdr:colOff>
                    <xdr:row>18</xdr:row>
                    <xdr:rowOff>133350</xdr:rowOff>
                  </from>
                  <to>
                    <xdr:col>11</xdr:col>
                    <xdr:colOff>247650</xdr:colOff>
                    <xdr:row>20</xdr:row>
                    <xdr:rowOff>19050</xdr:rowOff>
                  </to>
                </anchor>
              </controlPr>
            </control>
          </mc:Choice>
        </mc:AlternateContent>
        <mc:AlternateContent xmlns:mc="http://schemas.openxmlformats.org/markup-compatibility/2006">
          <mc:Choice Requires="x14">
            <control shapeId="1302" r:id="rId274" name="Check Box 278">
              <controlPr defaultSize="0" autoFill="0" autoLine="0" autoPict="0">
                <anchor moveWithCells="1">
                  <from>
                    <xdr:col>11</xdr:col>
                    <xdr:colOff>28575</xdr:colOff>
                    <xdr:row>19</xdr:row>
                    <xdr:rowOff>133350</xdr:rowOff>
                  </from>
                  <to>
                    <xdr:col>11</xdr:col>
                    <xdr:colOff>247650</xdr:colOff>
                    <xdr:row>21</xdr:row>
                    <xdr:rowOff>19050</xdr:rowOff>
                  </to>
                </anchor>
              </controlPr>
            </control>
          </mc:Choice>
        </mc:AlternateContent>
        <mc:AlternateContent xmlns:mc="http://schemas.openxmlformats.org/markup-compatibility/2006">
          <mc:Choice Requires="x14">
            <control shapeId="1303" r:id="rId275" name="Check Box 279">
              <controlPr defaultSize="0" autoFill="0" autoLine="0" autoPict="0">
                <anchor moveWithCells="1">
                  <from>
                    <xdr:col>11</xdr:col>
                    <xdr:colOff>28575</xdr:colOff>
                    <xdr:row>20</xdr:row>
                    <xdr:rowOff>133350</xdr:rowOff>
                  </from>
                  <to>
                    <xdr:col>11</xdr:col>
                    <xdr:colOff>247650</xdr:colOff>
                    <xdr:row>22</xdr:row>
                    <xdr:rowOff>19050</xdr:rowOff>
                  </to>
                </anchor>
              </controlPr>
            </control>
          </mc:Choice>
        </mc:AlternateContent>
        <mc:AlternateContent xmlns:mc="http://schemas.openxmlformats.org/markup-compatibility/2006">
          <mc:Choice Requires="x14">
            <control shapeId="1304" r:id="rId276" name="Check Box 280">
              <controlPr defaultSize="0" autoFill="0" autoLine="0" autoPict="0">
                <anchor moveWithCells="1">
                  <from>
                    <xdr:col>11</xdr:col>
                    <xdr:colOff>28575</xdr:colOff>
                    <xdr:row>21</xdr:row>
                    <xdr:rowOff>133350</xdr:rowOff>
                  </from>
                  <to>
                    <xdr:col>11</xdr:col>
                    <xdr:colOff>247650</xdr:colOff>
                    <xdr:row>23</xdr:row>
                    <xdr:rowOff>19050</xdr:rowOff>
                  </to>
                </anchor>
              </controlPr>
            </control>
          </mc:Choice>
        </mc:AlternateContent>
        <mc:AlternateContent xmlns:mc="http://schemas.openxmlformats.org/markup-compatibility/2006">
          <mc:Choice Requires="x14">
            <control shapeId="1305" r:id="rId277" name="Check Box 281">
              <controlPr defaultSize="0" autoFill="0" autoLine="0" autoPict="0">
                <anchor moveWithCells="1">
                  <from>
                    <xdr:col>11</xdr:col>
                    <xdr:colOff>28575</xdr:colOff>
                    <xdr:row>22</xdr:row>
                    <xdr:rowOff>133350</xdr:rowOff>
                  </from>
                  <to>
                    <xdr:col>11</xdr:col>
                    <xdr:colOff>247650</xdr:colOff>
                    <xdr:row>24</xdr:row>
                    <xdr:rowOff>19050</xdr:rowOff>
                  </to>
                </anchor>
              </controlPr>
            </control>
          </mc:Choice>
        </mc:AlternateContent>
        <mc:AlternateContent xmlns:mc="http://schemas.openxmlformats.org/markup-compatibility/2006">
          <mc:Choice Requires="x14">
            <control shapeId="1306" r:id="rId278" name="Check Box 282">
              <controlPr defaultSize="0" autoFill="0" autoLine="0" autoPict="0">
                <anchor moveWithCells="1">
                  <from>
                    <xdr:col>11</xdr:col>
                    <xdr:colOff>28575</xdr:colOff>
                    <xdr:row>23</xdr:row>
                    <xdr:rowOff>133350</xdr:rowOff>
                  </from>
                  <to>
                    <xdr:col>11</xdr:col>
                    <xdr:colOff>247650</xdr:colOff>
                    <xdr:row>25</xdr:row>
                    <xdr:rowOff>19050</xdr:rowOff>
                  </to>
                </anchor>
              </controlPr>
            </control>
          </mc:Choice>
        </mc:AlternateContent>
        <mc:AlternateContent xmlns:mc="http://schemas.openxmlformats.org/markup-compatibility/2006">
          <mc:Choice Requires="x14">
            <control shapeId="1307" r:id="rId279" name="Check Box 283">
              <controlPr defaultSize="0" autoFill="0" autoLine="0" autoPict="0">
                <anchor moveWithCells="1">
                  <from>
                    <xdr:col>11</xdr:col>
                    <xdr:colOff>28575</xdr:colOff>
                    <xdr:row>24</xdr:row>
                    <xdr:rowOff>133350</xdr:rowOff>
                  </from>
                  <to>
                    <xdr:col>11</xdr:col>
                    <xdr:colOff>247650</xdr:colOff>
                    <xdr:row>26</xdr:row>
                    <xdr:rowOff>19050</xdr:rowOff>
                  </to>
                </anchor>
              </controlPr>
            </control>
          </mc:Choice>
        </mc:AlternateContent>
        <mc:AlternateContent xmlns:mc="http://schemas.openxmlformats.org/markup-compatibility/2006">
          <mc:Choice Requires="x14">
            <control shapeId="1308" r:id="rId280" name="Check Box 284">
              <controlPr defaultSize="0" autoFill="0" autoLine="0" autoPict="0">
                <anchor moveWithCells="1">
                  <from>
                    <xdr:col>11</xdr:col>
                    <xdr:colOff>28575</xdr:colOff>
                    <xdr:row>25</xdr:row>
                    <xdr:rowOff>133350</xdr:rowOff>
                  </from>
                  <to>
                    <xdr:col>11</xdr:col>
                    <xdr:colOff>247650</xdr:colOff>
                    <xdr:row>27</xdr:row>
                    <xdr:rowOff>19050</xdr:rowOff>
                  </to>
                </anchor>
              </controlPr>
            </control>
          </mc:Choice>
        </mc:AlternateContent>
        <mc:AlternateContent xmlns:mc="http://schemas.openxmlformats.org/markup-compatibility/2006">
          <mc:Choice Requires="x14">
            <control shapeId="1309" r:id="rId281" name="Check Box 285">
              <controlPr defaultSize="0" autoFill="0" autoLine="0" autoPict="0">
                <anchor moveWithCells="1">
                  <from>
                    <xdr:col>11</xdr:col>
                    <xdr:colOff>28575</xdr:colOff>
                    <xdr:row>26</xdr:row>
                    <xdr:rowOff>133350</xdr:rowOff>
                  </from>
                  <to>
                    <xdr:col>11</xdr:col>
                    <xdr:colOff>247650</xdr:colOff>
                    <xdr:row>28</xdr:row>
                    <xdr:rowOff>19050</xdr:rowOff>
                  </to>
                </anchor>
              </controlPr>
            </control>
          </mc:Choice>
        </mc:AlternateContent>
        <mc:AlternateContent xmlns:mc="http://schemas.openxmlformats.org/markup-compatibility/2006">
          <mc:Choice Requires="x14">
            <control shapeId="1310" r:id="rId282" name="Check Box 286">
              <controlPr defaultSize="0" autoFill="0" autoLine="0" autoPict="0">
                <anchor moveWithCells="1">
                  <from>
                    <xdr:col>11</xdr:col>
                    <xdr:colOff>28575</xdr:colOff>
                    <xdr:row>27</xdr:row>
                    <xdr:rowOff>133350</xdr:rowOff>
                  </from>
                  <to>
                    <xdr:col>11</xdr:col>
                    <xdr:colOff>247650</xdr:colOff>
                    <xdr:row>29</xdr:row>
                    <xdr:rowOff>19050</xdr:rowOff>
                  </to>
                </anchor>
              </controlPr>
            </control>
          </mc:Choice>
        </mc:AlternateContent>
        <mc:AlternateContent xmlns:mc="http://schemas.openxmlformats.org/markup-compatibility/2006">
          <mc:Choice Requires="x14">
            <control shapeId="1311" r:id="rId283" name="Check Box 287">
              <controlPr defaultSize="0" autoFill="0" autoLine="0" autoPict="0">
                <anchor moveWithCells="1">
                  <from>
                    <xdr:col>11</xdr:col>
                    <xdr:colOff>28575</xdr:colOff>
                    <xdr:row>28</xdr:row>
                    <xdr:rowOff>133350</xdr:rowOff>
                  </from>
                  <to>
                    <xdr:col>11</xdr:col>
                    <xdr:colOff>247650</xdr:colOff>
                    <xdr:row>30</xdr:row>
                    <xdr:rowOff>19050</xdr:rowOff>
                  </to>
                </anchor>
              </controlPr>
            </control>
          </mc:Choice>
        </mc:AlternateContent>
        <mc:AlternateContent xmlns:mc="http://schemas.openxmlformats.org/markup-compatibility/2006">
          <mc:Choice Requires="x14">
            <control shapeId="1312" r:id="rId284" name="Check Box 288">
              <controlPr defaultSize="0" autoFill="0" autoLine="0" autoPict="0">
                <anchor moveWithCells="1">
                  <from>
                    <xdr:col>11</xdr:col>
                    <xdr:colOff>28575</xdr:colOff>
                    <xdr:row>29</xdr:row>
                    <xdr:rowOff>133350</xdr:rowOff>
                  </from>
                  <to>
                    <xdr:col>11</xdr:col>
                    <xdr:colOff>247650</xdr:colOff>
                    <xdr:row>31</xdr:row>
                    <xdr:rowOff>19050</xdr:rowOff>
                  </to>
                </anchor>
              </controlPr>
            </control>
          </mc:Choice>
        </mc:AlternateContent>
        <mc:AlternateContent xmlns:mc="http://schemas.openxmlformats.org/markup-compatibility/2006">
          <mc:Choice Requires="x14">
            <control shapeId="1313" r:id="rId285" name="Check Box 289">
              <controlPr defaultSize="0" autoFill="0" autoLine="0" autoPict="0">
                <anchor moveWithCells="1">
                  <from>
                    <xdr:col>11</xdr:col>
                    <xdr:colOff>28575</xdr:colOff>
                    <xdr:row>30</xdr:row>
                    <xdr:rowOff>133350</xdr:rowOff>
                  </from>
                  <to>
                    <xdr:col>11</xdr:col>
                    <xdr:colOff>247650</xdr:colOff>
                    <xdr:row>32</xdr:row>
                    <xdr:rowOff>19050</xdr:rowOff>
                  </to>
                </anchor>
              </controlPr>
            </control>
          </mc:Choice>
        </mc:AlternateContent>
        <mc:AlternateContent xmlns:mc="http://schemas.openxmlformats.org/markup-compatibility/2006">
          <mc:Choice Requires="x14">
            <control shapeId="1314" r:id="rId286" name="Check Box 290">
              <controlPr defaultSize="0" autoFill="0" autoLine="0" autoPict="0">
                <anchor moveWithCells="1">
                  <from>
                    <xdr:col>11</xdr:col>
                    <xdr:colOff>28575</xdr:colOff>
                    <xdr:row>31</xdr:row>
                    <xdr:rowOff>133350</xdr:rowOff>
                  </from>
                  <to>
                    <xdr:col>11</xdr:col>
                    <xdr:colOff>247650</xdr:colOff>
                    <xdr:row>33</xdr:row>
                    <xdr:rowOff>9525</xdr:rowOff>
                  </to>
                </anchor>
              </controlPr>
            </control>
          </mc:Choice>
        </mc:AlternateContent>
        <mc:AlternateContent xmlns:mc="http://schemas.openxmlformats.org/markup-compatibility/2006">
          <mc:Choice Requires="x14">
            <control shapeId="1315" r:id="rId287" name="Check Box 291">
              <controlPr defaultSize="0" autoFill="0" autoLine="0" autoPict="0">
                <anchor moveWithCells="1">
                  <from>
                    <xdr:col>11</xdr:col>
                    <xdr:colOff>28575</xdr:colOff>
                    <xdr:row>32</xdr:row>
                    <xdr:rowOff>133350</xdr:rowOff>
                  </from>
                  <to>
                    <xdr:col>11</xdr:col>
                    <xdr:colOff>247650</xdr:colOff>
                    <xdr:row>34</xdr:row>
                    <xdr:rowOff>0</xdr:rowOff>
                  </to>
                </anchor>
              </controlPr>
            </control>
          </mc:Choice>
        </mc:AlternateContent>
        <mc:AlternateContent xmlns:mc="http://schemas.openxmlformats.org/markup-compatibility/2006">
          <mc:Choice Requires="x14">
            <control shapeId="1316" r:id="rId288" name="Check Box 292">
              <controlPr defaultSize="0" autoFill="0" autoLine="0" autoPict="0">
                <anchor moveWithCells="1">
                  <from>
                    <xdr:col>11</xdr:col>
                    <xdr:colOff>28575</xdr:colOff>
                    <xdr:row>33</xdr:row>
                    <xdr:rowOff>133350</xdr:rowOff>
                  </from>
                  <to>
                    <xdr:col>11</xdr:col>
                    <xdr:colOff>247650</xdr:colOff>
                    <xdr:row>34</xdr:row>
                    <xdr:rowOff>152400</xdr:rowOff>
                  </to>
                </anchor>
              </controlPr>
            </control>
          </mc:Choice>
        </mc:AlternateContent>
        <mc:AlternateContent xmlns:mc="http://schemas.openxmlformats.org/markup-compatibility/2006">
          <mc:Choice Requires="x14">
            <control shapeId="1317" r:id="rId289" name="Check Box 293">
              <controlPr defaultSize="0" autoFill="0" autoLine="0" autoPict="0">
                <anchor moveWithCells="1">
                  <from>
                    <xdr:col>11</xdr:col>
                    <xdr:colOff>28575</xdr:colOff>
                    <xdr:row>34</xdr:row>
                    <xdr:rowOff>133350</xdr:rowOff>
                  </from>
                  <to>
                    <xdr:col>11</xdr:col>
                    <xdr:colOff>247650</xdr:colOff>
                    <xdr:row>35</xdr:row>
                    <xdr:rowOff>142875</xdr:rowOff>
                  </to>
                </anchor>
              </controlPr>
            </control>
          </mc:Choice>
        </mc:AlternateContent>
        <mc:AlternateContent xmlns:mc="http://schemas.openxmlformats.org/markup-compatibility/2006">
          <mc:Choice Requires="x14">
            <control shapeId="1318" r:id="rId290" name="Check Box 294">
              <controlPr defaultSize="0" autoFill="0" autoLine="0" autoPict="0">
                <anchor moveWithCells="1">
                  <from>
                    <xdr:col>11</xdr:col>
                    <xdr:colOff>28575</xdr:colOff>
                    <xdr:row>35</xdr:row>
                    <xdr:rowOff>133350</xdr:rowOff>
                  </from>
                  <to>
                    <xdr:col>11</xdr:col>
                    <xdr:colOff>247650</xdr:colOff>
                    <xdr:row>36</xdr:row>
                    <xdr:rowOff>133350</xdr:rowOff>
                  </to>
                </anchor>
              </controlPr>
            </control>
          </mc:Choice>
        </mc:AlternateContent>
        <mc:AlternateContent xmlns:mc="http://schemas.openxmlformats.org/markup-compatibility/2006">
          <mc:Choice Requires="x14">
            <control shapeId="1319" r:id="rId291" name="Check Box 295">
              <controlPr defaultSize="0" autoFill="0" autoLine="0" autoPict="0">
                <anchor moveWithCells="1">
                  <from>
                    <xdr:col>11</xdr:col>
                    <xdr:colOff>28575</xdr:colOff>
                    <xdr:row>36</xdr:row>
                    <xdr:rowOff>133350</xdr:rowOff>
                  </from>
                  <to>
                    <xdr:col>11</xdr:col>
                    <xdr:colOff>247650</xdr:colOff>
                    <xdr:row>38</xdr:row>
                    <xdr:rowOff>19050</xdr:rowOff>
                  </to>
                </anchor>
              </controlPr>
            </control>
          </mc:Choice>
        </mc:AlternateContent>
        <mc:AlternateContent xmlns:mc="http://schemas.openxmlformats.org/markup-compatibility/2006">
          <mc:Choice Requires="x14">
            <control shapeId="1320" r:id="rId292" name="Check Box 296">
              <controlPr defaultSize="0" autoFill="0" autoLine="0" autoPict="0">
                <anchor moveWithCells="1">
                  <from>
                    <xdr:col>11</xdr:col>
                    <xdr:colOff>28575</xdr:colOff>
                    <xdr:row>37</xdr:row>
                    <xdr:rowOff>133350</xdr:rowOff>
                  </from>
                  <to>
                    <xdr:col>11</xdr:col>
                    <xdr:colOff>247650</xdr:colOff>
                    <xdr:row>39</xdr:row>
                    <xdr:rowOff>19050</xdr:rowOff>
                  </to>
                </anchor>
              </controlPr>
            </control>
          </mc:Choice>
        </mc:AlternateContent>
        <mc:AlternateContent xmlns:mc="http://schemas.openxmlformats.org/markup-compatibility/2006">
          <mc:Choice Requires="x14">
            <control shapeId="1321" r:id="rId293" name="Check Box 297">
              <controlPr defaultSize="0" autoFill="0" autoLine="0" autoPict="0">
                <anchor moveWithCells="1">
                  <from>
                    <xdr:col>11</xdr:col>
                    <xdr:colOff>28575</xdr:colOff>
                    <xdr:row>38</xdr:row>
                    <xdr:rowOff>133350</xdr:rowOff>
                  </from>
                  <to>
                    <xdr:col>11</xdr:col>
                    <xdr:colOff>247650</xdr:colOff>
                    <xdr:row>39</xdr:row>
                    <xdr:rowOff>171450</xdr:rowOff>
                  </to>
                </anchor>
              </controlPr>
            </control>
          </mc:Choice>
        </mc:AlternateContent>
        <mc:AlternateContent xmlns:mc="http://schemas.openxmlformats.org/markup-compatibility/2006">
          <mc:Choice Requires="x14">
            <control shapeId="1322" r:id="rId294" name="Check Box 298">
              <controlPr defaultSize="0" autoFill="0" autoLine="0" autoPict="0">
                <anchor moveWithCells="1">
                  <from>
                    <xdr:col>11</xdr:col>
                    <xdr:colOff>28575</xdr:colOff>
                    <xdr:row>39</xdr:row>
                    <xdr:rowOff>133350</xdr:rowOff>
                  </from>
                  <to>
                    <xdr:col>11</xdr:col>
                    <xdr:colOff>247650</xdr:colOff>
                    <xdr:row>40</xdr:row>
                    <xdr:rowOff>133350</xdr:rowOff>
                  </to>
                </anchor>
              </controlPr>
            </control>
          </mc:Choice>
        </mc:AlternateContent>
        <mc:AlternateContent xmlns:mc="http://schemas.openxmlformats.org/markup-compatibility/2006">
          <mc:Choice Requires="x14">
            <control shapeId="1323" r:id="rId295" name="Check Box 299">
              <controlPr defaultSize="0" autoFill="0" autoLine="0" autoPict="0">
                <anchor moveWithCells="1">
                  <from>
                    <xdr:col>11</xdr:col>
                    <xdr:colOff>28575</xdr:colOff>
                    <xdr:row>40</xdr:row>
                    <xdr:rowOff>133350</xdr:rowOff>
                  </from>
                  <to>
                    <xdr:col>11</xdr:col>
                    <xdr:colOff>247650</xdr:colOff>
                    <xdr:row>42</xdr:row>
                    <xdr:rowOff>19050</xdr:rowOff>
                  </to>
                </anchor>
              </controlPr>
            </control>
          </mc:Choice>
        </mc:AlternateContent>
        <mc:AlternateContent xmlns:mc="http://schemas.openxmlformats.org/markup-compatibility/2006">
          <mc:Choice Requires="x14">
            <control shapeId="1324" r:id="rId296" name="Check Box 300">
              <controlPr defaultSize="0" autoFill="0" autoLine="0" autoPict="0">
                <anchor moveWithCells="1">
                  <from>
                    <xdr:col>11</xdr:col>
                    <xdr:colOff>28575</xdr:colOff>
                    <xdr:row>41</xdr:row>
                    <xdr:rowOff>133350</xdr:rowOff>
                  </from>
                  <to>
                    <xdr:col>11</xdr:col>
                    <xdr:colOff>247650</xdr:colOff>
                    <xdr:row>43</xdr:row>
                    <xdr:rowOff>19050</xdr:rowOff>
                  </to>
                </anchor>
              </controlPr>
            </control>
          </mc:Choice>
        </mc:AlternateContent>
        <mc:AlternateContent xmlns:mc="http://schemas.openxmlformats.org/markup-compatibility/2006">
          <mc:Choice Requires="x14">
            <control shapeId="1325" r:id="rId297" name="Check Box 301">
              <controlPr defaultSize="0" autoFill="0" autoLine="0" autoPict="0">
                <anchor moveWithCells="1">
                  <from>
                    <xdr:col>11</xdr:col>
                    <xdr:colOff>28575</xdr:colOff>
                    <xdr:row>42</xdr:row>
                    <xdr:rowOff>133350</xdr:rowOff>
                  </from>
                  <to>
                    <xdr:col>11</xdr:col>
                    <xdr:colOff>247650</xdr:colOff>
                    <xdr:row>44</xdr:row>
                    <xdr:rowOff>9525</xdr:rowOff>
                  </to>
                </anchor>
              </controlPr>
            </control>
          </mc:Choice>
        </mc:AlternateContent>
        <mc:AlternateContent xmlns:mc="http://schemas.openxmlformats.org/markup-compatibility/2006">
          <mc:Choice Requires="x14">
            <control shapeId="1326" r:id="rId298" name="Check Box 302">
              <controlPr defaultSize="0" autoFill="0" autoLine="0" autoPict="0">
                <anchor moveWithCells="1">
                  <from>
                    <xdr:col>11</xdr:col>
                    <xdr:colOff>28575</xdr:colOff>
                    <xdr:row>43</xdr:row>
                    <xdr:rowOff>133350</xdr:rowOff>
                  </from>
                  <to>
                    <xdr:col>11</xdr:col>
                    <xdr:colOff>247650</xdr:colOff>
                    <xdr:row>45</xdr:row>
                    <xdr:rowOff>0</xdr:rowOff>
                  </to>
                </anchor>
              </controlPr>
            </control>
          </mc:Choice>
        </mc:AlternateContent>
        <mc:AlternateContent xmlns:mc="http://schemas.openxmlformats.org/markup-compatibility/2006">
          <mc:Choice Requires="x14">
            <control shapeId="1327" r:id="rId299" name="Check Box 303">
              <controlPr defaultSize="0" autoFill="0" autoLine="0" autoPict="0">
                <anchor moveWithCells="1">
                  <from>
                    <xdr:col>11</xdr:col>
                    <xdr:colOff>28575</xdr:colOff>
                    <xdr:row>44</xdr:row>
                    <xdr:rowOff>133350</xdr:rowOff>
                  </from>
                  <to>
                    <xdr:col>11</xdr:col>
                    <xdr:colOff>247650</xdr:colOff>
                    <xdr:row>46</xdr:row>
                    <xdr:rowOff>0</xdr:rowOff>
                  </to>
                </anchor>
              </controlPr>
            </control>
          </mc:Choice>
        </mc:AlternateContent>
        <mc:AlternateContent xmlns:mc="http://schemas.openxmlformats.org/markup-compatibility/2006">
          <mc:Choice Requires="x14">
            <control shapeId="1328" r:id="rId300" name="Check Box 304">
              <controlPr defaultSize="0" autoFill="0" autoLine="0" autoPict="0">
                <anchor moveWithCells="1">
                  <from>
                    <xdr:col>11</xdr:col>
                    <xdr:colOff>28575</xdr:colOff>
                    <xdr:row>45</xdr:row>
                    <xdr:rowOff>133350</xdr:rowOff>
                  </from>
                  <to>
                    <xdr:col>11</xdr:col>
                    <xdr:colOff>247650</xdr:colOff>
                    <xdr:row>47</xdr:row>
                    <xdr:rowOff>0</xdr:rowOff>
                  </to>
                </anchor>
              </controlPr>
            </control>
          </mc:Choice>
        </mc:AlternateContent>
        <mc:AlternateContent xmlns:mc="http://schemas.openxmlformats.org/markup-compatibility/2006">
          <mc:Choice Requires="x14">
            <control shapeId="1329" r:id="rId301" name="Check Box 305">
              <controlPr defaultSize="0" autoFill="0" autoLine="0" autoPict="0">
                <anchor moveWithCells="1">
                  <from>
                    <xdr:col>11</xdr:col>
                    <xdr:colOff>28575</xdr:colOff>
                    <xdr:row>46</xdr:row>
                    <xdr:rowOff>133350</xdr:rowOff>
                  </from>
                  <to>
                    <xdr:col>11</xdr:col>
                    <xdr:colOff>247650</xdr:colOff>
                    <xdr:row>47</xdr:row>
                    <xdr:rowOff>161925</xdr:rowOff>
                  </to>
                </anchor>
              </controlPr>
            </control>
          </mc:Choice>
        </mc:AlternateContent>
        <mc:AlternateContent xmlns:mc="http://schemas.openxmlformats.org/markup-compatibility/2006">
          <mc:Choice Requires="x14">
            <control shapeId="1330" r:id="rId302" name="Check Box 306">
              <controlPr defaultSize="0" autoFill="0" autoLine="0" autoPict="0">
                <anchor moveWithCells="1">
                  <from>
                    <xdr:col>11</xdr:col>
                    <xdr:colOff>28575</xdr:colOff>
                    <xdr:row>47</xdr:row>
                    <xdr:rowOff>133350</xdr:rowOff>
                  </from>
                  <to>
                    <xdr:col>11</xdr:col>
                    <xdr:colOff>247650</xdr:colOff>
                    <xdr:row>48</xdr:row>
                    <xdr:rowOff>133350</xdr:rowOff>
                  </to>
                </anchor>
              </controlPr>
            </control>
          </mc:Choice>
        </mc:AlternateContent>
        <mc:AlternateContent xmlns:mc="http://schemas.openxmlformats.org/markup-compatibility/2006">
          <mc:Choice Requires="x14">
            <control shapeId="1331" r:id="rId303" name="Check Box 307">
              <controlPr defaultSize="0" autoFill="0" autoLine="0" autoPict="0">
                <anchor moveWithCells="1">
                  <from>
                    <xdr:col>11</xdr:col>
                    <xdr:colOff>28575</xdr:colOff>
                    <xdr:row>48</xdr:row>
                    <xdr:rowOff>133350</xdr:rowOff>
                  </from>
                  <to>
                    <xdr:col>11</xdr:col>
                    <xdr:colOff>247650</xdr:colOff>
                    <xdr:row>50</xdr:row>
                    <xdr:rowOff>0</xdr:rowOff>
                  </to>
                </anchor>
              </controlPr>
            </control>
          </mc:Choice>
        </mc:AlternateContent>
        <mc:AlternateContent xmlns:mc="http://schemas.openxmlformats.org/markup-compatibility/2006">
          <mc:Choice Requires="x14">
            <control shapeId="1332" r:id="rId304" name="Check Box 308">
              <controlPr defaultSize="0" autoFill="0" autoLine="0" autoPict="0">
                <anchor moveWithCells="1">
                  <from>
                    <xdr:col>11</xdr:col>
                    <xdr:colOff>28575</xdr:colOff>
                    <xdr:row>49</xdr:row>
                    <xdr:rowOff>133350</xdr:rowOff>
                  </from>
                  <to>
                    <xdr:col>11</xdr:col>
                    <xdr:colOff>247650</xdr:colOff>
                    <xdr:row>51</xdr:row>
                    <xdr:rowOff>9525</xdr:rowOff>
                  </to>
                </anchor>
              </controlPr>
            </control>
          </mc:Choice>
        </mc:AlternateContent>
        <mc:AlternateContent xmlns:mc="http://schemas.openxmlformats.org/markup-compatibility/2006">
          <mc:Choice Requires="x14">
            <control shapeId="1333" r:id="rId305" name="Check Box 309">
              <controlPr defaultSize="0" autoFill="0" autoLine="0" autoPict="0">
                <anchor moveWithCells="1">
                  <from>
                    <xdr:col>11</xdr:col>
                    <xdr:colOff>28575</xdr:colOff>
                    <xdr:row>50</xdr:row>
                    <xdr:rowOff>133350</xdr:rowOff>
                  </from>
                  <to>
                    <xdr:col>11</xdr:col>
                    <xdr:colOff>247650</xdr:colOff>
                    <xdr:row>52</xdr:row>
                    <xdr:rowOff>19050</xdr:rowOff>
                  </to>
                </anchor>
              </controlPr>
            </control>
          </mc:Choice>
        </mc:AlternateContent>
        <mc:AlternateContent xmlns:mc="http://schemas.openxmlformats.org/markup-compatibility/2006">
          <mc:Choice Requires="x14">
            <control shapeId="1334" r:id="rId306" name="Check Box 310">
              <controlPr defaultSize="0" autoFill="0" autoLine="0" autoPict="0">
                <anchor moveWithCells="1">
                  <from>
                    <xdr:col>11</xdr:col>
                    <xdr:colOff>28575</xdr:colOff>
                    <xdr:row>51</xdr:row>
                    <xdr:rowOff>133350</xdr:rowOff>
                  </from>
                  <to>
                    <xdr:col>11</xdr:col>
                    <xdr:colOff>247650</xdr:colOff>
                    <xdr:row>53</xdr:row>
                    <xdr:rowOff>19050</xdr:rowOff>
                  </to>
                </anchor>
              </controlPr>
            </control>
          </mc:Choice>
        </mc:AlternateContent>
        <mc:AlternateContent xmlns:mc="http://schemas.openxmlformats.org/markup-compatibility/2006">
          <mc:Choice Requires="x14">
            <control shapeId="1335" r:id="rId307" name="Check Box 311">
              <controlPr defaultSize="0" autoFill="0" autoLine="0" autoPict="0">
                <anchor moveWithCells="1">
                  <from>
                    <xdr:col>11</xdr:col>
                    <xdr:colOff>28575</xdr:colOff>
                    <xdr:row>52</xdr:row>
                    <xdr:rowOff>133350</xdr:rowOff>
                  </from>
                  <to>
                    <xdr:col>11</xdr:col>
                    <xdr:colOff>247650</xdr:colOff>
                    <xdr:row>54</xdr:row>
                    <xdr:rowOff>19050</xdr:rowOff>
                  </to>
                </anchor>
              </controlPr>
            </control>
          </mc:Choice>
        </mc:AlternateContent>
        <mc:AlternateContent xmlns:mc="http://schemas.openxmlformats.org/markup-compatibility/2006">
          <mc:Choice Requires="x14">
            <control shapeId="1336" r:id="rId308" name="Check Box 312">
              <controlPr defaultSize="0" autoFill="0" autoLine="0" autoPict="0">
                <anchor moveWithCells="1">
                  <from>
                    <xdr:col>11</xdr:col>
                    <xdr:colOff>28575</xdr:colOff>
                    <xdr:row>53</xdr:row>
                    <xdr:rowOff>133350</xdr:rowOff>
                  </from>
                  <to>
                    <xdr:col>11</xdr:col>
                    <xdr:colOff>247650</xdr:colOff>
                    <xdr:row>55</xdr:row>
                    <xdr:rowOff>19050</xdr:rowOff>
                  </to>
                </anchor>
              </controlPr>
            </control>
          </mc:Choice>
        </mc:AlternateContent>
        <mc:AlternateContent xmlns:mc="http://schemas.openxmlformats.org/markup-compatibility/2006">
          <mc:Choice Requires="x14">
            <control shapeId="1337" r:id="rId309" name="Check Box 313">
              <controlPr defaultSize="0" autoFill="0" autoLine="0" autoPict="0">
                <anchor moveWithCells="1">
                  <from>
                    <xdr:col>11</xdr:col>
                    <xdr:colOff>28575</xdr:colOff>
                    <xdr:row>54</xdr:row>
                    <xdr:rowOff>133350</xdr:rowOff>
                  </from>
                  <to>
                    <xdr:col>11</xdr:col>
                    <xdr:colOff>247650</xdr:colOff>
                    <xdr:row>56</xdr:row>
                    <xdr:rowOff>19050</xdr:rowOff>
                  </to>
                </anchor>
              </controlPr>
            </control>
          </mc:Choice>
        </mc:AlternateContent>
        <mc:AlternateContent xmlns:mc="http://schemas.openxmlformats.org/markup-compatibility/2006">
          <mc:Choice Requires="x14">
            <control shapeId="1338" r:id="rId310" name="Check Box 314">
              <controlPr defaultSize="0" autoFill="0" autoLine="0" autoPict="0">
                <anchor moveWithCells="1">
                  <from>
                    <xdr:col>11</xdr:col>
                    <xdr:colOff>28575</xdr:colOff>
                    <xdr:row>55</xdr:row>
                    <xdr:rowOff>133350</xdr:rowOff>
                  </from>
                  <to>
                    <xdr:col>11</xdr:col>
                    <xdr:colOff>247650</xdr:colOff>
                    <xdr:row>57</xdr:row>
                    <xdr:rowOff>19050</xdr:rowOff>
                  </to>
                </anchor>
              </controlPr>
            </control>
          </mc:Choice>
        </mc:AlternateContent>
        <mc:AlternateContent xmlns:mc="http://schemas.openxmlformats.org/markup-compatibility/2006">
          <mc:Choice Requires="x14">
            <control shapeId="1339" r:id="rId311" name="Check Box 315">
              <controlPr defaultSize="0" autoFill="0" autoLine="0" autoPict="0">
                <anchor moveWithCells="1">
                  <from>
                    <xdr:col>11</xdr:col>
                    <xdr:colOff>28575</xdr:colOff>
                    <xdr:row>56</xdr:row>
                    <xdr:rowOff>133350</xdr:rowOff>
                  </from>
                  <to>
                    <xdr:col>11</xdr:col>
                    <xdr:colOff>247650</xdr:colOff>
                    <xdr:row>58</xdr:row>
                    <xdr:rowOff>19050</xdr:rowOff>
                  </to>
                </anchor>
              </controlPr>
            </control>
          </mc:Choice>
        </mc:AlternateContent>
        <mc:AlternateContent xmlns:mc="http://schemas.openxmlformats.org/markup-compatibility/2006">
          <mc:Choice Requires="x14">
            <control shapeId="1340" r:id="rId312" name="Check Box 316">
              <controlPr defaultSize="0" autoFill="0" autoLine="0" autoPict="0">
                <anchor moveWithCells="1">
                  <from>
                    <xdr:col>11</xdr:col>
                    <xdr:colOff>28575</xdr:colOff>
                    <xdr:row>57</xdr:row>
                    <xdr:rowOff>133350</xdr:rowOff>
                  </from>
                  <to>
                    <xdr:col>11</xdr:col>
                    <xdr:colOff>247650</xdr:colOff>
                    <xdr:row>59</xdr:row>
                    <xdr:rowOff>19050</xdr:rowOff>
                  </to>
                </anchor>
              </controlPr>
            </control>
          </mc:Choice>
        </mc:AlternateContent>
        <mc:AlternateContent xmlns:mc="http://schemas.openxmlformats.org/markup-compatibility/2006">
          <mc:Choice Requires="x14">
            <control shapeId="1341" r:id="rId313" name="Check Box 317">
              <controlPr defaultSize="0" autoFill="0" autoLine="0" autoPict="0">
                <anchor moveWithCells="1">
                  <from>
                    <xdr:col>11</xdr:col>
                    <xdr:colOff>28575</xdr:colOff>
                    <xdr:row>58</xdr:row>
                    <xdr:rowOff>133350</xdr:rowOff>
                  </from>
                  <to>
                    <xdr:col>11</xdr:col>
                    <xdr:colOff>247650</xdr:colOff>
                    <xdr:row>60</xdr:row>
                    <xdr:rowOff>19050</xdr:rowOff>
                  </to>
                </anchor>
              </controlPr>
            </control>
          </mc:Choice>
        </mc:AlternateContent>
        <mc:AlternateContent xmlns:mc="http://schemas.openxmlformats.org/markup-compatibility/2006">
          <mc:Choice Requires="x14">
            <control shapeId="1342" r:id="rId314" name="Check Box 318">
              <controlPr defaultSize="0" autoFill="0" autoLine="0" autoPict="0">
                <anchor moveWithCells="1">
                  <from>
                    <xdr:col>11</xdr:col>
                    <xdr:colOff>28575</xdr:colOff>
                    <xdr:row>59</xdr:row>
                    <xdr:rowOff>133350</xdr:rowOff>
                  </from>
                  <to>
                    <xdr:col>11</xdr:col>
                    <xdr:colOff>247650</xdr:colOff>
                    <xdr:row>61</xdr:row>
                    <xdr:rowOff>19050</xdr:rowOff>
                  </to>
                </anchor>
              </controlPr>
            </control>
          </mc:Choice>
        </mc:AlternateContent>
        <mc:AlternateContent xmlns:mc="http://schemas.openxmlformats.org/markup-compatibility/2006">
          <mc:Choice Requires="x14">
            <control shapeId="1343" r:id="rId315" name="Check Box 319">
              <controlPr defaultSize="0" autoFill="0" autoLine="0" autoPict="0">
                <anchor moveWithCells="1">
                  <from>
                    <xdr:col>11</xdr:col>
                    <xdr:colOff>28575</xdr:colOff>
                    <xdr:row>60</xdr:row>
                    <xdr:rowOff>133350</xdr:rowOff>
                  </from>
                  <to>
                    <xdr:col>11</xdr:col>
                    <xdr:colOff>247650</xdr:colOff>
                    <xdr:row>62</xdr:row>
                    <xdr:rowOff>19050</xdr:rowOff>
                  </to>
                </anchor>
              </controlPr>
            </control>
          </mc:Choice>
        </mc:AlternateContent>
        <mc:AlternateContent xmlns:mc="http://schemas.openxmlformats.org/markup-compatibility/2006">
          <mc:Choice Requires="x14">
            <control shapeId="1344" r:id="rId316" name="Check Box 320">
              <controlPr defaultSize="0" autoFill="0" autoLine="0" autoPict="0">
                <anchor moveWithCells="1">
                  <from>
                    <xdr:col>11</xdr:col>
                    <xdr:colOff>28575</xdr:colOff>
                    <xdr:row>61</xdr:row>
                    <xdr:rowOff>133350</xdr:rowOff>
                  </from>
                  <to>
                    <xdr:col>11</xdr:col>
                    <xdr:colOff>247650</xdr:colOff>
                    <xdr:row>63</xdr:row>
                    <xdr:rowOff>19050</xdr:rowOff>
                  </to>
                </anchor>
              </controlPr>
            </control>
          </mc:Choice>
        </mc:AlternateContent>
        <mc:AlternateContent xmlns:mc="http://schemas.openxmlformats.org/markup-compatibility/2006">
          <mc:Choice Requires="x14">
            <control shapeId="1345" r:id="rId317" name="Check Box 321">
              <controlPr defaultSize="0" autoFill="0" autoLine="0" autoPict="0">
                <anchor moveWithCells="1">
                  <from>
                    <xdr:col>11</xdr:col>
                    <xdr:colOff>28575</xdr:colOff>
                    <xdr:row>62</xdr:row>
                    <xdr:rowOff>133350</xdr:rowOff>
                  </from>
                  <to>
                    <xdr:col>11</xdr:col>
                    <xdr:colOff>247650</xdr:colOff>
                    <xdr:row>64</xdr:row>
                    <xdr:rowOff>19050</xdr:rowOff>
                  </to>
                </anchor>
              </controlPr>
            </control>
          </mc:Choice>
        </mc:AlternateContent>
        <mc:AlternateContent xmlns:mc="http://schemas.openxmlformats.org/markup-compatibility/2006">
          <mc:Choice Requires="x14">
            <control shapeId="1346" r:id="rId318" name="Check Box 322">
              <controlPr defaultSize="0" autoFill="0" autoLine="0" autoPict="0">
                <anchor moveWithCells="1">
                  <from>
                    <xdr:col>11</xdr:col>
                    <xdr:colOff>28575</xdr:colOff>
                    <xdr:row>63</xdr:row>
                    <xdr:rowOff>133350</xdr:rowOff>
                  </from>
                  <to>
                    <xdr:col>11</xdr:col>
                    <xdr:colOff>247650</xdr:colOff>
                    <xdr:row>65</xdr:row>
                    <xdr:rowOff>19050</xdr:rowOff>
                  </to>
                </anchor>
              </controlPr>
            </control>
          </mc:Choice>
        </mc:AlternateContent>
        <mc:AlternateContent xmlns:mc="http://schemas.openxmlformats.org/markup-compatibility/2006">
          <mc:Choice Requires="x14">
            <control shapeId="1347" r:id="rId319" name="Check Box 323">
              <controlPr defaultSize="0" autoFill="0" autoLine="0" autoPict="0">
                <anchor moveWithCells="1">
                  <from>
                    <xdr:col>11</xdr:col>
                    <xdr:colOff>28575</xdr:colOff>
                    <xdr:row>64</xdr:row>
                    <xdr:rowOff>133350</xdr:rowOff>
                  </from>
                  <to>
                    <xdr:col>11</xdr:col>
                    <xdr:colOff>247650</xdr:colOff>
                    <xdr:row>66</xdr:row>
                    <xdr:rowOff>19050</xdr:rowOff>
                  </to>
                </anchor>
              </controlPr>
            </control>
          </mc:Choice>
        </mc:AlternateContent>
        <mc:AlternateContent xmlns:mc="http://schemas.openxmlformats.org/markup-compatibility/2006">
          <mc:Choice Requires="x14">
            <control shapeId="1348" r:id="rId320" name="Check Box 324">
              <controlPr defaultSize="0" autoFill="0" autoLine="0" autoPict="0">
                <anchor moveWithCells="1">
                  <from>
                    <xdr:col>11</xdr:col>
                    <xdr:colOff>28575</xdr:colOff>
                    <xdr:row>65</xdr:row>
                    <xdr:rowOff>133350</xdr:rowOff>
                  </from>
                  <to>
                    <xdr:col>11</xdr:col>
                    <xdr:colOff>247650</xdr:colOff>
                    <xdr:row>67</xdr:row>
                    <xdr:rowOff>19050</xdr:rowOff>
                  </to>
                </anchor>
              </controlPr>
            </control>
          </mc:Choice>
        </mc:AlternateContent>
        <mc:AlternateContent xmlns:mc="http://schemas.openxmlformats.org/markup-compatibility/2006">
          <mc:Choice Requires="x14">
            <control shapeId="1349" r:id="rId321" name="Check Box 325">
              <controlPr defaultSize="0" autoFill="0" autoLine="0" autoPict="0">
                <anchor moveWithCells="1">
                  <from>
                    <xdr:col>11</xdr:col>
                    <xdr:colOff>28575</xdr:colOff>
                    <xdr:row>66</xdr:row>
                    <xdr:rowOff>133350</xdr:rowOff>
                  </from>
                  <to>
                    <xdr:col>11</xdr:col>
                    <xdr:colOff>247650</xdr:colOff>
                    <xdr:row>68</xdr:row>
                    <xdr:rowOff>19050</xdr:rowOff>
                  </to>
                </anchor>
              </controlPr>
            </control>
          </mc:Choice>
        </mc:AlternateContent>
        <mc:AlternateContent xmlns:mc="http://schemas.openxmlformats.org/markup-compatibility/2006">
          <mc:Choice Requires="x14">
            <control shapeId="1350" r:id="rId322" name="Check Box 326">
              <controlPr defaultSize="0" autoFill="0" autoLine="0" autoPict="0">
                <anchor moveWithCells="1">
                  <from>
                    <xdr:col>11</xdr:col>
                    <xdr:colOff>28575</xdr:colOff>
                    <xdr:row>67</xdr:row>
                    <xdr:rowOff>133350</xdr:rowOff>
                  </from>
                  <to>
                    <xdr:col>11</xdr:col>
                    <xdr:colOff>247650</xdr:colOff>
                    <xdr:row>69</xdr:row>
                    <xdr:rowOff>19050</xdr:rowOff>
                  </to>
                </anchor>
              </controlPr>
            </control>
          </mc:Choice>
        </mc:AlternateContent>
        <mc:AlternateContent xmlns:mc="http://schemas.openxmlformats.org/markup-compatibility/2006">
          <mc:Choice Requires="x14">
            <control shapeId="1351" r:id="rId323" name="Check Box 327">
              <controlPr defaultSize="0" autoFill="0" autoLine="0" autoPict="0">
                <anchor moveWithCells="1">
                  <from>
                    <xdr:col>11</xdr:col>
                    <xdr:colOff>28575</xdr:colOff>
                    <xdr:row>68</xdr:row>
                    <xdr:rowOff>133350</xdr:rowOff>
                  </from>
                  <to>
                    <xdr:col>11</xdr:col>
                    <xdr:colOff>247650</xdr:colOff>
                    <xdr:row>70</xdr:row>
                    <xdr:rowOff>19050</xdr:rowOff>
                  </to>
                </anchor>
              </controlPr>
            </control>
          </mc:Choice>
        </mc:AlternateContent>
        <mc:AlternateContent xmlns:mc="http://schemas.openxmlformats.org/markup-compatibility/2006">
          <mc:Choice Requires="x14">
            <control shapeId="1352" r:id="rId324" name="Check Box 328">
              <controlPr defaultSize="0" autoFill="0" autoLine="0" autoPict="0">
                <anchor moveWithCells="1">
                  <from>
                    <xdr:col>11</xdr:col>
                    <xdr:colOff>28575</xdr:colOff>
                    <xdr:row>69</xdr:row>
                    <xdr:rowOff>133350</xdr:rowOff>
                  </from>
                  <to>
                    <xdr:col>11</xdr:col>
                    <xdr:colOff>247650</xdr:colOff>
                    <xdr:row>71</xdr:row>
                    <xdr:rowOff>19050</xdr:rowOff>
                  </to>
                </anchor>
              </controlPr>
            </control>
          </mc:Choice>
        </mc:AlternateContent>
        <mc:AlternateContent xmlns:mc="http://schemas.openxmlformats.org/markup-compatibility/2006">
          <mc:Choice Requires="x14">
            <control shapeId="1353" r:id="rId325" name="Check Box 329">
              <controlPr defaultSize="0" autoFill="0" autoLine="0" autoPict="0">
                <anchor moveWithCells="1">
                  <from>
                    <xdr:col>11</xdr:col>
                    <xdr:colOff>28575</xdr:colOff>
                    <xdr:row>70</xdr:row>
                    <xdr:rowOff>133350</xdr:rowOff>
                  </from>
                  <to>
                    <xdr:col>11</xdr:col>
                    <xdr:colOff>247650</xdr:colOff>
                    <xdr:row>72</xdr:row>
                    <xdr:rowOff>19050</xdr:rowOff>
                  </to>
                </anchor>
              </controlPr>
            </control>
          </mc:Choice>
        </mc:AlternateContent>
        <mc:AlternateContent xmlns:mc="http://schemas.openxmlformats.org/markup-compatibility/2006">
          <mc:Choice Requires="x14">
            <control shapeId="1354" r:id="rId326" name="Check Box 330">
              <controlPr defaultSize="0" autoFill="0" autoLine="0" autoPict="0">
                <anchor moveWithCells="1">
                  <from>
                    <xdr:col>11</xdr:col>
                    <xdr:colOff>28575</xdr:colOff>
                    <xdr:row>71</xdr:row>
                    <xdr:rowOff>133350</xdr:rowOff>
                  </from>
                  <to>
                    <xdr:col>11</xdr:col>
                    <xdr:colOff>247650</xdr:colOff>
                    <xdr:row>73</xdr:row>
                    <xdr:rowOff>19050</xdr:rowOff>
                  </to>
                </anchor>
              </controlPr>
            </control>
          </mc:Choice>
        </mc:AlternateContent>
        <mc:AlternateContent xmlns:mc="http://schemas.openxmlformats.org/markup-compatibility/2006">
          <mc:Choice Requires="x14">
            <control shapeId="1355" r:id="rId327" name="Check Box 331">
              <controlPr defaultSize="0" autoFill="0" autoLine="0" autoPict="0">
                <anchor moveWithCells="1">
                  <from>
                    <xdr:col>11</xdr:col>
                    <xdr:colOff>28575</xdr:colOff>
                    <xdr:row>72</xdr:row>
                    <xdr:rowOff>133350</xdr:rowOff>
                  </from>
                  <to>
                    <xdr:col>11</xdr:col>
                    <xdr:colOff>247650</xdr:colOff>
                    <xdr:row>74</xdr:row>
                    <xdr:rowOff>19050</xdr:rowOff>
                  </to>
                </anchor>
              </controlPr>
            </control>
          </mc:Choice>
        </mc:AlternateContent>
        <mc:AlternateContent xmlns:mc="http://schemas.openxmlformats.org/markup-compatibility/2006">
          <mc:Choice Requires="x14">
            <control shapeId="1356" r:id="rId328" name="Check Box 332">
              <controlPr defaultSize="0" autoFill="0" autoLine="0" autoPict="0">
                <anchor moveWithCells="1">
                  <from>
                    <xdr:col>11</xdr:col>
                    <xdr:colOff>28575</xdr:colOff>
                    <xdr:row>73</xdr:row>
                    <xdr:rowOff>133350</xdr:rowOff>
                  </from>
                  <to>
                    <xdr:col>11</xdr:col>
                    <xdr:colOff>247650</xdr:colOff>
                    <xdr:row>75</xdr:row>
                    <xdr:rowOff>19050</xdr:rowOff>
                  </to>
                </anchor>
              </controlPr>
            </control>
          </mc:Choice>
        </mc:AlternateContent>
        <mc:AlternateContent xmlns:mc="http://schemas.openxmlformats.org/markup-compatibility/2006">
          <mc:Choice Requires="x14">
            <control shapeId="1357" r:id="rId329" name="Check Box 333">
              <controlPr defaultSize="0" autoFill="0" autoLine="0" autoPict="0">
                <anchor moveWithCells="1">
                  <from>
                    <xdr:col>11</xdr:col>
                    <xdr:colOff>28575</xdr:colOff>
                    <xdr:row>74</xdr:row>
                    <xdr:rowOff>133350</xdr:rowOff>
                  </from>
                  <to>
                    <xdr:col>11</xdr:col>
                    <xdr:colOff>247650</xdr:colOff>
                    <xdr:row>76</xdr:row>
                    <xdr:rowOff>19050</xdr:rowOff>
                  </to>
                </anchor>
              </controlPr>
            </control>
          </mc:Choice>
        </mc:AlternateContent>
        <mc:AlternateContent xmlns:mc="http://schemas.openxmlformats.org/markup-compatibility/2006">
          <mc:Choice Requires="x14">
            <control shapeId="1358" r:id="rId330" name="Check Box 334">
              <controlPr defaultSize="0" autoFill="0" autoLine="0" autoPict="0">
                <anchor moveWithCells="1">
                  <from>
                    <xdr:col>11</xdr:col>
                    <xdr:colOff>28575</xdr:colOff>
                    <xdr:row>75</xdr:row>
                    <xdr:rowOff>133350</xdr:rowOff>
                  </from>
                  <to>
                    <xdr:col>11</xdr:col>
                    <xdr:colOff>247650</xdr:colOff>
                    <xdr:row>77</xdr:row>
                    <xdr:rowOff>19050</xdr:rowOff>
                  </to>
                </anchor>
              </controlPr>
            </control>
          </mc:Choice>
        </mc:AlternateContent>
        <mc:AlternateContent xmlns:mc="http://schemas.openxmlformats.org/markup-compatibility/2006">
          <mc:Choice Requires="x14">
            <control shapeId="1359" r:id="rId331" name="Check Box 335">
              <controlPr defaultSize="0" autoFill="0" autoLine="0" autoPict="0">
                <anchor moveWithCells="1">
                  <from>
                    <xdr:col>11</xdr:col>
                    <xdr:colOff>28575</xdr:colOff>
                    <xdr:row>76</xdr:row>
                    <xdr:rowOff>133350</xdr:rowOff>
                  </from>
                  <to>
                    <xdr:col>11</xdr:col>
                    <xdr:colOff>247650</xdr:colOff>
                    <xdr:row>78</xdr:row>
                    <xdr:rowOff>19050</xdr:rowOff>
                  </to>
                </anchor>
              </controlPr>
            </control>
          </mc:Choice>
        </mc:AlternateContent>
        <mc:AlternateContent xmlns:mc="http://schemas.openxmlformats.org/markup-compatibility/2006">
          <mc:Choice Requires="x14">
            <control shapeId="1360" r:id="rId332" name="Check Box 336">
              <controlPr defaultSize="0" autoFill="0" autoLine="0" autoPict="0">
                <anchor moveWithCells="1">
                  <from>
                    <xdr:col>11</xdr:col>
                    <xdr:colOff>28575</xdr:colOff>
                    <xdr:row>77</xdr:row>
                    <xdr:rowOff>133350</xdr:rowOff>
                  </from>
                  <to>
                    <xdr:col>11</xdr:col>
                    <xdr:colOff>247650</xdr:colOff>
                    <xdr:row>79</xdr:row>
                    <xdr:rowOff>19050</xdr:rowOff>
                  </to>
                </anchor>
              </controlPr>
            </control>
          </mc:Choice>
        </mc:AlternateContent>
        <mc:AlternateContent xmlns:mc="http://schemas.openxmlformats.org/markup-compatibility/2006">
          <mc:Choice Requires="x14">
            <control shapeId="1361" r:id="rId333" name="Check Box 337">
              <controlPr defaultSize="0" autoFill="0" autoLine="0" autoPict="0">
                <anchor moveWithCells="1">
                  <from>
                    <xdr:col>11</xdr:col>
                    <xdr:colOff>28575</xdr:colOff>
                    <xdr:row>78</xdr:row>
                    <xdr:rowOff>133350</xdr:rowOff>
                  </from>
                  <to>
                    <xdr:col>11</xdr:col>
                    <xdr:colOff>247650</xdr:colOff>
                    <xdr:row>80</xdr:row>
                    <xdr:rowOff>19050</xdr:rowOff>
                  </to>
                </anchor>
              </controlPr>
            </control>
          </mc:Choice>
        </mc:AlternateContent>
        <mc:AlternateContent xmlns:mc="http://schemas.openxmlformats.org/markup-compatibility/2006">
          <mc:Choice Requires="x14">
            <control shapeId="1362" r:id="rId334" name="Check Box 338">
              <controlPr defaultSize="0" autoFill="0" autoLine="0" autoPict="0">
                <anchor moveWithCells="1">
                  <from>
                    <xdr:col>11</xdr:col>
                    <xdr:colOff>28575</xdr:colOff>
                    <xdr:row>79</xdr:row>
                    <xdr:rowOff>133350</xdr:rowOff>
                  </from>
                  <to>
                    <xdr:col>11</xdr:col>
                    <xdr:colOff>247650</xdr:colOff>
                    <xdr:row>81</xdr:row>
                    <xdr:rowOff>19050</xdr:rowOff>
                  </to>
                </anchor>
              </controlPr>
            </control>
          </mc:Choice>
        </mc:AlternateContent>
        <mc:AlternateContent xmlns:mc="http://schemas.openxmlformats.org/markup-compatibility/2006">
          <mc:Choice Requires="x14">
            <control shapeId="1363" r:id="rId335" name="Check Box 339">
              <controlPr defaultSize="0" autoFill="0" autoLine="0" autoPict="0">
                <anchor moveWithCells="1">
                  <from>
                    <xdr:col>11</xdr:col>
                    <xdr:colOff>28575</xdr:colOff>
                    <xdr:row>80</xdr:row>
                    <xdr:rowOff>133350</xdr:rowOff>
                  </from>
                  <to>
                    <xdr:col>11</xdr:col>
                    <xdr:colOff>247650</xdr:colOff>
                    <xdr:row>82</xdr:row>
                    <xdr:rowOff>19050</xdr:rowOff>
                  </to>
                </anchor>
              </controlPr>
            </control>
          </mc:Choice>
        </mc:AlternateContent>
        <mc:AlternateContent xmlns:mc="http://schemas.openxmlformats.org/markup-compatibility/2006">
          <mc:Choice Requires="x14">
            <control shapeId="1364" r:id="rId336" name="Check Box 340">
              <controlPr defaultSize="0" autoFill="0" autoLine="0" autoPict="0">
                <anchor moveWithCells="1">
                  <from>
                    <xdr:col>11</xdr:col>
                    <xdr:colOff>28575</xdr:colOff>
                    <xdr:row>81</xdr:row>
                    <xdr:rowOff>133350</xdr:rowOff>
                  </from>
                  <to>
                    <xdr:col>11</xdr:col>
                    <xdr:colOff>247650</xdr:colOff>
                    <xdr:row>83</xdr:row>
                    <xdr:rowOff>19050</xdr:rowOff>
                  </to>
                </anchor>
              </controlPr>
            </control>
          </mc:Choice>
        </mc:AlternateContent>
        <mc:AlternateContent xmlns:mc="http://schemas.openxmlformats.org/markup-compatibility/2006">
          <mc:Choice Requires="x14">
            <control shapeId="1365" r:id="rId337" name="Check Box 341">
              <controlPr defaultSize="0" autoFill="0" autoLine="0" autoPict="0">
                <anchor moveWithCells="1">
                  <from>
                    <xdr:col>11</xdr:col>
                    <xdr:colOff>28575</xdr:colOff>
                    <xdr:row>82</xdr:row>
                    <xdr:rowOff>133350</xdr:rowOff>
                  </from>
                  <to>
                    <xdr:col>11</xdr:col>
                    <xdr:colOff>247650</xdr:colOff>
                    <xdr:row>84</xdr:row>
                    <xdr:rowOff>19050</xdr:rowOff>
                  </to>
                </anchor>
              </controlPr>
            </control>
          </mc:Choice>
        </mc:AlternateContent>
        <mc:AlternateContent xmlns:mc="http://schemas.openxmlformats.org/markup-compatibility/2006">
          <mc:Choice Requires="x14">
            <control shapeId="1366" r:id="rId338" name="Check Box 342">
              <controlPr defaultSize="0" autoFill="0" autoLine="0" autoPict="0">
                <anchor moveWithCells="1">
                  <from>
                    <xdr:col>11</xdr:col>
                    <xdr:colOff>28575</xdr:colOff>
                    <xdr:row>83</xdr:row>
                    <xdr:rowOff>133350</xdr:rowOff>
                  </from>
                  <to>
                    <xdr:col>11</xdr:col>
                    <xdr:colOff>247650</xdr:colOff>
                    <xdr:row>85</xdr:row>
                    <xdr:rowOff>19050</xdr:rowOff>
                  </to>
                </anchor>
              </controlPr>
            </control>
          </mc:Choice>
        </mc:AlternateContent>
        <mc:AlternateContent xmlns:mc="http://schemas.openxmlformats.org/markup-compatibility/2006">
          <mc:Choice Requires="x14">
            <control shapeId="1367" r:id="rId339" name="Check Box 343">
              <controlPr defaultSize="0" autoFill="0" autoLine="0" autoPict="0">
                <anchor moveWithCells="1">
                  <from>
                    <xdr:col>11</xdr:col>
                    <xdr:colOff>28575</xdr:colOff>
                    <xdr:row>84</xdr:row>
                    <xdr:rowOff>133350</xdr:rowOff>
                  </from>
                  <to>
                    <xdr:col>11</xdr:col>
                    <xdr:colOff>247650</xdr:colOff>
                    <xdr:row>86</xdr:row>
                    <xdr:rowOff>19050</xdr:rowOff>
                  </to>
                </anchor>
              </controlPr>
            </control>
          </mc:Choice>
        </mc:AlternateContent>
        <mc:AlternateContent xmlns:mc="http://schemas.openxmlformats.org/markup-compatibility/2006">
          <mc:Choice Requires="x14">
            <control shapeId="1368" r:id="rId340" name="Check Box 344">
              <controlPr defaultSize="0" autoFill="0" autoLine="0" autoPict="0">
                <anchor moveWithCells="1">
                  <from>
                    <xdr:col>11</xdr:col>
                    <xdr:colOff>28575</xdr:colOff>
                    <xdr:row>85</xdr:row>
                    <xdr:rowOff>133350</xdr:rowOff>
                  </from>
                  <to>
                    <xdr:col>11</xdr:col>
                    <xdr:colOff>247650</xdr:colOff>
                    <xdr:row>87</xdr:row>
                    <xdr:rowOff>19050</xdr:rowOff>
                  </to>
                </anchor>
              </controlPr>
            </control>
          </mc:Choice>
        </mc:AlternateContent>
        <mc:AlternateContent xmlns:mc="http://schemas.openxmlformats.org/markup-compatibility/2006">
          <mc:Choice Requires="x14">
            <control shapeId="1369" r:id="rId341" name="Check Box 345">
              <controlPr defaultSize="0" autoFill="0" autoLine="0" autoPict="0">
                <anchor moveWithCells="1">
                  <from>
                    <xdr:col>11</xdr:col>
                    <xdr:colOff>28575</xdr:colOff>
                    <xdr:row>86</xdr:row>
                    <xdr:rowOff>133350</xdr:rowOff>
                  </from>
                  <to>
                    <xdr:col>11</xdr:col>
                    <xdr:colOff>247650</xdr:colOff>
                    <xdr:row>88</xdr:row>
                    <xdr:rowOff>19050</xdr:rowOff>
                  </to>
                </anchor>
              </controlPr>
            </control>
          </mc:Choice>
        </mc:AlternateContent>
        <mc:AlternateContent xmlns:mc="http://schemas.openxmlformats.org/markup-compatibility/2006">
          <mc:Choice Requires="x14">
            <control shapeId="1370" r:id="rId342" name="Check Box 346">
              <controlPr defaultSize="0" autoFill="0" autoLine="0" autoPict="0">
                <anchor moveWithCells="1">
                  <from>
                    <xdr:col>11</xdr:col>
                    <xdr:colOff>28575</xdr:colOff>
                    <xdr:row>87</xdr:row>
                    <xdr:rowOff>133350</xdr:rowOff>
                  </from>
                  <to>
                    <xdr:col>11</xdr:col>
                    <xdr:colOff>247650</xdr:colOff>
                    <xdr:row>89</xdr:row>
                    <xdr:rowOff>19050</xdr:rowOff>
                  </to>
                </anchor>
              </controlPr>
            </control>
          </mc:Choice>
        </mc:AlternateContent>
        <mc:AlternateContent xmlns:mc="http://schemas.openxmlformats.org/markup-compatibility/2006">
          <mc:Choice Requires="x14">
            <control shapeId="1371" r:id="rId343" name="Check Box 347">
              <controlPr defaultSize="0" autoFill="0" autoLine="0" autoPict="0">
                <anchor moveWithCells="1">
                  <from>
                    <xdr:col>11</xdr:col>
                    <xdr:colOff>28575</xdr:colOff>
                    <xdr:row>88</xdr:row>
                    <xdr:rowOff>133350</xdr:rowOff>
                  </from>
                  <to>
                    <xdr:col>11</xdr:col>
                    <xdr:colOff>247650</xdr:colOff>
                    <xdr:row>90</xdr:row>
                    <xdr:rowOff>19050</xdr:rowOff>
                  </to>
                </anchor>
              </controlPr>
            </control>
          </mc:Choice>
        </mc:AlternateContent>
        <mc:AlternateContent xmlns:mc="http://schemas.openxmlformats.org/markup-compatibility/2006">
          <mc:Choice Requires="x14">
            <control shapeId="1372" r:id="rId344" name="Check Box 348">
              <controlPr defaultSize="0" autoFill="0" autoLine="0" autoPict="0">
                <anchor moveWithCells="1">
                  <from>
                    <xdr:col>11</xdr:col>
                    <xdr:colOff>28575</xdr:colOff>
                    <xdr:row>89</xdr:row>
                    <xdr:rowOff>133350</xdr:rowOff>
                  </from>
                  <to>
                    <xdr:col>11</xdr:col>
                    <xdr:colOff>247650</xdr:colOff>
                    <xdr:row>91</xdr:row>
                    <xdr:rowOff>19050</xdr:rowOff>
                  </to>
                </anchor>
              </controlPr>
            </control>
          </mc:Choice>
        </mc:AlternateContent>
        <mc:AlternateContent xmlns:mc="http://schemas.openxmlformats.org/markup-compatibility/2006">
          <mc:Choice Requires="x14">
            <control shapeId="1373" r:id="rId345" name="Check Box 349">
              <controlPr defaultSize="0" autoFill="0" autoLine="0" autoPict="0">
                <anchor moveWithCells="1">
                  <from>
                    <xdr:col>11</xdr:col>
                    <xdr:colOff>28575</xdr:colOff>
                    <xdr:row>90</xdr:row>
                    <xdr:rowOff>133350</xdr:rowOff>
                  </from>
                  <to>
                    <xdr:col>11</xdr:col>
                    <xdr:colOff>247650</xdr:colOff>
                    <xdr:row>92</xdr:row>
                    <xdr:rowOff>19050</xdr:rowOff>
                  </to>
                </anchor>
              </controlPr>
            </control>
          </mc:Choice>
        </mc:AlternateContent>
        <mc:AlternateContent xmlns:mc="http://schemas.openxmlformats.org/markup-compatibility/2006">
          <mc:Choice Requires="x14">
            <control shapeId="1374" r:id="rId346" name="Check Box 350">
              <controlPr defaultSize="0" autoFill="0" autoLine="0" autoPict="0">
                <anchor moveWithCells="1">
                  <from>
                    <xdr:col>11</xdr:col>
                    <xdr:colOff>28575</xdr:colOff>
                    <xdr:row>91</xdr:row>
                    <xdr:rowOff>133350</xdr:rowOff>
                  </from>
                  <to>
                    <xdr:col>11</xdr:col>
                    <xdr:colOff>247650</xdr:colOff>
                    <xdr:row>93</xdr:row>
                    <xdr:rowOff>19050</xdr:rowOff>
                  </to>
                </anchor>
              </controlPr>
            </control>
          </mc:Choice>
        </mc:AlternateContent>
        <mc:AlternateContent xmlns:mc="http://schemas.openxmlformats.org/markup-compatibility/2006">
          <mc:Choice Requires="x14">
            <control shapeId="1375" r:id="rId347" name="Check Box 351">
              <controlPr defaultSize="0" autoFill="0" autoLine="0" autoPict="0">
                <anchor moveWithCells="1">
                  <from>
                    <xdr:col>11</xdr:col>
                    <xdr:colOff>28575</xdr:colOff>
                    <xdr:row>92</xdr:row>
                    <xdr:rowOff>133350</xdr:rowOff>
                  </from>
                  <to>
                    <xdr:col>11</xdr:col>
                    <xdr:colOff>247650</xdr:colOff>
                    <xdr:row>94</xdr:row>
                    <xdr:rowOff>19050</xdr:rowOff>
                  </to>
                </anchor>
              </controlPr>
            </control>
          </mc:Choice>
        </mc:AlternateContent>
        <mc:AlternateContent xmlns:mc="http://schemas.openxmlformats.org/markup-compatibility/2006">
          <mc:Choice Requires="x14">
            <control shapeId="1376" r:id="rId348" name="Check Box 352">
              <controlPr defaultSize="0" autoFill="0" autoLine="0" autoPict="0">
                <anchor moveWithCells="1">
                  <from>
                    <xdr:col>11</xdr:col>
                    <xdr:colOff>28575</xdr:colOff>
                    <xdr:row>93</xdr:row>
                    <xdr:rowOff>133350</xdr:rowOff>
                  </from>
                  <to>
                    <xdr:col>11</xdr:col>
                    <xdr:colOff>247650</xdr:colOff>
                    <xdr:row>95</xdr:row>
                    <xdr:rowOff>19050</xdr:rowOff>
                  </to>
                </anchor>
              </controlPr>
            </control>
          </mc:Choice>
        </mc:AlternateContent>
        <mc:AlternateContent xmlns:mc="http://schemas.openxmlformats.org/markup-compatibility/2006">
          <mc:Choice Requires="x14">
            <control shapeId="1377" r:id="rId349" name="Check Box 353">
              <controlPr defaultSize="0" autoFill="0" autoLine="0" autoPict="0">
                <anchor moveWithCells="1">
                  <from>
                    <xdr:col>11</xdr:col>
                    <xdr:colOff>28575</xdr:colOff>
                    <xdr:row>94</xdr:row>
                    <xdr:rowOff>133350</xdr:rowOff>
                  </from>
                  <to>
                    <xdr:col>11</xdr:col>
                    <xdr:colOff>247650</xdr:colOff>
                    <xdr:row>96</xdr:row>
                    <xdr:rowOff>19050</xdr:rowOff>
                  </to>
                </anchor>
              </controlPr>
            </control>
          </mc:Choice>
        </mc:AlternateContent>
        <mc:AlternateContent xmlns:mc="http://schemas.openxmlformats.org/markup-compatibility/2006">
          <mc:Choice Requires="x14">
            <control shapeId="1378" r:id="rId350" name="Check Box 354">
              <controlPr defaultSize="0" autoFill="0" autoLine="0" autoPict="0">
                <anchor moveWithCells="1">
                  <from>
                    <xdr:col>11</xdr:col>
                    <xdr:colOff>28575</xdr:colOff>
                    <xdr:row>95</xdr:row>
                    <xdr:rowOff>133350</xdr:rowOff>
                  </from>
                  <to>
                    <xdr:col>11</xdr:col>
                    <xdr:colOff>247650</xdr:colOff>
                    <xdr:row>97</xdr:row>
                    <xdr:rowOff>19050</xdr:rowOff>
                  </to>
                </anchor>
              </controlPr>
            </control>
          </mc:Choice>
        </mc:AlternateContent>
        <mc:AlternateContent xmlns:mc="http://schemas.openxmlformats.org/markup-compatibility/2006">
          <mc:Choice Requires="x14">
            <control shapeId="1379" r:id="rId351" name="Check Box 355">
              <controlPr defaultSize="0" autoFill="0" autoLine="0" autoPict="0">
                <anchor moveWithCells="1">
                  <from>
                    <xdr:col>11</xdr:col>
                    <xdr:colOff>28575</xdr:colOff>
                    <xdr:row>96</xdr:row>
                    <xdr:rowOff>133350</xdr:rowOff>
                  </from>
                  <to>
                    <xdr:col>11</xdr:col>
                    <xdr:colOff>247650</xdr:colOff>
                    <xdr:row>98</xdr:row>
                    <xdr:rowOff>19050</xdr:rowOff>
                  </to>
                </anchor>
              </controlPr>
            </control>
          </mc:Choice>
        </mc:AlternateContent>
        <mc:AlternateContent xmlns:mc="http://schemas.openxmlformats.org/markup-compatibility/2006">
          <mc:Choice Requires="x14">
            <control shapeId="1380" r:id="rId352" name="Check Box 356">
              <controlPr defaultSize="0" autoFill="0" autoLine="0" autoPict="0">
                <anchor moveWithCells="1">
                  <from>
                    <xdr:col>11</xdr:col>
                    <xdr:colOff>28575</xdr:colOff>
                    <xdr:row>97</xdr:row>
                    <xdr:rowOff>133350</xdr:rowOff>
                  </from>
                  <to>
                    <xdr:col>11</xdr:col>
                    <xdr:colOff>247650</xdr:colOff>
                    <xdr:row>99</xdr:row>
                    <xdr:rowOff>19050</xdr:rowOff>
                  </to>
                </anchor>
              </controlPr>
            </control>
          </mc:Choice>
        </mc:AlternateContent>
        <mc:AlternateContent xmlns:mc="http://schemas.openxmlformats.org/markup-compatibility/2006">
          <mc:Choice Requires="x14">
            <control shapeId="1381" r:id="rId353" name="Check Box 357">
              <controlPr defaultSize="0" autoFill="0" autoLine="0" autoPict="0">
                <anchor moveWithCells="1">
                  <from>
                    <xdr:col>11</xdr:col>
                    <xdr:colOff>28575</xdr:colOff>
                    <xdr:row>98</xdr:row>
                    <xdr:rowOff>133350</xdr:rowOff>
                  </from>
                  <to>
                    <xdr:col>11</xdr:col>
                    <xdr:colOff>247650</xdr:colOff>
                    <xdr:row>100</xdr:row>
                    <xdr:rowOff>19050</xdr:rowOff>
                  </to>
                </anchor>
              </controlPr>
            </control>
          </mc:Choice>
        </mc:AlternateContent>
        <mc:AlternateContent xmlns:mc="http://schemas.openxmlformats.org/markup-compatibility/2006">
          <mc:Choice Requires="x14">
            <control shapeId="1382" r:id="rId354" name="Check Box 358">
              <controlPr defaultSize="0" autoFill="0" autoLine="0" autoPict="0">
                <anchor moveWithCells="1">
                  <from>
                    <xdr:col>11</xdr:col>
                    <xdr:colOff>28575</xdr:colOff>
                    <xdr:row>99</xdr:row>
                    <xdr:rowOff>133350</xdr:rowOff>
                  </from>
                  <to>
                    <xdr:col>11</xdr:col>
                    <xdr:colOff>247650</xdr:colOff>
                    <xdr:row>101</xdr:row>
                    <xdr:rowOff>19050</xdr:rowOff>
                  </to>
                </anchor>
              </controlPr>
            </control>
          </mc:Choice>
        </mc:AlternateContent>
        <mc:AlternateContent xmlns:mc="http://schemas.openxmlformats.org/markup-compatibility/2006">
          <mc:Choice Requires="x14">
            <control shapeId="1383" r:id="rId355" name="Check Box 359">
              <controlPr defaultSize="0" autoFill="0" autoLine="0" autoPict="0">
                <anchor moveWithCells="1">
                  <from>
                    <xdr:col>11</xdr:col>
                    <xdr:colOff>28575</xdr:colOff>
                    <xdr:row>100</xdr:row>
                    <xdr:rowOff>133350</xdr:rowOff>
                  </from>
                  <to>
                    <xdr:col>11</xdr:col>
                    <xdr:colOff>247650</xdr:colOff>
                    <xdr:row>102</xdr:row>
                    <xdr:rowOff>19050</xdr:rowOff>
                  </to>
                </anchor>
              </controlPr>
            </control>
          </mc:Choice>
        </mc:AlternateContent>
        <mc:AlternateContent xmlns:mc="http://schemas.openxmlformats.org/markup-compatibility/2006">
          <mc:Choice Requires="x14">
            <control shapeId="1384" r:id="rId356" name="Check Box 360">
              <controlPr defaultSize="0" autoFill="0" autoLine="0" autoPict="0">
                <anchor moveWithCells="1">
                  <from>
                    <xdr:col>11</xdr:col>
                    <xdr:colOff>28575</xdr:colOff>
                    <xdr:row>101</xdr:row>
                    <xdr:rowOff>133350</xdr:rowOff>
                  </from>
                  <to>
                    <xdr:col>11</xdr:col>
                    <xdr:colOff>247650</xdr:colOff>
                    <xdr:row>103</xdr:row>
                    <xdr:rowOff>19050</xdr:rowOff>
                  </to>
                </anchor>
              </controlPr>
            </control>
          </mc:Choice>
        </mc:AlternateContent>
        <mc:AlternateContent xmlns:mc="http://schemas.openxmlformats.org/markup-compatibility/2006">
          <mc:Choice Requires="x14">
            <control shapeId="1385" r:id="rId357" name="Check Box 361">
              <controlPr defaultSize="0" autoFill="0" autoLine="0" autoPict="0">
                <anchor moveWithCells="1">
                  <from>
                    <xdr:col>11</xdr:col>
                    <xdr:colOff>28575</xdr:colOff>
                    <xdr:row>102</xdr:row>
                    <xdr:rowOff>133350</xdr:rowOff>
                  </from>
                  <to>
                    <xdr:col>11</xdr:col>
                    <xdr:colOff>247650</xdr:colOff>
                    <xdr:row>104</xdr:row>
                    <xdr:rowOff>19050</xdr:rowOff>
                  </to>
                </anchor>
              </controlPr>
            </control>
          </mc:Choice>
        </mc:AlternateContent>
        <mc:AlternateContent xmlns:mc="http://schemas.openxmlformats.org/markup-compatibility/2006">
          <mc:Choice Requires="x14">
            <control shapeId="1386" r:id="rId358" name="Check Box 362">
              <controlPr defaultSize="0" autoFill="0" autoLine="0" autoPict="0">
                <anchor moveWithCells="1">
                  <from>
                    <xdr:col>11</xdr:col>
                    <xdr:colOff>28575</xdr:colOff>
                    <xdr:row>103</xdr:row>
                    <xdr:rowOff>133350</xdr:rowOff>
                  </from>
                  <to>
                    <xdr:col>11</xdr:col>
                    <xdr:colOff>247650</xdr:colOff>
                    <xdr:row>105</xdr:row>
                    <xdr:rowOff>19050</xdr:rowOff>
                  </to>
                </anchor>
              </controlPr>
            </control>
          </mc:Choice>
        </mc:AlternateContent>
        <mc:AlternateContent xmlns:mc="http://schemas.openxmlformats.org/markup-compatibility/2006">
          <mc:Choice Requires="x14">
            <control shapeId="1387" r:id="rId359" name="Check Box 363">
              <controlPr defaultSize="0" autoFill="0" autoLine="0" autoPict="0">
                <anchor moveWithCells="1">
                  <from>
                    <xdr:col>11</xdr:col>
                    <xdr:colOff>28575</xdr:colOff>
                    <xdr:row>104</xdr:row>
                    <xdr:rowOff>133350</xdr:rowOff>
                  </from>
                  <to>
                    <xdr:col>11</xdr:col>
                    <xdr:colOff>247650</xdr:colOff>
                    <xdr:row>106</xdr:row>
                    <xdr:rowOff>19050</xdr:rowOff>
                  </to>
                </anchor>
              </controlPr>
            </control>
          </mc:Choice>
        </mc:AlternateContent>
        <mc:AlternateContent xmlns:mc="http://schemas.openxmlformats.org/markup-compatibility/2006">
          <mc:Choice Requires="x14">
            <control shapeId="1388" r:id="rId360" name="Check Box 364">
              <controlPr defaultSize="0" autoFill="0" autoLine="0" autoPict="0">
                <anchor moveWithCells="1">
                  <from>
                    <xdr:col>11</xdr:col>
                    <xdr:colOff>28575</xdr:colOff>
                    <xdr:row>105</xdr:row>
                    <xdr:rowOff>133350</xdr:rowOff>
                  </from>
                  <to>
                    <xdr:col>11</xdr:col>
                    <xdr:colOff>247650</xdr:colOff>
                    <xdr:row>107</xdr:row>
                    <xdr:rowOff>19050</xdr:rowOff>
                  </to>
                </anchor>
              </controlPr>
            </control>
          </mc:Choice>
        </mc:AlternateContent>
        <mc:AlternateContent xmlns:mc="http://schemas.openxmlformats.org/markup-compatibility/2006">
          <mc:Choice Requires="x14">
            <control shapeId="1389" r:id="rId361" name="Check Box 365">
              <controlPr defaultSize="0" autoFill="0" autoLine="0" autoPict="0">
                <anchor moveWithCells="1">
                  <from>
                    <xdr:col>11</xdr:col>
                    <xdr:colOff>28575</xdr:colOff>
                    <xdr:row>106</xdr:row>
                    <xdr:rowOff>133350</xdr:rowOff>
                  </from>
                  <to>
                    <xdr:col>11</xdr:col>
                    <xdr:colOff>247650</xdr:colOff>
                    <xdr:row>108</xdr:row>
                    <xdr:rowOff>19050</xdr:rowOff>
                  </to>
                </anchor>
              </controlPr>
            </control>
          </mc:Choice>
        </mc:AlternateContent>
        <mc:AlternateContent xmlns:mc="http://schemas.openxmlformats.org/markup-compatibility/2006">
          <mc:Choice Requires="x14">
            <control shapeId="1030" r:id="rId362" name="Check Box 6">
              <controlPr defaultSize="0" autoFill="0" autoLine="0" autoPict="0">
                <anchor moveWithCells="1">
                  <from>
                    <xdr:col>7</xdr:col>
                    <xdr:colOff>28575</xdr:colOff>
                    <xdr:row>3</xdr:row>
                    <xdr:rowOff>133350</xdr:rowOff>
                  </from>
                  <to>
                    <xdr:col>7</xdr:col>
                    <xdr:colOff>247650</xdr:colOff>
                    <xdr:row>5</xdr:row>
                    <xdr:rowOff>19050</xdr:rowOff>
                  </to>
                </anchor>
              </controlPr>
            </control>
          </mc:Choice>
        </mc:AlternateContent>
        <mc:AlternateContent xmlns:mc="http://schemas.openxmlformats.org/markup-compatibility/2006">
          <mc:Choice Requires="x14">
            <control shapeId="1031" r:id="rId363" name="Check Box 7">
              <controlPr defaultSize="0" autoFill="0" autoLine="0" autoPict="0">
                <anchor moveWithCells="1">
                  <from>
                    <xdr:col>7</xdr:col>
                    <xdr:colOff>28575</xdr:colOff>
                    <xdr:row>4</xdr:row>
                    <xdr:rowOff>133350</xdr:rowOff>
                  </from>
                  <to>
                    <xdr:col>7</xdr:col>
                    <xdr:colOff>247650</xdr:colOff>
                    <xdr:row>6</xdr:row>
                    <xdr:rowOff>19050</xdr:rowOff>
                  </to>
                </anchor>
              </controlPr>
            </control>
          </mc:Choice>
        </mc:AlternateContent>
        <mc:AlternateContent xmlns:mc="http://schemas.openxmlformats.org/markup-compatibility/2006">
          <mc:Choice Requires="x14">
            <control shapeId="1286" r:id="rId364" name="Check Box 262">
              <controlPr defaultSize="0" autoFill="0" autoLine="0" autoPict="0">
                <anchor moveWithCells="1">
                  <from>
                    <xdr:col>11</xdr:col>
                    <xdr:colOff>28575</xdr:colOff>
                    <xdr:row>3</xdr:row>
                    <xdr:rowOff>133350</xdr:rowOff>
                  </from>
                  <to>
                    <xdr:col>11</xdr:col>
                    <xdr:colOff>247650</xdr:colOff>
                    <xdr:row>5</xdr:row>
                    <xdr:rowOff>19050</xdr:rowOff>
                  </to>
                </anchor>
              </controlPr>
            </control>
          </mc:Choice>
        </mc:AlternateContent>
        <mc:AlternateContent xmlns:mc="http://schemas.openxmlformats.org/markup-compatibility/2006">
          <mc:Choice Requires="x14">
            <control shapeId="1287" r:id="rId365" name="Check Box 263">
              <controlPr defaultSize="0" autoFill="0" autoLine="0" autoPict="0">
                <anchor moveWithCells="1">
                  <from>
                    <xdr:col>11</xdr:col>
                    <xdr:colOff>28575</xdr:colOff>
                    <xdr:row>4</xdr:row>
                    <xdr:rowOff>133350</xdr:rowOff>
                  </from>
                  <to>
                    <xdr:col>11</xdr:col>
                    <xdr:colOff>247650</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pageSetUpPr fitToPage="1"/>
  </sheetPr>
  <dimension ref="A1:AO104"/>
  <sheetViews>
    <sheetView showGridLines="0" tabSelected="1" zoomScale="84" zoomScaleNormal="84" zoomScaleSheetLayoutView="100" workbookViewId="0">
      <pane xSplit="7" ySplit="3" topLeftCell="H17" activePane="bottomRight" state="frozenSplit"/>
      <selection pane="topRight" activeCell="J1" sqref="J1"/>
      <selection pane="bottomLeft" activeCell="A4" sqref="A4"/>
      <selection pane="bottomRight" activeCell="L15" sqref="L15"/>
    </sheetView>
  </sheetViews>
  <sheetFormatPr defaultColWidth="8.75" defaultRowHeight="13.5"/>
  <cols>
    <col min="1" max="2" width="7.125" style="24" bestFit="1" customWidth="1"/>
    <col min="3" max="3" width="6.75" style="24" hidden="1" customWidth="1"/>
    <col min="4" max="4" width="16.625" style="24" customWidth="1"/>
    <col min="5" max="5" width="30.625" style="24" customWidth="1"/>
    <col min="6" max="6" width="5" style="24" bestFit="1" customWidth="1"/>
    <col min="7" max="7" width="12.25" style="150" hidden="1" customWidth="1"/>
    <col min="8" max="8" width="39.625" style="150" customWidth="1"/>
    <col min="9" max="9" width="14.5" style="150" hidden="1" customWidth="1"/>
    <col min="10" max="10" width="22.625" style="150" customWidth="1"/>
    <col min="11" max="11" width="12.25" style="150" hidden="1" customWidth="1"/>
    <col min="12" max="12" width="13.625" style="151" customWidth="1"/>
    <col min="13" max="13" width="31.625" style="209" customWidth="1"/>
    <col min="14" max="14" width="16.125" style="209" hidden="1" customWidth="1"/>
    <col min="15" max="15" width="14.75" style="151" hidden="1" customWidth="1"/>
    <col min="16" max="17" width="20.625" style="151" customWidth="1"/>
    <col min="18" max="18" width="5" style="24" customWidth="1"/>
    <col min="19" max="19" width="12.25" style="150" hidden="1" customWidth="1"/>
    <col min="20" max="20" width="14.625" style="209" customWidth="1"/>
    <col min="21" max="23" width="15.625" style="151" customWidth="1"/>
    <col min="24" max="26" width="10.625" style="150" customWidth="1"/>
    <col min="27" max="27" width="16.625" style="159" hidden="1" customWidth="1"/>
    <col min="28" max="28" width="13.625" style="151" customWidth="1"/>
    <col min="29" max="29" width="15.625" style="151" customWidth="1"/>
    <col min="30" max="30" width="13.625" style="151" customWidth="1"/>
    <col min="31" max="31" width="15.625" style="151" customWidth="1"/>
    <col min="32" max="33" width="13.625" style="151" customWidth="1"/>
    <col min="34" max="34" width="15.625" style="151" customWidth="1"/>
    <col min="35" max="38" width="10.625" style="150" customWidth="1"/>
    <col min="39" max="39" width="20.625" style="150" customWidth="1"/>
    <col min="40" max="41" width="4.25" style="24" hidden="1" customWidth="1"/>
    <col min="42" max="16384" width="8.75" style="24"/>
  </cols>
  <sheetData>
    <row r="1" spans="1:41" s="1" customFormat="1" ht="14.25">
      <c r="A1" s="12" t="s">
        <v>982</v>
      </c>
      <c r="E1" s="59"/>
      <c r="F1" s="59"/>
      <c r="G1" s="10"/>
      <c r="H1" s="11"/>
      <c r="I1" s="11"/>
      <c r="J1" s="11"/>
      <c r="K1" s="11"/>
      <c r="L1" s="11"/>
      <c r="M1" s="11"/>
      <c r="N1" s="11"/>
      <c r="O1" s="11"/>
      <c r="P1" s="11"/>
      <c r="Q1" s="11"/>
      <c r="R1" s="11"/>
      <c r="S1" s="11"/>
      <c r="T1" s="11"/>
      <c r="U1" s="11"/>
      <c r="V1" s="11"/>
      <c r="W1" s="220"/>
      <c r="X1" s="11"/>
      <c r="Y1" s="11"/>
      <c r="Z1" s="11"/>
      <c r="AA1" s="11"/>
      <c r="AB1" s="11"/>
      <c r="AC1" s="11"/>
      <c r="AD1" s="11"/>
      <c r="AE1" s="11"/>
      <c r="AF1" s="11"/>
      <c r="AG1" s="11"/>
      <c r="AH1" s="11"/>
      <c r="AI1" s="8"/>
      <c r="AJ1" s="8"/>
    </row>
    <row r="2" spans="1:41" s="1" customFormat="1" ht="12.75" customHeight="1" thickBot="1">
      <c r="D2" s="410" t="s">
        <v>983</v>
      </c>
      <c r="E2" s="412" t="s">
        <v>984</v>
      </c>
      <c r="F2" s="414" t="s">
        <v>985</v>
      </c>
      <c r="G2" s="416" t="s">
        <v>986</v>
      </c>
      <c r="H2" s="418" t="s">
        <v>987</v>
      </c>
      <c r="I2" s="419"/>
      <c r="J2" s="419"/>
      <c r="K2" s="420"/>
      <c r="L2" s="402" t="s">
        <v>988</v>
      </c>
      <c r="M2" s="403"/>
      <c r="N2" s="403"/>
      <c r="O2" s="403"/>
      <c r="P2" s="403"/>
      <c r="Q2" s="403"/>
      <c r="R2" s="403"/>
      <c r="S2" s="403"/>
      <c r="T2" s="421"/>
      <c r="U2" s="400" t="s">
        <v>989</v>
      </c>
      <c r="V2" s="406"/>
      <c r="W2" s="401"/>
      <c r="X2" s="407" t="s">
        <v>990</v>
      </c>
      <c r="Y2" s="408"/>
      <c r="Z2" s="408"/>
      <c r="AA2" s="409"/>
      <c r="AB2" s="400" t="s">
        <v>991</v>
      </c>
      <c r="AC2" s="401"/>
      <c r="AD2" s="400" t="s">
        <v>992</v>
      </c>
      <c r="AE2" s="401"/>
      <c r="AF2" s="186" t="s">
        <v>993</v>
      </c>
      <c r="AG2" s="400" t="s">
        <v>994</v>
      </c>
      <c r="AH2" s="401"/>
      <c r="AI2" s="402" t="s">
        <v>995</v>
      </c>
      <c r="AJ2" s="403"/>
      <c r="AK2" s="397" t="s">
        <v>996</v>
      </c>
      <c r="AL2" s="397" t="s">
        <v>997</v>
      </c>
      <c r="AM2" s="395" t="s">
        <v>998</v>
      </c>
      <c r="AN2" s="393" t="s">
        <v>999</v>
      </c>
      <c r="AO2" s="393" t="s">
        <v>1000</v>
      </c>
    </row>
    <row r="3" spans="1:41" s="1" customFormat="1" ht="27.6" customHeight="1" thickTop="1" thickBot="1">
      <c r="A3" s="404" t="s">
        <v>686</v>
      </c>
      <c r="B3" s="405"/>
      <c r="C3" s="58" t="s">
        <v>1001</v>
      </c>
      <c r="D3" s="411"/>
      <c r="E3" s="413"/>
      <c r="F3" s="415"/>
      <c r="G3" s="417"/>
      <c r="H3" s="187" t="s">
        <v>1002</v>
      </c>
      <c r="I3" s="191" t="s">
        <v>1003</v>
      </c>
      <c r="J3" s="192" t="s">
        <v>104</v>
      </c>
      <c r="K3" s="191" t="s">
        <v>1004</v>
      </c>
      <c r="L3" s="192" t="s">
        <v>1005</v>
      </c>
      <c r="M3" s="193" t="s">
        <v>1006</v>
      </c>
      <c r="N3" s="194" t="s">
        <v>1007</v>
      </c>
      <c r="O3" s="194" t="s">
        <v>1008</v>
      </c>
      <c r="P3" s="195" t="s">
        <v>1009</v>
      </c>
      <c r="Q3" s="196" t="s">
        <v>1010</v>
      </c>
      <c r="R3" s="2" t="s">
        <v>1011</v>
      </c>
      <c r="S3" s="197" t="s">
        <v>1012</v>
      </c>
      <c r="T3" s="3" t="s">
        <v>1013</v>
      </c>
      <c r="U3" s="4" t="s">
        <v>2</v>
      </c>
      <c r="V3" s="5" t="s">
        <v>1014</v>
      </c>
      <c r="W3" s="5" t="s">
        <v>1015</v>
      </c>
      <c r="X3" s="2" t="s">
        <v>1016</v>
      </c>
      <c r="Y3" s="2" t="s">
        <v>1017</v>
      </c>
      <c r="Z3" s="2" t="s">
        <v>1018</v>
      </c>
      <c r="AA3" s="194" t="s">
        <v>1019</v>
      </c>
      <c r="AB3" s="4" t="s">
        <v>1020</v>
      </c>
      <c r="AC3" s="6" t="s">
        <v>1021</v>
      </c>
      <c r="AD3" s="4" t="s">
        <v>1020</v>
      </c>
      <c r="AE3" s="6" t="s">
        <v>1021</v>
      </c>
      <c r="AF3" s="4" t="s">
        <v>1020</v>
      </c>
      <c r="AG3" s="4" t="s">
        <v>1020</v>
      </c>
      <c r="AH3" s="6" t="s">
        <v>1021</v>
      </c>
      <c r="AI3" s="189" t="s">
        <v>586</v>
      </c>
      <c r="AJ3" s="189" t="s">
        <v>1015</v>
      </c>
      <c r="AK3" s="398"/>
      <c r="AL3" s="399"/>
      <c r="AM3" s="396"/>
      <c r="AN3" s="394"/>
      <c r="AO3" s="394"/>
    </row>
    <row r="4" spans="1:41" s="1" customFormat="1" thickTop="1" thickBot="1">
      <c r="A4" s="324" t="s">
        <v>1022</v>
      </c>
      <c r="B4" s="230" t="s">
        <v>1023</v>
      </c>
      <c r="C4" s="60"/>
      <c r="D4" s="227" t="s">
        <v>1024</v>
      </c>
      <c r="E4" s="325" t="s">
        <v>1025</v>
      </c>
      <c r="F4" s="203"/>
      <c r="G4" s="198"/>
      <c r="H4" s="225" t="s">
        <v>1359</v>
      </c>
      <c r="I4" s="198">
        <v>1</v>
      </c>
      <c r="J4" s="225"/>
      <c r="K4" s="198"/>
      <c r="L4" s="223">
        <v>10000</v>
      </c>
      <c r="M4" s="228" t="s">
        <v>1026</v>
      </c>
      <c r="N4" s="214" t="s">
        <v>1027</v>
      </c>
      <c r="O4" s="248"/>
      <c r="P4" s="322">
        <v>100000</v>
      </c>
      <c r="Q4" s="307">
        <v>100000</v>
      </c>
      <c r="R4" s="330" t="s">
        <v>1028</v>
      </c>
      <c r="S4" s="198"/>
      <c r="T4" s="229"/>
      <c r="U4" s="219">
        <v>1000000000</v>
      </c>
      <c r="V4" s="219"/>
      <c r="W4" s="220">
        <v>1000000000</v>
      </c>
      <c r="X4" s="224"/>
      <c r="Y4" s="224"/>
      <c r="Z4" s="224"/>
      <c r="AA4" s="210" t="s">
        <v>23</v>
      </c>
      <c r="AB4" s="220">
        <v>10</v>
      </c>
      <c r="AC4" s="220">
        <v>1000000</v>
      </c>
      <c r="AD4" s="223"/>
      <c r="AE4" s="220"/>
      <c r="AF4" s="223"/>
      <c r="AG4" s="223"/>
      <c r="AH4" s="220"/>
      <c r="AI4" s="225" t="s">
        <v>23</v>
      </c>
      <c r="AJ4" s="225" t="s">
        <v>23</v>
      </c>
      <c r="AK4" s="224"/>
      <c r="AL4" s="224"/>
      <c r="AM4" s="226" t="s">
        <v>1029</v>
      </c>
      <c r="AN4" s="211"/>
      <c r="AO4" s="211" t="s">
        <v>23</v>
      </c>
    </row>
    <row r="5" spans="1:41" s="1" customFormat="1" thickTop="1" thickBot="1">
      <c r="A5" s="324" t="s">
        <v>1022</v>
      </c>
      <c r="B5" s="230" t="s">
        <v>1023</v>
      </c>
      <c r="C5" s="60"/>
      <c r="D5" s="227" t="s">
        <v>1030</v>
      </c>
      <c r="E5" s="325" t="s">
        <v>1031</v>
      </c>
      <c r="F5" s="203"/>
      <c r="G5" s="198"/>
      <c r="H5" s="225" t="s">
        <v>1359</v>
      </c>
      <c r="I5" s="198">
        <v>1</v>
      </c>
      <c r="J5" s="225"/>
      <c r="K5" s="198"/>
      <c r="L5" s="223">
        <v>20000</v>
      </c>
      <c r="M5" s="228" t="s">
        <v>1026</v>
      </c>
      <c r="N5" s="214" t="s">
        <v>1027</v>
      </c>
      <c r="O5" s="248"/>
      <c r="P5" s="322">
        <v>200000</v>
      </c>
      <c r="Q5" s="307">
        <v>200000</v>
      </c>
      <c r="R5" s="330" t="s">
        <v>1028</v>
      </c>
      <c r="S5" s="198"/>
      <c r="T5" s="229"/>
      <c r="U5" s="219">
        <v>4000000000</v>
      </c>
      <c r="V5" s="219"/>
      <c r="W5" s="220">
        <v>4000000000</v>
      </c>
      <c r="X5" s="224">
        <v>41640</v>
      </c>
      <c r="Y5" s="224">
        <v>45291</v>
      </c>
      <c r="Z5" s="224" t="s">
        <v>1032</v>
      </c>
      <c r="AA5" s="210" t="s">
        <v>1033</v>
      </c>
      <c r="AB5" s="220"/>
      <c r="AC5" s="220"/>
      <c r="AD5" s="223">
        <v>10</v>
      </c>
      <c r="AE5" s="220">
        <v>2000000</v>
      </c>
      <c r="AF5" s="223">
        <v>10</v>
      </c>
      <c r="AG5" s="223"/>
      <c r="AH5" s="220"/>
      <c r="AI5" s="225" t="s">
        <v>23</v>
      </c>
      <c r="AJ5" s="225" t="s">
        <v>23</v>
      </c>
      <c r="AK5" s="224"/>
      <c r="AL5" s="224"/>
      <c r="AM5" s="226" t="s">
        <v>23</v>
      </c>
      <c r="AN5" s="211"/>
      <c r="AO5" s="211" t="s">
        <v>23</v>
      </c>
    </row>
    <row r="6" spans="1:41" s="1" customFormat="1" thickTop="1" thickBot="1">
      <c r="A6" s="230" t="s">
        <v>1034</v>
      </c>
      <c r="B6" s="230" t="s">
        <v>1023</v>
      </c>
      <c r="C6" s="60"/>
      <c r="D6" s="227" t="s">
        <v>1030</v>
      </c>
      <c r="E6" s="227" t="s">
        <v>1031</v>
      </c>
      <c r="F6" s="203"/>
      <c r="G6" s="198"/>
      <c r="H6" s="225" t="s">
        <v>1361</v>
      </c>
      <c r="I6" s="198">
        <v>2</v>
      </c>
      <c r="J6" s="225"/>
      <c r="K6" s="198"/>
      <c r="L6" s="223">
        <v>20000</v>
      </c>
      <c r="M6" s="228" t="s">
        <v>1026</v>
      </c>
      <c r="N6" s="214" t="s">
        <v>1027</v>
      </c>
      <c r="O6" s="248"/>
      <c r="P6" s="322">
        <v>200000</v>
      </c>
      <c r="Q6" s="307">
        <v>200000</v>
      </c>
      <c r="R6" s="330" t="s">
        <v>1028</v>
      </c>
      <c r="S6" s="198"/>
      <c r="T6" s="229"/>
      <c r="U6" s="219">
        <v>4000000000</v>
      </c>
      <c r="V6" s="219"/>
      <c r="W6" s="220">
        <v>4000000000</v>
      </c>
      <c r="X6" s="224">
        <v>41640</v>
      </c>
      <c r="Y6" s="224"/>
      <c r="Z6" s="224" t="s">
        <v>1035</v>
      </c>
      <c r="AA6" s="210" t="s">
        <v>1036</v>
      </c>
      <c r="AB6" s="220"/>
      <c r="AC6" s="220"/>
      <c r="AD6" s="223"/>
      <c r="AE6" s="220"/>
      <c r="AF6" s="223"/>
      <c r="AG6" s="223"/>
      <c r="AH6" s="220"/>
      <c r="AI6" s="225" t="s">
        <v>23</v>
      </c>
      <c r="AJ6" s="225" t="s">
        <v>23</v>
      </c>
      <c r="AK6" s="224"/>
      <c r="AL6" s="224"/>
      <c r="AM6" s="226" t="s">
        <v>23</v>
      </c>
      <c r="AN6" s="211"/>
      <c r="AO6" s="211" t="s">
        <v>23</v>
      </c>
    </row>
    <row r="7" spans="1:41" s="1" customFormat="1" thickTop="1" thickBot="1">
      <c r="A7" s="324" t="s">
        <v>1022</v>
      </c>
      <c r="B7" s="230" t="s">
        <v>1023</v>
      </c>
      <c r="C7" s="60"/>
      <c r="D7" s="227" t="s">
        <v>1037</v>
      </c>
      <c r="E7" s="325" t="s">
        <v>1038</v>
      </c>
      <c r="F7" s="203"/>
      <c r="G7" s="198"/>
      <c r="H7" s="225" t="s">
        <v>1361</v>
      </c>
      <c r="I7" s="198">
        <v>2</v>
      </c>
      <c r="J7" s="225" t="s">
        <v>1371</v>
      </c>
      <c r="K7" s="198"/>
      <c r="L7" s="223">
        <v>30000</v>
      </c>
      <c r="M7" s="228" t="s">
        <v>1026</v>
      </c>
      <c r="N7" s="214" t="s">
        <v>1027</v>
      </c>
      <c r="O7" s="248"/>
      <c r="P7" s="322">
        <v>300000</v>
      </c>
      <c r="Q7" s="307">
        <v>300000</v>
      </c>
      <c r="R7" s="203"/>
      <c r="S7" s="198">
        <v>0</v>
      </c>
      <c r="T7" s="229"/>
      <c r="U7" s="219">
        <v>9000000000</v>
      </c>
      <c r="V7" s="219"/>
      <c r="W7" s="220">
        <v>9000000000</v>
      </c>
      <c r="X7" s="224"/>
      <c r="Y7" s="224"/>
      <c r="Z7" s="224"/>
      <c r="AA7" s="210" t="s">
        <v>23</v>
      </c>
      <c r="AB7" s="220"/>
      <c r="AC7" s="220"/>
      <c r="AD7" s="223"/>
      <c r="AE7" s="220"/>
      <c r="AF7" s="223"/>
      <c r="AG7" s="223"/>
      <c r="AH7" s="220"/>
      <c r="AI7" s="225" t="s">
        <v>23</v>
      </c>
      <c r="AJ7" s="225" t="s">
        <v>23</v>
      </c>
      <c r="AK7" s="224"/>
      <c r="AL7" s="224"/>
      <c r="AM7" s="226" t="s">
        <v>23</v>
      </c>
      <c r="AN7" s="211"/>
      <c r="AO7" s="211" t="s">
        <v>23</v>
      </c>
    </row>
    <row r="8" spans="1:41" s="1" customFormat="1" thickTop="1" thickBot="1">
      <c r="A8" s="324" t="s">
        <v>1022</v>
      </c>
      <c r="B8" s="230" t="s">
        <v>1023</v>
      </c>
      <c r="C8" s="60"/>
      <c r="D8" s="227" t="s">
        <v>1039</v>
      </c>
      <c r="E8" s="325" t="s">
        <v>1040</v>
      </c>
      <c r="F8" s="203"/>
      <c r="G8" s="198"/>
      <c r="H8" s="225" t="s">
        <v>1363</v>
      </c>
      <c r="I8" s="198">
        <v>3</v>
      </c>
      <c r="J8" s="225"/>
      <c r="K8" s="198"/>
      <c r="L8" s="223">
        <v>40000</v>
      </c>
      <c r="M8" s="228" t="s">
        <v>1026</v>
      </c>
      <c r="N8" s="214" t="s">
        <v>1027</v>
      </c>
      <c r="O8" s="248"/>
      <c r="P8" s="322">
        <v>400000</v>
      </c>
      <c r="Q8" s="307">
        <v>400000</v>
      </c>
      <c r="R8" s="330" t="s">
        <v>1028</v>
      </c>
      <c r="S8" s="198">
        <v>0</v>
      </c>
      <c r="T8" s="229"/>
      <c r="U8" s="219">
        <v>16000000000</v>
      </c>
      <c r="V8" s="219"/>
      <c r="W8" s="220">
        <v>16000000000</v>
      </c>
      <c r="X8" s="224"/>
      <c r="Y8" s="224"/>
      <c r="Z8" s="224"/>
      <c r="AA8" s="210" t="s">
        <v>23</v>
      </c>
      <c r="AB8" s="220"/>
      <c r="AC8" s="220"/>
      <c r="AD8" s="223"/>
      <c r="AE8" s="220"/>
      <c r="AF8" s="223"/>
      <c r="AG8" s="223"/>
      <c r="AH8" s="220"/>
      <c r="AI8" s="225" t="s">
        <v>23</v>
      </c>
      <c r="AJ8" s="225" t="s">
        <v>23</v>
      </c>
      <c r="AK8" s="224"/>
      <c r="AL8" s="224"/>
      <c r="AM8" s="226" t="s">
        <v>23</v>
      </c>
      <c r="AN8" s="211"/>
      <c r="AO8" s="211" t="s">
        <v>23</v>
      </c>
    </row>
    <row r="9" spans="1:41" s="1" customFormat="1" thickTop="1" thickBot="1">
      <c r="A9" s="324" t="s">
        <v>1022</v>
      </c>
      <c r="B9" s="230" t="s">
        <v>1023</v>
      </c>
      <c r="C9" s="60"/>
      <c r="D9" s="227" t="s">
        <v>1041</v>
      </c>
      <c r="E9" s="325" t="s">
        <v>1042</v>
      </c>
      <c r="F9" s="203"/>
      <c r="G9" s="198"/>
      <c r="H9" s="225" t="s">
        <v>1365</v>
      </c>
      <c r="I9" s="198">
        <v>4</v>
      </c>
      <c r="J9" s="225"/>
      <c r="K9" s="198"/>
      <c r="L9" s="223">
        <v>50000</v>
      </c>
      <c r="M9" s="228" t="s">
        <v>1043</v>
      </c>
      <c r="N9" s="214" t="s">
        <v>1044</v>
      </c>
      <c r="O9" s="248"/>
      <c r="P9" s="322">
        <v>2000</v>
      </c>
      <c r="Q9" s="307">
        <v>3000</v>
      </c>
      <c r="R9" s="203"/>
      <c r="S9" s="198">
        <v>0</v>
      </c>
      <c r="T9" s="229"/>
      <c r="U9" s="219">
        <v>150000000</v>
      </c>
      <c r="V9" s="219"/>
      <c r="W9" s="220">
        <v>150000000</v>
      </c>
      <c r="X9" s="224"/>
      <c r="Y9" s="224"/>
      <c r="Z9" s="224"/>
      <c r="AA9" s="210" t="s">
        <v>23</v>
      </c>
      <c r="AB9" s="220"/>
      <c r="AC9" s="220"/>
      <c r="AD9" s="223"/>
      <c r="AE9" s="220"/>
      <c r="AF9" s="223"/>
      <c r="AG9" s="223"/>
      <c r="AH9" s="220"/>
      <c r="AI9" s="225" t="s">
        <v>23</v>
      </c>
      <c r="AJ9" s="225" t="s">
        <v>23</v>
      </c>
      <c r="AK9" s="224"/>
      <c r="AL9" s="224">
        <v>45200</v>
      </c>
      <c r="AM9" s="226" t="s">
        <v>23</v>
      </c>
      <c r="AN9" s="211"/>
      <c r="AO9" s="211" t="s">
        <v>23</v>
      </c>
    </row>
    <row r="10" spans="1:41" s="1" customFormat="1" thickTop="1" thickBot="1">
      <c r="A10" s="324" t="s">
        <v>1022</v>
      </c>
      <c r="B10" s="230" t="s">
        <v>1023</v>
      </c>
      <c r="C10" s="60"/>
      <c r="D10" s="227" t="s">
        <v>1045</v>
      </c>
      <c r="E10" s="325" t="s">
        <v>1046</v>
      </c>
      <c r="F10" s="203"/>
      <c r="G10" s="198"/>
      <c r="H10" s="225" t="s">
        <v>1365</v>
      </c>
      <c r="I10" s="198">
        <v>4</v>
      </c>
      <c r="J10" s="225"/>
      <c r="K10" s="198"/>
      <c r="L10" s="223">
        <v>60000</v>
      </c>
      <c r="M10" s="228" t="s">
        <v>1043</v>
      </c>
      <c r="N10" s="214" t="s">
        <v>1044</v>
      </c>
      <c r="O10" s="248"/>
      <c r="P10" s="322">
        <v>3000</v>
      </c>
      <c r="Q10" s="307">
        <v>4500</v>
      </c>
      <c r="R10" s="203"/>
      <c r="S10" s="198">
        <v>0</v>
      </c>
      <c r="T10" s="229"/>
      <c r="U10" s="219">
        <v>270000000</v>
      </c>
      <c r="V10" s="219"/>
      <c r="W10" s="220">
        <v>270000000</v>
      </c>
      <c r="X10" s="224"/>
      <c r="Y10" s="224"/>
      <c r="Z10" s="224"/>
      <c r="AA10" s="210" t="s">
        <v>23</v>
      </c>
      <c r="AB10" s="220"/>
      <c r="AC10" s="220"/>
      <c r="AD10" s="223"/>
      <c r="AE10" s="220"/>
      <c r="AF10" s="223"/>
      <c r="AG10" s="223"/>
      <c r="AH10" s="220"/>
      <c r="AI10" s="225" t="s">
        <v>23</v>
      </c>
      <c r="AJ10" s="225" t="s">
        <v>23</v>
      </c>
      <c r="AK10" s="224">
        <v>45200</v>
      </c>
      <c r="AL10" s="224"/>
      <c r="AM10" s="226" t="s">
        <v>23</v>
      </c>
      <c r="AN10" s="211"/>
      <c r="AO10" s="211" t="s">
        <v>23</v>
      </c>
    </row>
    <row r="11" spans="1:41" s="1" customFormat="1" thickTop="1" thickBot="1">
      <c r="A11" s="324" t="s">
        <v>1022</v>
      </c>
      <c r="B11" s="230" t="s">
        <v>1023</v>
      </c>
      <c r="C11" s="60"/>
      <c r="D11" s="227" t="s">
        <v>1047</v>
      </c>
      <c r="E11" s="325" t="s">
        <v>1048</v>
      </c>
      <c r="F11" s="203"/>
      <c r="G11" s="198"/>
      <c r="H11" s="225" t="s">
        <v>1367</v>
      </c>
      <c r="I11" s="198">
        <v>5</v>
      </c>
      <c r="J11" s="225" t="s">
        <v>1373</v>
      </c>
      <c r="K11" s="198"/>
      <c r="L11" s="223">
        <v>70000</v>
      </c>
      <c r="M11" s="228" t="s">
        <v>1049</v>
      </c>
      <c r="N11" s="214" t="s">
        <v>1050</v>
      </c>
      <c r="O11" s="248"/>
      <c r="P11" s="322">
        <v>500000</v>
      </c>
      <c r="Q11" s="307">
        <v>500000</v>
      </c>
      <c r="R11" s="203"/>
      <c r="S11" s="198">
        <v>0</v>
      </c>
      <c r="T11" s="229"/>
      <c r="U11" s="219">
        <v>35000000000</v>
      </c>
      <c r="V11" s="219"/>
      <c r="W11" s="220">
        <v>35000000000</v>
      </c>
      <c r="X11" s="224"/>
      <c r="Y11" s="224"/>
      <c r="Z11" s="224"/>
      <c r="AA11" s="210" t="s">
        <v>23</v>
      </c>
      <c r="AB11" s="220"/>
      <c r="AC11" s="220"/>
      <c r="AD11" s="223"/>
      <c r="AE11" s="220"/>
      <c r="AF11" s="223"/>
      <c r="AG11" s="223"/>
      <c r="AH11" s="220"/>
      <c r="AI11" s="225" t="s">
        <v>23</v>
      </c>
      <c r="AJ11" s="225" t="s">
        <v>23</v>
      </c>
      <c r="AK11" s="224"/>
      <c r="AL11" s="224"/>
      <c r="AM11" s="226" t="s">
        <v>23</v>
      </c>
      <c r="AN11" s="211"/>
      <c r="AO11" s="211" t="s">
        <v>23</v>
      </c>
    </row>
    <row r="12" spans="1:41" s="1" customFormat="1" thickTop="1" thickBot="1">
      <c r="A12" s="324" t="s">
        <v>1022</v>
      </c>
      <c r="B12" s="230" t="s">
        <v>1023</v>
      </c>
      <c r="C12" s="60"/>
      <c r="D12" s="227" t="s">
        <v>1051</v>
      </c>
      <c r="E12" s="325" t="s">
        <v>1052</v>
      </c>
      <c r="F12" s="203"/>
      <c r="G12" s="198"/>
      <c r="H12" s="225" t="s">
        <v>1363</v>
      </c>
      <c r="I12" s="198">
        <v>6</v>
      </c>
      <c r="J12" s="225" t="s">
        <v>1375</v>
      </c>
      <c r="K12" s="198"/>
      <c r="L12" s="223">
        <v>80000</v>
      </c>
      <c r="M12" s="228" t="s">
        <v>1053</v>
      </c>
      <c r="N12" s="214" t="s">
        <v>1054</v>
      </c>
      <c r="O12" s="248"/>
      <c r="P12" s="322">
        <v>750000</v>
      </c>
      <c r="Q12" s="307">
        <v>900000</v>
      </c>
      <c r="R12" s="203"/>
      <c r="S12" s="198">
        <v>0</v>
      </c>
      <c r="T12" s="229"/>
      <c r="U12" s="219">
        <v>72000000000</v>
      </c>
      <c r="V12" s="219"/>
      <c r="W12" s="220">
        <v>35000000000</v>
      </c>
      <c r="X12" s="224"/>
      <c r="Y12" s="224"/>
      <c r="Z12" s="224"/>
      <c r="AA12" s="210" t="s">
        <v>23</v>
      </c>
      <c r="AB12" s="220"/>
      <c r="AC12" s="220"/>
      <c r="AD12" s="223"/>
      <c r="AE12" s="220"/>
      <c r="AF12" s="223"/>
      <c r="AG12" s="223">
        <v>10</v>
      </c>
      <c r="AH12" s="220">
        <v>7500000</v>
      </c>
      <c r="AI12" s="225" t="s">
        <v>23</v>
      </c>
      <c r="AJ12" s="225" t="s">
        <v>23</v>
      </c>
      <c r="AK12" s="224"/>
      <c r="AL12" s="224"/>
      <c r="AM12" s="226" t="s">
        <v>1055</v>
      </c>
      <c r="AN12" s="211"/>
      <c r="AO12" s="211" t="s">
        <v>23</v>
      </c>
    </row>
    <row r="13" spans="1:41" s="1" customFormat="1" thickTop="1" thickBot="1">
      <c r="A13" s="324" t="s">
        <v>1022</v>
      </c>
      <c r="B13" s="230" t="s">
        <v>1023</v>
      </c>
      <c r="C13" s="60"/>
      <c r="D13" s="227" t="s">
        <v>1051</v>
      </c>
      <c r="E13" s="325" t="s">
        <v>1056</v>
      </c>
      <c r="F13" s="203"/>
      <c r="G13" s="198"/>
      <c r="H13" s="225" t="s">
        <v>1363</v>
      </c>
      <c r="I13" s="198">
        <v>6</v>
      </c>
      <c r="J13" s="225" t="s">
        <v>1375</v>
      </c>
      <c r="K13" s="198"/>
      <c r="L13" s="223">
        <v>0</v>
      </c>
      <c r="M13" s="228" t="s">
        <v>23</v>
      </c>
      <c r="N13" s="214" t="s">
        <v>23</v>
      </c>
      <c r="O13" s="248"/>
      <c r="P13" s="322"/>
      <c r="Q13" s="307">
        <v>0</v>
      </c>
      <c r="R13" s="203"/>
      <c r="S13" s="198">
        <v>0</v>
      </c>
      <c r="T13" s="229"/>
      <c r="U13" s="332"/>
      <c r="V13" s="219"/>
      <c r="W13" s="220">
        <v>72000000000</v>
      </c>
      <c r="X13" s="224"/>
      <c r="Y13" s="224"/>
      <c r="Z13" s="224"/>
      <c r="AA13" s="210" t="s">
        <v>23</v>
      </c>
      <c r="AB13" s="220"/>
      <c r="AC13" s="220"/>
      <c r="AD13" s="223"/>
      <c r="AE13" s="220"/>
      <c r="AF13" s="223"/>
      <c r="AG13" s="223"/>
      <c r="AH13" s="220"/>
      <c r="AI13" s="225" t="s">
        <v>1057</v>
      </c>
      <c r="AJ13" s="225" t="s">
        <v>23</v>
      </c>
      <c r="AK13" s="224"/>
      <c r="AL13" s="224"/>
      <c r="AM13" s="226" t="s">
        <v>23</v>
      </c>
      <c r="AN13" s="211"/>
      <c r="AO13" s="211" t="s">
        <v>23</v>
      </c>
    </row>
    <row r="14" spans="1:41" s="1" customFormat="1" thickTop="1" thickBot="1">
      <c r="A14" s="324" t="s">
        <v>1022</v>
      </c>
      <c r="B14" s="230" t="s">
        <v>1023</v>
      </c>
      <c r="C14" s="60"/>
      <c r="D14" s="227" t="s">
        <v>1051</v>
      </c>
      <c r="E14" s="325" t="s">
        <v>1058</v>
      </c>
      <c r="F14" s="203"/>
      <c r="G14" s="198"/>
      <c r="H14" s="225" t="s">
        <v>1363</v>
      </c>
      <c r="I14" s="198">
        <v>6</v>
      </c>
      <c r="J14" s="225" t="s">
        <v>1375</v>
      </c>
      <c r="K14" s="198"/>
      <c r="L14" s="223">
        <v>0</v>
      </c>
      <c r="M14" s="228" t="s">
        <v>23</v>
      </c>
      <c r="N14" s="214" t="s">
        <v>23</v>
      </c>
      <c r="O14" s="248"/>
      <c r="P14" s="322"/>
      <c r="Q14" s="307">
        <v>0</v>
      </c>
      <c r="R14" s="203"/>
      <c r="S14" s="198">
        <v>0</v>
      </c>
      <c r="T14" s="229"/>
      <c r="U14" s="332"/>
      <c r="V14" s="219"/>
      <c r="W14" s="220"/>
      <c r="X14" s="224"/>
      <c r="Y14" s="224"/>
      <c r="Z14" s="224"/>
      <c r="AA14" s="210" t="s">
        <v>23</v>
      </c>
      <c r="AB14" s="220"/>
      <c r="AC14" s="220"/>
      <c r="AD14" s="223"/>
      <c r="AE14" s="220"/>
      <c r="AF14" s="223"/>
      <c r="AG14" s="223"/>
      <c r="AH14" s="220"/>
      <c r="AI14" s="225" t="s">
        <v>1059</v>
      </c>
      <c r="AJ14" s="225" t="s">
        <v>23</v>
      </c>
      <c r="AK14" s="224"/>
      <c r="AL14" s="224"/>
      <c r="AM14" s="226" t="s">
        <v>23</v>
      </c>
      <c r="AN14" s="211"/>
      <c r="AO14" s="211" t="s">
        <v>23</v>
      </c>
    </row>
    <row r="15" spans="1:41" s="1" customFormat="1" thickTop="1" thickBot="1">
      <c r="A15" s="324" t="s">
        <v>1022</v>
      </c>
      <c r="B15" s="230" t="s">
        <v>1023</v>
      </c>
      <c r="C15" s="60"/>
      <c r="D15" s="227" t="s">
        <v>1051</v>
      </c>
      <c r="E15" s="325" t="s">
        <v>1060</v>
      </c>
      <c r="F15" s="203"/>
      <c r="G15" s="198"/>
      <c r="H15" s="225" t="s">
        <v>1363</v>
      </c>
      <c r="I15" s="198">
        <v>3</v>
      </c>
      <c r="J15" s="225"/>
      <c r="K15" s="198"/>
      <c r="L15" s="327"/>
      <c r="M15" s="328" t="s">
        <v>23</v>
      </c>
      <c r="N15" s="214" t="s">
        <v>23</v>
      </c>
      <c r="O15" s="248"/>
      <c r="P15" s="329"/>
      <c r="Q15" s="307">
        <v>0</v>
      </c>
      <c r="R15" s="330" t="s">
        <v>1028</v>
      </c>
      <c r="S15" s="198">
        <v>0</v>
      </c>
      <c r="T15" s="331"/>
      <c r="U15" s="332"/>
      <c r="V15" s="332"/>
      <c r="W15" s="332"/>
      <c r="X15" s="224"/>
      <c r="Y15" s="224"/>
      <c r="Z15" s="224"/>
      <c r="AA15" s="210" t="s">
        <v>23</v>
      </c>
      <c r="AB15" s="332"/>
      <c r="AC15" s="332"/>
      <c r="AD15" s="327"/>
      <c r="AE15" s="332"/>
      <c r="AF15" s="327"/>
      <c r="AG15" s="327"/>
      <c r="AH15" s="332"/>
      <c r="AI15" s="225" t="s">
        <v>1061</v>
      </c>
      <c r="AJ15" s="225" t="s">
        <v>1062</v>
      </c>
      <c r="AK15" s="224"/>
      <c r="AL15" s="224"/>
      <c r="AM15" s="226" t="s">
        <v>23</v>
      </c>
      <c r="AN15" s="211"/>
      <c r="AO15" s="211" t="s">
        <v>23</v>
      </c>
    </row>
    <row r="16" spans="1:41" s="1" customFormat="1" thickTop="1" thickBot="1">
      <c r="A16" s="230" t="s">
        <v>1034</v>
      </c>
      <c r="B16" s="230" t="s">
        <v>1023</v>
      </c>
      <c r="C16" s="60"/>
      <c r="D16" s="227" t="s">
        <v>1063</v>
      </c>
      <c r="E16" s="227" t="s">
        <v>1064</v>
      </c>
      <c r="F16" s="203"/>
      <c r="G16" s="198"/>
      <c r="H16" s="225" t="s">
        <v>1359</v>
      </c>
      <c r="I16" s="198">
        <v>1</v>
      </c>
      <c r="J16" s="225"/>
      <c r="K16" s="198"/>
      <c r="L16" s="223">
        <v>10000</v>
      </c>
      <c r="M16" s="228" t="s">
        <v>1026</v>
      </c>
      <c r="N16" s="214" t="s">
        <v>1027</v>
      </c>
      <c r="O16" s="248"/>
      <c r="P16" s="322">
        <v>10000</v>
      </c>
      <c r="Q16" s="307">
        <v>10000</v>
      </c>
      <c r="R16" s="330" t="s">
        <v>1028</v>
      </c>
      <c r="S16" s="198">
        <v>0</v>
      </c>
      <c r="T16" s="229"/>
      <c r="U16" s="219">
        <v>100000000</v>
      </c>
      <c r="V16" s="219"/>
      <c r="W16" s="220">
        <v>100000000</v>
      </c>
      <c r="X16" s="224"/>
      <c r="Y16" s="224"/>
      <c r="Z16" s="224"/>
      <c r="AA16" s="210" t="s">
        <v>23</v>
      </c>
      <c r="AB16" s="220"/>
      <c r="AC16" s="220"/>
      <c r="AD16" s="223"/>
      <c r="AE16" s="220"/>
      <c r="AF16" s="223"/>
      <c r="AG16" s="223"/>
      <c r="AH16" s="220"/>
      <c r="AI16" s="225"/>
      <c r="AJ16" s="225"/>
      <c r="AK16" s="224"/>
      <c r="AL16" s="224"/>
      <c r="AM16" s="226"/>
      <c r="AN16" s="211"/>
      <c r="AO16" s="211" t="s">
        <v>23</v>
      </c>
    </row>
    <row r="17" spans="1:41" s="1" customFormat="1" thickTop="1" thickBot="1">
      <c r="A17" s="230" t="s">
        <v>1034</v>
      </c>
      <c r="B17" s="230" t="s">
        <v>1023</v>
      </c>
      <c r="C17" s="60"/>
      <c r="D17" s="227" t="s">
        <v>1065</v>
      </c>
      <c r="E17" s="227" t="s">
        <v>1066</v>
      </c>
      <c r="F17" s="203"/>
      <c r="G17" s="198"/>
      <c r="H17" s="225" t="s">
        <v>1365</v>
      </c>
      <c r="I17" s="198">
        <v>4</v>
      </c>
      <c r="J17" s="225"/>
      <c r="K17" s="198"/>
      <c r="L17" s="223"/>
      <c r="M17" s="228" t="s">
        <v>1043</v>
      </c>
      <c r="N17" s="214" t="s">
        <v>1044</v>
      </c>
      <c r="O17" s="248"/>
      <c r="P17" s="322"/>
      <c r="Q17" s="307">
        <v>0</v>
      </c>
      <c r="R17" s="203"/>
      <c r="S17" s="198">
        <v>0</v>
      </c>
      <c r="T17" s="229"/>
      <c r="U17" s="219">
        <v>0</v>
      </c>
      <c r="V17" s="219"/>
      <c r="W17" s="220">
        <v>65100000</v>
      </c>
      <c r="X17" s="224"/>
      <c r="Y17" s="224"/>
      <c r="Z17" s="224"/>
      <c r="AA17" s="210" t="s">
        <v>23</v>
      </c>
      <c r="AB17" s="220"/>
      <c r="AC17" s="220"/>
      <c r="AD17" s="223"/>
      <c r="AE17" s="220"/>
      <c r="AF17" s="223"/>
      <c r="AG17" s="223"/>
      <c r="AH17" s="220"/>
      <c r="AI17" s="225"/>
      <c r="AJ17" s="225"/>
      <c r="AK17" s="224"/>
      <c r="AL17" s="224"/>
      <c r="AM17" s="226"/>
      <c r="AN17" s="211"/>
      <c r="AO17" s="211" t="s">
        <v>23</v>
      </c>
    </row>
    <row r="18" spans="1:41" s="1" customFormat="1" thickTop="1" thickBot="1">
      <c r="A18" s="230" t="s">
        <v>1034</v>
      </c>
      <c r="B18" s="230" t="s">
        <v>1023</v>
      </c>
      <c r="C18" s="60"/>
      <c r="D18" s="227" t="s">
        <v>1067</v>
      </c>
      <c r="E18" s="227" t="s">
        <v>1068</v>
      </c>
      <c r="F18" s="203"/>
      <c r="G18" s="198"/>
      <c r="H18" s="225" t="s">
        <v>1365</v>
      </c>
      <c r="I18" s="198">
        <v>4</v>
      </c>
      <c r="J18" s="225"/>
      <c r="K18" s="198"/>
      <c r="L18" s="223"/>
      <c r="M18" s="228" t="s">
        <v>1043</v>
      </c>
      <c r="N18" s="214" t="s">
        <v>1044</v>
      </c>
      <c r="O18" s="248"/>
      <c r="P18" s="322"/>
      <c r="Q18" s="307">
        <v>0</v>
      </c>
      <c r="R18" s="203"/>
      <c r="S18" s="198">
        <v>0</v>
      </c>
      <c r="T18" s="229" t="s">
        <v>1069</v>
      </c>
      <c r="U18" s="219">
        <v>0</v>
      </c>
      <c r="V18" s="219"/>
      <c r="W18" s="220">
        <v>58773000</v>
      </c>
      <c r="X18" s="224"/>
      <c r="Y18" s="224"/>
      <c r="Z18" s="224"/>
      <c r="AA18" s="210" t="s">
        <v>23</v>
      </c>
      <c r="AB18" s="220"/>
      <c r="AC18" s="220"/>
      <c r="AD18" s="223"/>
      <c r="AE18" s="220"/>
      <c r="AF18" s="223"/>
      <c r="AG18" s="223"/>
      <c r="AH18" s="220"/>
      <c r="AI18" s="225"/>
      <c r="AJ18" s="225"/>
      <c r="AK18" s="224"/>
      <c r="AL18" s="224"/>
      <c r="AM18" s="226"/>
      <c r="AN18" s="211"/>
      <c r="AO18" s="211" t="s">
        <v>23</v>
      </c>
    </row>
    <row r="19" spans="1:41" s="1" customFormat="1" thickTop="1" thickBot="1">
      <c r="A19" s="230" t="s">
        <v>1034</v>
      </c>
      <c r="B19" s="230" t="s">
        <v>1023</v>
      </c>
      <c r="C19" s="60"/>
      <c r="D19" s="227" t="s">
        <v>1070</v>
      </c>
      <c r="E19" s="227" t="s">
        <v>1071</v>
      </c>
      <c r="F19" s="203"/>
      <c r="G19" s="198">
        <v>0</v>
      </c>
      <c r="H19" s="225" t="s">
        <v>1365</v>
      </c>
      <c r="I19" s="198">
        <v>4</v>
      </c>
      <c r="J19" s="225"/>
      <c r="K19" s="198"/>
      <c r="L19" s="223"/>
      <c r="M19" s="228" t="s">
        <v>1043</v>
      </c>
      <c r="N19" s="214" t="s">
        <v>1044</v>
      </c>
      <c r="O19" s="248"/>
      <c r="P19" s="322"/>
      <c r="Q19" s="307">
        <v>0</v>
      </c>
      <c r="R19" s="203"/>
      <c r="S19" s="198">
        <v>0</v>
      </c>
      <c r="T19" s="229" t="s">
        <v>1072</v>
      </c>
      <c r="U19" s="219">
        <v>0</v>
      </c>
      <c r="V19" s="219"/>
      <c r="W19" s="220">
        <v>39375000</v>
      </c>
      <c r="X19" s="224"/>
      <c r="Y19" s="224"/>
      <c r="Z19" s="224"/>
      <c r="AA19" s="210" t="s">
        <v>23</v>
      </c>
      <c r="AB19" s="220"/>
      <c r="AC19" s="220"/>
      <c r="AD19" s="223"/>
      <c r="AE19" s="220"/>
      <c r="AF19" s="223"/>
      <c r="AG19" s="223"/>
      <c r="AH19" s="220"/>
      <c r="AI19" s="225"/>
      <c r="AJ19" s="225"/>
      <c r="AK19" s="224"/>
      <c r="AL19" s="224"/>
      <c r="AM19" s="226"/>
      <c r="AN19" s="211"/>
      <c r="AO19" s="211" t="s">
        <v>23</v>
      </c>
    </row>
    <row r="20" spans="1:41" s="1" customFormat="1" thickTop="1" thickBot="1">
      <c r="A20" s="230" t="s">
        <v>1034</v>
      </c>
      <c r="B20" s="230" t="s">
        <v>1023</v>
      </c>
      <c r="C20" s="60"/>
      <c r="D20" s="227"/>
      <c r="E20" s="227"/>
      <c r="F20" s="203"/>
      <c r="G20" s="198">
        <v>0</v>
      </c>
      <c r="H20" s="225"/>
      <c r="I20" s="198"/>
      <c r="J20" s="225"/>
      <c r="K20" s="198"/>
      <c r="L20" s="223"/>
      <c r="M20" s="228" t="s">
        <v>23</v>
      </c>
      <c r="N20" s="214" t="s">
        <v>23</v>
      </c>
      <c r="O20" s="248"/>
      <c r="P20" s="322"/>
      <c r="Q20" s="307">
        <v>0</v>
      </c>
      <c r="R20" s="203"/>
      <c r="S20" s="198">
        <v>0</v>
      </c>
      <c r="T20" s="229" t="s">
        <v>1073</v>
      </c>
      <c r="U20" s="219"/>
      <c r="V20" s="219"/>
      <c r="W20" s="220"/>
      <c r="X20" s="224"/>
      <c r="Y20" s="224"/>
      <c r="Z20" s="224"/>
      <c r="AA20" s="210" t="s">
        <v>23</v>
      </c>
      <c r="AB20" s="220"/>
      <c r="AC20" s="220"/>
      <c r="AD20" s="223"/>
      <c r="AE20" s="220"/>
      <c r="AF20" s="223"/>
      <c r="AG20" s="223"/>
      <c r="AH20" s="220"/>
      <c r="AI20" s="225"/>
      <c r="AJ20" s="225"/>
      <c r="AK20" s="224"/>
      <c r="AL20" s="224"/>
      <c r="AM20" s="226"/>
      <c r="AN20" s="211"/>
      <c r="AO20" s="211" t="s">
        <v>23</v>
      </c>
    </row>
    <row r="21" spans="1:41" s="1" customFormat="1" thickTop="1" thickBot="1">
      <c r="A21" s="230" t="s">
        <v>1034</v>
      </c>
      <c r="B21" s="230" t="s">
        <v>1023</v>
      </c>
      <c r="C21" s="60"/>
      <c r="D21" s="227"/>
      <c r="E21" s="227"/>
      <c r="F21" s="203"/>
      <c r="G21" s="198">
        <v>0</v>
      </c>
      <c r="H21" s="225"/>
      <c r="I21" s="198"/>
      <c r="J21" s="225"/>
      <c r="K21" s="198"/>
      <c r="L21" s="223"/>
      <c r="M21" s="228" t="s">
        <v>23</v>
      </c>
      <c r="N21" s="214" t="s">
        <v>23</v>
      </c>
      <c r="O21" s="248"/>
      <c r="P21" s="322"/>
      <c r="Q21" s="307">
        <v>0</v>
      </c>
      <c r="R21" s="203"/>
      <c r="S21" s="198">
        <v>0</v>
      </c>
      <c r="T21" s="229"/>
      <c r="U21" s="219"/>
      <c r="V21" s="219"/>
      <c r="W21" s="220"/>
      <c r="X21" s="224"/>
      <c r="Y21" s="224"/>
      <c r="Z21" s="224"/>
      <c r="AA21" s="210" t="s">
        <v>23</v>
      </c>
      <c r="AB21" s="220"/>
      <c r="AC21" s="220"/>
      <c r="AD21" s="223"/>
      <c r="AE21" s="220"/>
      <c r="AF21" s="223"/>
      <c r="AG21" s="223"/>
      <c r="AH21" s="220"/>
      <c r="AI21" s="225"/>
      <c r="AJ21" s="225"/>
      <c r="AK21" s="224"/>
      <c r="AL21" s="224"/>
      <c r="AM21" s="226"/>
      <c r="AN21" s="211"/>
      <c r="AO21" s="211" t="s">
        <v>23</v>
      </c>
    </row>
    <row r="22" spans="1:41" s="1" customFormat="1" thickTop="1" thickBot="1">
      <c r="A22" s="230" t="s">
        <v>1034</v>
      </c>
      <c r="B22" s="230" t="s">
        <v>1023</v>
      </c>
      <c r="C22" s="60"/>
      <c r="D22" s="227"/>
      <c r="E22" s="227"/>
      <c r="F22" s="203"/>
      <c r="G22" s="198">
        <v>0</v>
      </c>
      <c r="H22" s="225"/>
      <c r="I22" s="198"/>
      <c r="J22" s="225"/>
      <c r="K22" s="198"/>
      <c r="L22" s="223"/>
      <c r="M22" s="228" t="s">
        <v>23</v>
      </c>
      <c r="N22" s="214" t="s">
        <v>23</v>
      </c>
      <c r="O22" s="248"/>
      <c r="P22" s="322"/>
      <c r="Q22" s="307">
        <v>0</v>
      </c>
      <c r="R22" s="203"/>
      <c r="S22" s="198">
        <v>0</v>
      </c>
      <c r="T22" s="229"/>
      <c r="U22" s="219"/>
      <c r="V22" s="219"/>
      <c r="W22" s="220"/>
      <c r="X22" s="224"/>
      <c r="Y22" s="224"/>
      <c r="Z22" s="224"/>
      <c r="AA22" s="210" t="s">
        <v>23</v>
      </c>
      <c r="AB22" s="220"/>
      <c r="AC22" s="220"/>
      <c r="AD22" s="223"/>
      <c r="AE22" s="220"/>
      <c r="AF22" s="223"/>
      <c r="AG22" s="223"/>
      <c r="AH22" s="220"/>
      <c r="AI22" s="225"/>
      <c r="AJ22" s="225"/>
      <c r="AK22" s="224"/>
      <c r="AL22" s="224"/>
      <c r="AM22" s="226"/>
      <c r="AN22" s="211"/>
      <c r="AO22" s="211" t="s">
        <v>23</v>
      </c>
    </row>
    <row r="23" spans="1:41" s="1" customFormat="1" thickTop="1" thickBot="1">
      <c r="A23" s="230" t="s">
        <v>1034</v>
      </c>
      <c r="B23" s="230" t="s">
        <v>1023</v>
      </c>
      <c r="C23" s="60"/>
      <c r="D23" s="227"/>
      <c r="E23" s="227"/>
      <c r="F23" s="203"/>
      <c r="G23" s="198">
        <v>0</v>
      </c>
      <c r="H23" s="225"/>
      <c r="I23" s="198"/>
      <c r="J23" s="225"/>
      <c r="K23" s="198"/>
      <c r="L23" s="223"/>
      <c r="M23" s="228" t="s">
        <v>23</v>
      </c>
      <c r="N23" s="214" t="s">
        <v>23</v>
      </c>
      <c r="O23" s="248"/>
      <c r="P23" s="322"/>
      <c r="Q23" s="307">
        <v>0</v>
      </c>
      <c r="R23" s="203"/>
      <c r="S23" s="198">
        <v>0</v>
      </c>
      <c r="T23" s="229"/>
      <c r="U23" s="219"/>
      <c r="V23" s="219"/>
      <c r="W23" s="220"/>
      <c r="X23" s="224"/>
      <c r="Y23" s="224"/>
      <c r="Z23" s="224"/>
      <c r="AA23" s="210" t="s">
        <v>23</v>
      </c>
      <c r="AB23" s="220"/>
      <c r="AC23" s="220"/>
      <c r="AD23" s="223"/>
      <c r="AE23" s="220"/>
      <c r="AF23" s="223"/>
      <c r="AG23" s="223"/>
      <c r="AH23" s="220"/>
      <c r="AI23" s="225"/>
      <c r="AJ23" s="225"/>
      <c r="AK23" s="224"/>
      <c r="AL23" s="224"/>
      <c r="AM23" s="226"/>
      <c r="AN23" s="211"/>
      <c r="AO23" s="211" t="s">
        <v>23</v>
      </c>
    </row>
    <row r="24" spans="1:41" s="1" customFormat="1" thickTop="1" thickBot="1">
      <c r="A24" s="230" t="s">
        <v>1034</v>
      </c>
      <c r="B24" s="230" t="s">
        <v>1023</v>
      </c>
      <c r="C24" s="60"/>
      <c r="D24" s="227"/>
      <c r="E24" s="227"/>
      <c r="F24" s="203"/>
      <c r="G24" s="198">
        <v>0</v>
      </c>
      <c r="H24" s="225"/>
      <c r="I24" s="198"/>
      <c r="J24" s="225"/>
      <c r="K24" s="198"/>
      <c r="L24" s="223"/>
      <c r="M24" s="228" t="s">
        <v>23</v>
      </c>
      <c r="N24" s="214" t="s">
        <v>23</v>
      </c>
      <c r="O24" s="248"/>
      <c r="P24" s="322"/>
      <c r="Q24" s="307">
        <v>0</v>
      </c>
      <c r="R24" s="203"/>
      <c r="S24" s="198">
        <v>0</v>
      </c>
      <c r="T24" s="229"/>
      <c r="U24" s="219"/>
      <c r="V24" s="219"/>
      <c r="W24" s="220"/>
      <c r="X24" s="224"/>
      <c r="Y24" s="224"/>
      <c r="Z24" s="224"/>
      <c r="AA24" s="210" t="s">
        <v>23</v>
      </c>
      <c r="AB24" s="220"/>
      <c r="AC24" s="220"/>
      <c r="AD24" s="223"/>
      <c r="AE24" s="220"/>
      <c r="AF24" s="223"/>
      <c r="AG24" s="223"/>
      <c r="AH24" s="220"/>
      <c r="AI24" s="225"/>
      <c r="AJ24" s="225"/>
      <c r="AK24" s="224"/>
      <c r="AL24" s="224"/>
      <c r="AM24" s="226"/>
      <c r="AN24" s="211"/>
      <c r="AO24" s="211" t="s">
        <v>23</v>
      </c>
    </row>
    <row r="25" spans="1:41" s="1" customFormat="1" thickTop="1" thickBot="1">
      <c r="A25" s="230" t="s">
        <v>1034</v>
      </c>
      <c r="B25" s="230" t="s">
        <v>1023</v>
      </c>
      <c r="C25" s="60"/>
      <c r="D25" s="227"/>
      <c r="E25" s="227"/>
      <c r="F25" s="203"/>
      <c r="G25" s="198">
        <v>0</v>
      </c>
      <c r="H25" s="225"/>
      <c r="I25" s="198"/>
      <c r="J25" s="225"/>
      <c r="K25" s="198"/>
      <c r="L25" s="223"/>
      <c r="M25" s="228" t="s">
        <v>23</v>
      </c>
      <c r="N25" s="214" t="s">
        <v>23</v>
      </c>
      <c r="O25" s="248"/>
      <c r="P25" s="322"/>
      <c r="Q25" s="307">
        <v>0</v>
      </c>
      <c r="R25" s="203"/>
      <c r="S25" s="198">
        <v>0</v>
      </c>
      <c r="T25" s="229"/>
      <c r="U25" s="219"/>
      <c r="V25" s="219"/>
      <c r="W25" s="220"/>
      <c r="X25" s="224"/>
      <c r="Y25" s="224"/>
      <c r="Z25" s="224"/>
      <c r="AA25" s="210" t="s">
        <v>23</v>
      </c>
      <c r="AB25" s="220"/>
      <c r="AC25" s="220"/>
      <c r="AD25" s="223"/>
      <c r="AE25" s="220"/>
      <c r="AF25" s="223"/>
      <c r="AG25" s="223"/>
      <c r="AH25" s="220"/>
      <c r="AI25" s="225"/>
      <c r="AJ25" s="225"/>
      <c r="AK25" s="224"/>
      <c r="AL25" s="224"/>
      <c r="AM25" s="226"/>
      <c r="AN25" s="211"/>
      <c r="AO25" s="211" t="s">
        <v>23</v>
      </c>
    </row>
    <row r="26" spans="1:41" s="1" customFormat="1" thickTop="1" thickBot="1">
      <c r="A26" s="230" t="s">
        <v>1034</v>
      </c>
      <c r="B26" s="230" t="s">
        <v>1023</v>
      </c>
      <c r="C26" s="60"/>
      <c r="D26" s="227"/>
      <c r="E26" s="227"/>
      <c r="F26" s="203"/>
      <c r="G26" s="198">
        <v>0</v>
      </c>
      <c r="H26" s="225"/>
      <c r="I26" s="198"/>
      <c r="J26" s="225"/>
      <c r="K26" s="198"/>
      <c r="L26" s="223"/>
      <c r="M26" s="228" t="s">
        <v>23</v>
      </c>
      <c r="N26" s="214" t="s">
        <v>23</v>
      </c>
      <c r="O26" s="248"/>
      <c r="P26" s="322"/>
      <c r="Q26" s="307">
        <v>0</v>
      </c>
      <c r="R26" s="203"/>
      <c r="S26" s="198">
        <v>0</v>
      </c>
      <c r="T26" s="229"/>
      <c r="U26" s="219"/>
      <c r="V26" s="219"/>
      <c r="W26" s="220"/>
      <c r="X26" s="224"/>
      <c r="Y26" s="224"/>
      <c r="Z26" s="224"/>
      <c r="AA26" s="210" t="s">
        <v>23</v>
      </c>
      <c r="AB26" s="220"/>
      <c r="AC26" s="220"/>
      <c r="AD26" s="223"/>
      <c r="AE26" s="220"/>
      <c r="AF26" s="223"/>
      <c r="AG26" s="223"/>
      <c r="AH26" s="220"/>
      <c r="AI26" s="225"/>
      <c r="AJ26" s="225"/>
      <c r="AK26" s="224"/>
      <c r="AL26" s="224"/>
      <c r="AM26" s="226"/>
      <c r="AN26" s="211"/>
      <c r="AO26" s="211" t="s">
        <v>23</v>
      </c>
    </row>
    <row r="27" spans="1:41" s="1" customFormat="1" thickTop="1" thickBot="1">
      <c r="A27" s="230" t="s">
        <v>1034</v>
      </c>
      <c r="B27" s="230" t="s">
        <v>1023</v>
      </c>
      <c r="C27" s="60"/>
      <c r="D27" s="227"/>
      <c r="E27" s="227"/>
      <c r="F27" s="203"/>
      <c r="G27" s="198">
        <v>0</v>
      </c>
      <c r="H27" s="225"/>
      <c r="I27" s="198"/>
      <c r="J27" s="225"/>
      <c r="K27" s="198"/>
      <c r="L27" s="223"/>
      <c r="M27" s="228" t="s">
        <v>23</v>
      </c>
      <c r="N27" s="214" t="s">
        <v>23</v>
      </c>
      <c r="O27" s="248"/>
      <c r="P27" s="322"/>
      <c r="Q27" s="307">
        <v>0</v>
      </c>
      <c r="R27" s="203"/>
      <c r="S27" s="198">
        <v>0</v>
      </c>
      <c r="T27" s="229"/>
      <c r="U27" s="219"/>
      <c r="V27" s="219"/>
      <c r="W27" s="220"/>
      <c r="X27" s="224"/>
      <c r="Y27" s="224"/>
      <c r="Z27" s="224"/>
      <c r="AA27" s="210" t="s">
        <v>23</v>
      </c>
      <c r="AB27" s="220"/>
      <c r="AC27" s="220"/>
      <c r="AD27" s="223"/>
      <c r="AE27" s="220"/>
      <c r="AF27" s="223"/>
      <c r="AG27" s="223"/>
      <c r="AH27" s="220"/>
      <c r="AI27" s="225"/>
      <c r="AJ27" s="225"/>
      <c r="AK27" s="224"/>
      <c r="AL27" s="224"/>
      <c r="AM27" s="226"/>
      <c r="AN27" s="211"/>
      <c r="AO27" s="211" t="s">
        <v>23</v>
      </c>
    </row>
    <row r="28" spans="1:41" s="1" customFormat="1" thickTop="1" thickBot="1">
      <c r="A28" s="230" t="s">
        <v>1034</v>
      </c>
      <c r="B28" s="230" t="s">
        <v>1023</v>
      </c>
      <c r="C28" s="60"/>
      <c r="D28" s="227"/>
      <c r="E28" s="227"/>
      <c r="F28" s="203"/>
      <c r="G28" s="198">
        <v>0</v>
      </c>
      <c r="H28" s="225"/>
      <c r="I28" s="198"/>
      <c r="J28" s="225"/>
      <c r="K28" s="198"/>
      <c r="L28" s="223"/>
      <c r="M28" s="228" t="s">
        <v>23</v>
      </c>
      <c r="N28" s="214" t="s">
        <v>23</v>
      </c>
      <c r="O28" s="248"/>
      <c r="P28" s="322"/>
      <c r="Q28" s="307">
        <v>0</v>
      </c>
      <c r="R28" s="203"/>
      <c r="S28" s="198">
        <v>0</v>
      </c>
      <c r="T28" s="229"/>
      <c r="U28" s="219"/>
      <c r="V28" s="219"/>
      <c r="W28" s="220"/>
      <c r="X28" s="224"/>
      <c r="Y28" s="224"/>
      <c r="Z28" s="224"/>
      <c r="AA28" s="210" t="s">
        <v>23</v>
      </c>
      <c r="AB28" s="220"/>
      <c r="AC28" s="220"/>
      <c r="AD28" s="223"/>
      <c r="AE28" s="220"/>
      <c r="AF28" s="223"/>
      <c r="AG28" s="223"/>
      <c r="AH28" s="220"/>
      <c r="AI28" s="225"/>
      <c r="AJ28" s="225"/>
      <c r="AK28" s="224"/>
      <c r="AL28" s="224"/>
      <c r="AM28" s="226"/>
      <c r="AN28" s="211"/>
      <c r="AO28" s="211" t="s">
        <v>23</v>
      </c>
    </row>
    <row r="29" spans="1:41" s="1" customFormat="1" thickTop="1" thickBot="1">
      <c r="A29" s="230" t="s">
        <v>1034</v>
      </c>
      <c r="B29" s="230" t="s">
        <v>1023</v>
      </c>
      <c r="C29" s="60"/>
      <c r="D29" s="227"/>
      <c r="E29" s="227"/>
      <c r="F29" s="203"/>
      <c r="G29" s="198">
        <v>0</v>
      </c>
      <c r="H29" s="225"/>
      <c r="I29" s="198"/>
      <c r="J29" s="225"/>
      <c r="K29" s="198"/>
      <c r="L29" s="223"/>
      <c r="M29" s="228" t="s">
        <v>23</v>
      </c>
      <c r="N29" s="214" t="s">
        <v>23</v>
      </c>
      <c r="O29" s="248"/>
      <c r="P29" s="322"/>
      <c r="Q29" s="307">
        <v>0</v>
      </c>
      <c r="R29" s="203"/>
      <c r="S29" s="198">
        <v>0</v>
      </c>
      <c r="T29" s="229"/>
      <c r="U29" s="219"/>
      <c r="V29" s="219"/>
      <c r="W29" s="220"/>
      <c r="X29" s="224"/>
      <c r="Y29" s="224"/>
      <c r="Z29" s="224"/>
      <c r="AA29" s="210" t="s">
        <v>23</v>
      </c>
      <c r="AB29" s="220"/>
      <c r="AC29" s="220"/>
      <c r="AD29" s="223"/>
      <c r="AE29" s="220"/>
      <c r="AF29" s="223"/>
      <c r="AG29" s="223"/>
      <c r="AH29" s="220"/>
      <c r="AI29" s="225"/>
      <c r="AJ29" s="225"/>
      <c r="AK29" s="224"/>
      <c r="AL29" s="224"/>
      <c r="AM29" s="226"/>
      <c r="AN29" s="211"/>
      <c r="AO29" s="211" t="s">
        <v>23</v>
      </c>
    </row>
    <row r="30" spans="1:41" s="1" customFormat="1" thickTop="1" thickBot="1">
      <c r="A30" s="230" t="s">
        <v>1034</v>
      </c>
      <c r="B30" s="230" t="s">
        <v>1023</v>
      </c>
      <c r="C30" s="60"/>
      <c r="D30" s="227"/>
      <c r="E30" s="227"/>
      <c r="F30" s="203"/>
      <c r="G30" s="198">
        <v>0</v>
      </c>
      <c r="H30" s="225"/>
      <c r="I30" s="198"/>
      <c r="J30" s="225"/>
      <c r="K30" s="198"/>
      <c r="L30" s="223"/>
      <c r="M30" s="228" t="s">
        <v>23</v>
      </c>
      <c r="N30" s="214" t="s">
        <v>23</v>
      </c>
      <c r="O30" s="248"/>
      <c r="P30" s="322"/>
      <c r="Q30" s="307">
        <v>0</v>
      </c>
      <c r="R30" s="203"/>
      <c r="S30" s="198">
        <v>0</v>
      </c>
      <c r="T30" s="229"/>
      <c r="U30" s="219"/>
      <c r="V30" s="219"/>
      <c r="W30" s="220"/>
      <c r="X30" s="224"/>
      <c r="Y30" s="224"/>
      <c r="Z30" s="224"/>
      <c r="AA30" s="210" t="s">
        <v>23</v>
      </c>
      <c r="AB30" s="220"/>
      <c r="AC30" s="220"/>
      <c r="AD30" s="223"/>
      <c r="AE30" s="220"/>
      <c r="AF30" s="223"/>
      <c r="AG30" s="223"/>
      <c r="AH30" s="220"/>
      <c r="AI30" s="225"/>
      <c r="AJ30" s="225"/>
      <c r="AK30" s="224"/>
      <c r="AL30" s="224"/>
      <c r="AM30" s="226"/>
      <c r="AN30" s="211"/>
      <c r="AO30" s="211" t="s">
        <v>23</v>
      </c>
    </row>
    <row r="31" spans="1:41" s="1" customFormat="1" thickTop="1" thickBot="1">
      <c r="A31" s="230" t="s">
        <v>1034</v>
      </c>
      <c r="B31" s="230" t="s">
        <v>1023</v>
      </c>
      <c r="C31" s="60"/>
      <c r="D31" s="227"/>
      <c r="E31" s="227"/>
      <c r="F31" s="203"/>
      <c r="G31" s="198">
        <v>0</v>
      </c>
      <c r="H31" s="225"/>
      <c r="I31" s="198"/>
      <c r="J31" s="225"/>
      <c r="K31" s="198"/>
      <c r="L31" s="223"/>
      <c r="M31" s="228" t="s">
        <v>23</v>
      </c>
      <c r="N31" s="214" t="s">
        <v>23</v>
      </c>
      <c r="O31" s="248"/>
      <c r="P31" s="322"/>
      <c r="Q31" s="308">
        <v>0</v>
      </c>
      <c r="R31" s="203"/>
      <c r="S31" s="198">
        <v>0</v>
      </c>
      <c r="T31" s="229"/>
      <c r="U31" s="219"/>
      <c r="V31" s="219"/>
      <c r="W31" s="220"/>
      <c r="X31" s="224"/>
      <c r="Y31" s="224"/>
      <c r="Z31" s="224"/>
      <c r="AA31" s="210" t="s">
        <v>23</v>
      </c>
      <c r="AB31" s="220"/>
      <c r="AC31" s="220"/>
      <c r="AD31" s="223"/>
      <c r="AE31" s="220"/>
      <c r="AF31" s="223"/>
      <c r="AG31" s="223"/>
      <c r="AH31" s="220"/>
      <c r="AI31" s="225"/>
      <c r="AJ31" s="225"/>
      <c r="AK31" s="224"/>
      <c r="AL31" s="224"/>
      <c r="AM31" s="226"/>
      <c r="AN31" s="211"/>
      <c r="AO31" s="211" t="s">
        <v>23</v>
      </c>
    </row>
    <row r="32" spans="1:41" s="1" customFormat="1" thickTop="1" thickBot="1">
      <c r="A32" s="230" t="s">
        <v>1034</v>
      </c>
      <c r="B32" s="230" t="s">
        <v>1023</v>
      </c>
      <c r="C32" s="60"/>
      <c r="D32" s="227"/>
      <c r="E32" s="227"/>
      <c r="F32" s="203"/>
      <c r="G32" s="198">
        <v>0</v>
      </c>
      <c r="H32" s="225"/>
      <c r="I32" s="198"/>
      <c r="J32" s="225"/>
      <c r="K32" s="198"/>
      <c r="L32" s="223"/>
      <c r="M32" s="228" t="s">
        <v>23</v>
      </c>
      <c r="N32" s="214" t="s">
        <v>23</v>
      </c>
      <c r="O32" s="248"/>
      <c r="P32" s="322"/>
      <c r="Q32" s="307">
        <v>0</v>
      </c>
      <c r="R32" s="203"/>
      <c r="S32" s="198">
        <v>0</v>
      </c>
      <c r="T32" s="229"/>
      <c r="U32" s="219"/>
      <c r="V32" s="219"/>
      <c r="W32" s="220"/>
      <c r="X32" s="224"/>
      <c r="Y32" s="224"/>
      <c r="Z32" s="224"/>
      <c r="AA32" s="210" t="s">
        <v>23</v>
      </c>
      <c r="AB32" s="220"/>
      <c r="AC32" s="220"/>
      <c r="AD32" s="223"/>
      <c r="AE32" s="220"/>
      <c r="AF32" s="223"/>
      <c r="AG32" s="223"/>
      <c r="AH32" s="220"/>
      <c r="AI32" s="225"/>
      <c r="AJ32" s="225"/>
      <c r="AK32" s="224"/>
      <c r="AL32" s="224"/>
      <c r="AM32" s="226"/>
      <c r="AN32" s="211"/>
      <c r="AO32" s="211" t="s">
        <v>23</v>
      </c>
    </row>
    <row r="33" spans="1:41" s="1" customFormat="1" thickTop="1" thickBot="1">
      <c r="A33" s="230" t="s">
        <v>1034</v>
      </c>
      <c r="B33" s="230" t="s">
        <v>1023</v>
      </c>
      <c r="C33" s="60"/>
      <c r="D33" s="227"/>
      <c r="E33" s="227"/>
      <c r="F33" s="203"/>
      <c r="G33" s="198">
        <v>0</v>
      </c>
      <c r="H33" s="225"/>
      <c r="I33" s="198"/>
      <c r="J33" s="225"/>
      <c r="K33" s="198"/>
      <c r="L33" s="223"/>
      <c r="M33" s="228" t="s">
        <v>23</v>
      </c>
      <c r="N33" s="214" t="s">
        <v>23</v>
      </c>
      <c r="O33" s="248"/>
      <c r="P33" s="322"/>
      <c r="Q33" s="307">
        <v>0</v>
      </c>
      <c r="R33" s="203"/>
      <c r="S33" s="198">
        <v>0</v>
      </c>
      <c r="T33" s="229"/>
      <c r="U33" s="219"/>
      <c r="V33" s="219"/>
      <c r="W33" s="220"/>
      <c r="X33" s="224"/>
      <c r="Y33" s="224"/>
      <c r="Z33" s="224"/>
      <c r="AA33" s="210" t="s">
        <v>23</v>
      </c>
      <c r="AB33" s="220"/>
      <c r="AC33" s="220"/>
      <c r="AD33" s="223"/>
      <c r="AE33" s="220"/>
      <c r="AF33" s="223"/>
      <c r="AG33" s="223"/>
      <c r="AH33" s="220"/>
      <c r="AI33" s="225"/>
      <c r="AJ33" s="225"/>
      <c r="AK33" s="224"/>
      <c r="AL33" s="224"/>
      <c r="AM33" s="226"/>
      <c r="AN33" s="211"/>
      <c r="AO33" s="211" t="s">
        <v>23</v>
      </c>
    </row>
    <row r="34" spans="1:41" s="1" customFormat="1" thickTop="1" thickBot="1">
      <c r="A34" s="230" t="s">
        <v>1034</v>
      </c>
      <c r="B34" s="230" t="s">
        <v>1023</v>
      </c>
      <c r="C34" s="60"/>
      <c r="D34" s="227"/>
      <c r="E34" s="227"/>
      <c r="F34" s="203"/>
      <c r="G34" s="198">
        <v>0</v>
      </c>
      <c r="H34" s="225"/>
      <c r="I34" s="198"/>
      <c r="J34" s="225"/>
      <c r="K34" s="198"/>
      <c r="L34" s="223"/>
      <c r="M34" s="228" t="s">
        <v>23</v>
      </c>
      <c r="N34" s="214" t="s">
        <v>23</v>
      </c>
      <c r="O34" s="248"/>
      <c r="P34" s="322"/>
      <c r="Q34" s="307">
        <v>0</v>
      </c>
      <c r="R34" s="203"/>
      <c r="S34" s="198">
        <v>0</v>
      </c>
      <c r="T34" s="229"/>
      <c r="U34" s="219"/>
      <c r="V34" s="219"/>
      <c r="W34" s="220"/>
      <c r="X34" s="224"/>
      <c r="Y34" s="224"/>
      <c r="Z34" s="224"/>
      <c r="AA34" s="210" t="s">
        <v>23</v>
      </c>
      <c r="AB34" s="220"/>
      <c r="AC34" s="220"/>
      <c r="AD34" s="223"/>
      <c r="AE34" s="220"/>
      <c r="AF34" s="223"/>
      <c r="AG34" s="223"/>
      <c r="AH34" s="220"/>
      <c r="AI34" s="225"/>
      <c r="AJ34" s="225"/>
      <c r="AK34" s="224"/>
      <c r="AL34" s="224"/>
      <c r="AM34" s="226"/>
      <c r="AN34" s="211"/>
      <c r="AO34" s="211" t="s">
        <v>23</v>
      </c>
    </row>
    <row r="35" spans="1:41" s="1" customFormat="1" thickTop="1" thickBot="1">
      <c r="A35" s="230" t="s">
        <v>1034</v>
      </c>
      <c r="B35" s="230" t="s">
        <v>1023</v>
      </c>
      <c r="C35" s="60"/>
      <c r="D35" s="227"/>
      <c r="E35" s="227"/>
      <c r="F35" s="203"/>
      <c r="G35" s="198">
        <v>0</v>
      </c>
      <c r="H35" s="225"/>
      <c r="I35" s="198"/>
      <c r="J35" s="225"/>
      <c r="K35" s="198"/>
      <c r="L35" s="223"/>
      <c r="M35" s="228" t="s">
        <v>23</v>
      </c>
      <c r="N35" s="214" t="s">
        <v>23</v>
      </c>
      <c r="O35" s="248"/>
      <c r="P35" s="322"/>
      <c r="Q35" s="307">
        <v>0</v>
      </c>
      <c r="R35" s="203"/>
      <c r="S35" s="198">
        <v>0</v>
      </c>
      <c r="T35" s="229"/>
      <c r="U35" s="219"/>
      <c r="V35" s="219"/>
      <c r="W35" s="220"/>
      <c r="X35" s="224"/>
      <c r="Y35" s="224"/>
      <c r="Z35" s="224"/>
      <c r="AA35" s="210" t="s">
        <v>23</v>
      </c>
      <c r="AB35" s="220"/>
      <c r="AC35" s="220"/>
      <c r="AD35" s="223"/>
      <c r="AE35" s="220"/>
      <c r="AF35" s="223"/>
      <c r="AG35" s="223"/>
      <c r="AH35" s="220"/>
      <c r="AI35" s="225"/>
      <c r="AJ35" s="225"/>
      <c r="AK35" s="224"/>
      <c r="AL35" s="224"/>
      <c r="AM35" s="226"/>
      <c r="AN35" s="211"/>
      <c r="AO35" s="211" t="s">
        <v>23</v>
      </c>
    </row>
    <row r="36" spans="1:41" s="1" customFormat="1" thickTop="1" thickBot="1">
      <c r="A36" s="230" t="s">
        <v>1034</v>
      </c>
      <c r="B36" s="230" t="s">
        <v>1023</v>
      </c>
      <c r="C36" s="60"/>
      <c r="D36" s="227"/>
      <c r="E36" s="227"/>
      <c r="F36" s="203"/>
      <c r="G36" s="198">
        <v>0</v>
      </c>
      <c r="H36" s="225"/>
      <c r="I36" s="198"/>
      <c r="J36" s="225"/>
      <c r="K36" s="198"/>
      <c r="L36" s="223"/>
      <c r="M36" s="228" t="s">
        <v>23</v>
      </c>
      <c r="N36" s="214" t="s">
        <v>23</v>
      </c>
      <c r="O36" s="248"/>
      <c r="P36" s="322"/>
      <c r="Q36" s="307">
        <v>0</v>
      </c>
      <c r="R36" s="203"/>
      <c r="S36" s="198">
        <v>0</v>
      </c>
      <c r="T36" s="229"/>
      <c r="U36" s="219"/>
      <c r="V36" s="219"/>
      <c r="W36" s="220"/>
      <c r="X36" s="224"/>
      <c r="Y36" s="224"/>
      <c r="Z36" s="224"/>
      <c r="AA36" s="210" t="s">
        <v>23</v>
      </c>
      <c r="AB36" s="220"/>
      <c r="AC36" s="220"/>
      <c r="AD36" s="223"/>
      <c r="AE36" s="220"/>
      <c r="AF36" s="223"/>
      <c r="AG36" s="223"/>
      <c r="AH36" s="220"/>
      <c r="AI36" s="225"/>
      <c r="AJ36" s="225"/>
      <c r="AK36" s="224"/>
      <c r="AL36" s="224"/>
      <c r="AM36" s="226"/>
      <c r="AN36" s="211"/>
      <c r="AO36" s="211" t="s">
        <v>23</v>
      </c>
    </row>
    <row r="37" spans="1:41" s="1" customFormat="1" thickTop="1" thickBot="1">
      <c r="A37" s="230" t="s">
        <v>1034</v>
      </c>
      <c r="B37" s="230" t="s">
        <v>1023</v>
      </c>
      <c r="C37" s="60"/>
      <c r="D37" s="227"/>
      <c r="E37" s="227"/>
      <c r="F37" s="203"/>
      <c r="G37" s="198">
        <v>0</v>
      </c>
      <c r="H37" s="225"/>
      <c r="I37" s="198"/>
      <c r="J37" s="225"/>
      <c r="K37" s="198"/>
      <c r="L37" s="223"/>
      <c r="M37" s="228" t="s">
        <v>23</v>
      </c>
      <c r="N37" s="214" t="s">
        <v>23</v>
      </c>
      <c r="O37" s="248"/>
      <c r="P37" s="322"/>
      <c r="Q37" s="307">
        <v>0</v>
      </c>
      <c r="R37" s="203"/>
      <c r="S37" s="198">
        <v>0</v>
      </c>
      <c r="T37" s="229"/>
      <c r="U37" s="219"/>
      <c r="V37" s="219"/>
      <c r="W37" s="220"/>
      <c r="X37" s="224"/>
      <c r="Y37" s="224"/>
      <c r="Z37" s="224"/>
      <c r="AA37" s="210" t="s">
        <v>23</v>
      </c>
      <c r="AB37" s="220"/>
      <c r="AC37" s="220"/>
      <c r="AD37" s="223"/>
      <c r="AE37" s="220"/>
      <c r="AF37" s="223"/>
      <c r="AG37" s="223"/>
      <c r="AH37" s="220"/>
      <c r="AI37" s="225"/>
      <c r="AJ37" s="225"/>
      <c r="AK37" s="224"/>
      <c r="AL37" s="224"/>
      <c r="AM37" s="226"/>
      <c r="AN37" s="211"/>
      <c r="AO37" s="211" t="s">
        <v>23</v>
      </c>
    </row>
    <row r="38" spans="1:41" s="1" customFormat="1" thickTop="1" thickBot="1">
      <c r="A38" s="230" t="s">
        <v>1034</v>
      </c>
      <c r="B38" s="230" t="s">
        <v>1023</v>
      </c>
      <c r="C38" s="60"/>
      <c r="D38" s="227"/>
      <c r="E38" s="227"/>
      <c r="F38" s="203"/>
      <c r="G38" s="198">
        <v>0</v>
      </c>
      <c r="H38" s="225"/>
      <c r="I38" s="198"/>
      <c r="J38" s="225"/>
      <c r="K38" s="198"/>
      <c r="L38" s="223"/>
      <c r="M38" s="228" t="s">
        <v>23</v>
      </c>
      <c r="N38" s="214" t="s">
        <v>23</v>
      </c>
      <c r="O38" s="248"/>
      <c r="P38" s="322"/>
      <c r="Q38" s="307">
        <v>0</v>
      </c>
      <c r="R38" s="203"/>
      <c r="S38" s="198">
        <v>0</v>
      </c>
      <c r="T38" s="229"/>
      <c r="U38" s="219"/>
      <c r="V38" s="219"/>
      <c r="W38" s="220"/>
      <c r="X38" s="224"/>
      <c r="Y38" s="224"/>
      <c r="Z38" s="224"/>
      <c r="AA38" s="210" t="s">
        <v>23</v>
      </c>
      <c r="AB38" s="220"/>
      <c r="AC38" s="220"/>
      <c r="AD38" s="223"/>
      <c r="AE38" s="220"/>
      <c r="AF38" s="223"/>
      <c r="AG38" s="223"/>
      <c r="AH38" s="220"/>
      <c r="AI38" s="225"/>
      <c r="AJ38" s="225"/>
      <c r="AK38" s="224"/>
      <c r="AL38" s="224"/>
      <c r="AM38" s="226"/>
      <c r="AN38" s="211"/>
      <c r="AO38" s="211" t="s">
        <v>23</v>
      </c>
    </row>
    <row r="39" spans="1:41" s="1" customFormat="1" thickTop="1" thickBot="1">
      <c r="A39" s="230" t="s">
        <v>1034</v>
      </c>
      <c r="B39" s="230" t="s">
        <v>1023</v>
      </c>
      <c r="C39" s="60"/>
      <c r="D39" s="227"/>
      <c r="E39" s="227"/>
      <c r="F39" s="203"/>
      <c r="G39" s="198">
        <v>0</v>
      </c>
      <c r="H39" s="225"/>
      <c r="I39" s="198"/>
      <c r="J39" s="225"/>
      <c r="K39" s="198"/>
      <c r="L39" s="223"/>
      <c r="M39" s="228" t="s">
        <v>23</v>
      </c>
      <c r="N39" s="214" t="s">
        <v>23</v>
      </c>
      <c r="O39" s="248"/>
      <c r="P39" s="322"/>
      <c r="Q39" s="307">
        <v>0</v>
      </c>
      <c r="R39" s="203"/>
      <c r="S39" s="198">
        <v>0</v>
      </c>
      <c r="T39" s="229"/>
      <c r="U39" s="219"/>
      <c r="V39" s="219"/>
      <c r="W39" s="220"/>
      <c r="X39" s="224"/>
      <c r="Y39" s="224"/>
      <c r="Z39" s="224"/>
      <c r="AA39" s="210" t="s">
        <v>23</v>
      </c>
      <c r="AB39" s="220"/>
      <c r="AC39" s="220"/>
      <c r="AD39" s="223"/>
      <c r="AE39" s="220"/>
      <c r="AF39" s="223"/>
      <c r="AG39" s="223"/>
      <c r="AH39" s="220"/>
      <c r="AI39" s="225"/>
      <c r="AJ39" s="225"/>
      <c r="AK39" s="224"/>
      <c r="AL39" s="224"/>
      <c r="AM39" s="226"/>
      <c r="AN39" s="211"/>
      <c r="AO39" s="211" t="s">
        <v>23</v>
      </c>
    </row>
    <row r="40" spans="1:41" s="1" customFormat="1" thickTop="1" thickBot="1">
      <c r="A40" s="230" t="s">
        <v>1034</v>
      </c>
      <c r="B40" s="230" t="s">
        <v>1023</v>
      </c>
      <c r="C40" s="60"/>
      <c r="D40" s="227"/>
      <c r="E40" s="227"/>
      <c r="F40" s="203"/>
      <c r="G40" s="198">
        <v>0</v>
      </c>
      <c r="H40" s="225"/>
      <c r="I40" s="198"/>
      <c r="J40" s="225"/>
      <c r="K40" s="198"/>
      <c r="L40" s="223"/>
      <c r="M40" s="228" t="s">
        <v>23</v>
      </c>
      <c r="N40" s="214" t="s">
        <v>23</v>
      </c>
      <c r="O40" s="248"/>
      <c r="P40" s="322"/>
      <c r="Q40" s="307">
        <v>0</v>
      </c>
      <c r="R40" s="203"/>
      <c r="S40" s="198">
        <v>0</v>
      </c>
      <c r="T40" s="229"/>
      <c r="U40" s="219"/>
      <c r="V40" s="219"/>
      <c r="W40" s="220"/>
      <c r="X40" s="224"/>
      <c r="Y40" s="224"/>
      <c r="Z40" s="224"/>
      <c r="AA40" s="210" t="s">
        <v>23</v>
      </c>
      <c r="AB40" s="220"/>
      <c r="AC40" s="220"/>
      <c r="AD40" s="223"/>
      <c r="AE40" s="220"/>
      <c r="AF40" s="223"/>
      <c r="AG40" s="223"/>
      <c r="AH40" s="220"/>
      <c r="AI40" s="225"/>
      <c r="AJ40" s="225"/>
      <c r="AK40" s="224"/>
      <c r="AL40" s="224"/>
      <c r="AM40" s="226"/>
      <c r="AN40" s="211"/>
      <c r="AO40" s="211" t="s">
        <v>23</v>
      </c>
    </row>
    <row r="41" spans="1:41" s="1" customFormat="1" thickTop="1" thickBot="1">
      <c r="A41" s="230" t="s">
        <v>1034</v>
      </c>
      <c r="B41" s="230" t="s">
        <v>1023</v>
      </c>
      <c r="C41" s="60"/>
      <c r="D41" s="227"/>
      <c r="E41" s="227"/>
      <c r="F41" s="203"/>
      <c r="G41" s="198">
        <v>0</v>
      </c>
      <c r="H41" s="225"/>
      <c r="I41" s="198"/>
      <c r="J41" s="225"/>
      <c r="K41" s="198"/>
      <c r="L41" s="223"/>
      <c r="M41" s="228" t="s">
        <v>23</v>
      </c>
      <c r="N41" s="214" t="s">
        <v>23</v>
      </c>
      <c r="O41" s="248"/>
      <c r="P41" s="322"/>
      <c r="Q41" s="307">
        <v>0</v>
      </c>
      <c r="R41" s="203"/>
      <c r="S41" s="198">
        <v>0</v>
      </c>
      <c r="T41" s="229"/>
      <c r="U41" s="219"/>
      <c r="V41" s="219"/>
      <c r="W41" s="220"/>
      <c r="X41" s="224"/>
      <c r="Y41" s="224"/>
      <c r="Z41" s="224"/>
      <c r="AA41" s="210" t="s">
        <v>23</v>
      </c>
      <c r="AB41" s="220"/>
      <c r="AC41" s="220"/>
      <c r="AD41" s="223"/>
      <c r="AE41" s="220"/>
      <c r="AF41" s="223"/>
      <c r="AG41" s="223"/>
      <c r="AH41" s="220"/>
      <c r="AI41" s="225"/>
      <c r="AJ41" s="225"/>
      <c r="AK41" s="224"/>
      <c r="AL41" s="224"/>
      <c r="AM41" s="226"/>
      <c r="AN41" s="211"/>
      <c r="AO41" s="211" t="s">
        <v>23</v>
      </c>
    </row>
    <row r="42" spans="1:41" s="1" customFormat="1" thickTop="1" thickBot="1">
      <c r="A42" s="230" t="s">
        <v>1034</v>
      </c>
      <c r="B42" s="230" t="s">
        <v>1023</v>
      </c>
      <c r="C42" s="60"/>
      <c r="D42" s="227"/>
      <c r="E42" s="227"/>
      <c r="F42" s="203"/>
      <c r="G42" s="198">
        <v>0</v>
      </c>
      <c r="H42" s="225"/>
      <c r="I42" s="198"/>
      <c r="J42" s="225"/>
      <c r="K42" s="198"/>
      <c r="L42" s="223"/>
      <c r="M42" s="228" t="s">
        <v>23</v>
      </c>
      <c r="N42" s="214" t="s">
        <v>23</v>
      </c>
      <c r="O42" s="248"/>
      <c r="P42" s="322"/>
      <c r="Q42" s="307">
        <v>0</v>
      </c>
      <c r="R42" s="203"/>
      <c r="S42" s="198">
        <v>0</v>
      </c>
      <c r="T42" s="229"/>
      <c r="U42" s="219"/>
      <c r="V42" s="219"/>
      <c r="W42" s="220"/>
      <c r="X42" s="224"/>
      <c r="Y42" s="224"/>
      <c r="Z42" s="224"/>
      <c r="AA42" s="210" t="s">
        <v>23</v>
      </c>
      <c r="AB42" s="220"/>
      <c r="AC42" s="220"/>
      <c r="AD42" s="223"/>
      <c r="AE42" s="220"/>
      <c r="AF42" s="223"/>
      <c r="AG42" s="223"/>
      <c r="AH42" s="220"/>
      <c r="AI42" s="225"/>
      <c r="AJ42" s="225"/>
      <c r="AK42" s="224"/>
      <c r="AL42" s="224"/>
      <c r="AM42" s="226"/>
      <c r="AN42" s="211"/>
      <c r="AO42" s="211" t="s">
        <v>23</v>
      </c>
    </row>
    <row r="43" spans="1:41" s="1" customFormat="1" thickTop="1" thickBot="1">
      <c r="A43" s="230" t="s">
        <v>1034</v>
      </c>
      <c r="B43" s="230" t="s">
        <v>1023</v>
      </c>
      <c r="C43" s="60"/>
      <c r="D43" s="227"/>
      <c r="E43" s="227"/>
      <c r="F43" s="203"/>
      <c r="G43" s="198">
        <v>0</v>
      </c>
      <c r="H43" s="225"/>
      <c r="I43" s="198"/>
      <c r="J43" s="225"/>
      <c r="K43" s="198"/>
      <c r="L43" s="223"/>
      <c r="M43" s="228" t="s">
        <v>23</v>
      </c>
      <c r="N43" s="214" t="s">
        <v>23</v>
      </c>
      <c r="O43" s="248"/>
      <c r="P43" s="322"/>
      <c r="Q43" s="307">
        <v>0</v>
      </c>
      <c r="R43" s="203"/>
      <c r="S43" s="198">
        <v>0</v>
      </c>
      <c r="T43" s="229"/>
      <c r="U43" s="219"/>
      <c r="V43" s="219"/>
      <c r="W43" s="220"/>
      <c r="X43" s="224"/>
      <c r="Y43" s="224"/>
      <c r="Z43" s="224"/>
      <c r="AA43" s="210" t="s">
        <v>23</v>
      </c>
      <c r="AB43" s="220"/>
      <c r="AC43" s="220"/>
      <c r="AD43" s="223"/>
      <c r="AE43" s="220"/>
      <c r="AF43" s="223"/>
      <c r="AG43" s="223"/>
      <c r="AH43" s="220"/>
      <c r="AI43" s="225"/>
      <c r="AJ43" s="225"/>
      <c r="AK43" s="224"/>
      <c r="AL43" s="224"/>
      <c r="AM43" s="226"/>
      <c r="AN43" s="211"/>
      <c r="AO43" s="211" t="s">
        <v>23</v>
      </c>
    </row>
    <row r="44" spans="1:41" s="1" customFormat="1" thickTop="1" thickBot="1">
      <c r="A44" s="230" t="s">
        <v>1034</v>
      </c>
      <c r="B44" s="230" t="s">
        <v>1023</v>
      </c>
      <c r="C44" s="60"/>
      <c r="D44" s="227"/>
      <c r="E44" s="227"/>
      <c r="F44" s="203"/>
      <c r="G44" s="198">
        <v>0</v>
      </c>
      <c r="H44" s="225"/>
      <c r="I44" s="198"/>
      <c r="J44" s="225"/>
      <c r="K44" s="198"/>
      <c r="L44" s="223"/>
      <c r="M44" s="228" t="s">
        <v>23</v>
      </c>
      <c r="N44" s="214" t="s">
        <v>23</v>
      </c>
      <c r="O44" s="248"/>
      <c r="P44" s="322"/>
      <c r="Q44" s="307">
        <v>0</v>
      </c>
      <c r="R44" s="203"/>
      <c r="S44" s="198">
        <v>0</v>
      </c>
      <c r="T44" s="229"/>
      <c r="U44" s="219"/>
      <c r="V44" s="219"/>
      <c r="W44" s="220"/>
      <c r="X44" s="224"/>
      <c r="Y44" s="224"/>
      <c r="Z44" s="224"/>
      <c r="AA44" s="210" t="s">
        <v>23</v>
      </c>
      <c r="AB44" s="220"/>
      <c r="AC44" s="220"/>
      <c r="AD44" s="223"/>
      <c r="AE44" s="220"/>
      <c r="AF44" s="223"/>
      <c r="AG44" s="223"/>
      <c r="AH44" s="220"/>
      <c r="AI44" s="225"/>
      <c r="AJ44" s="225"/>
      <c r="AK44" s="224"/>
      <c r="AL44" s="224"/>
      <c r="AM44" s="226"/>
      <c r="AN44" s="211"/>
      <c r="AO44" s="211" t="s">
        <v>23</v>
      </c>
    </row>
    <row r="45" spans="1:41" s="1" customFormat="1" thickTop="1" thickBot="1">
      <c r="A45" s="230" t="s">
        <v>1034</v>
      </c>
      <c r="B45" s="230" t="s">
        <v>1023</v>
      </c>
      <c r="C45" s="60"/>
      <c r="D45" s="227"/>
      <c r="E45" s="227"/>
      <c r="F45" s="203"/>
      <c r="G45" s="198">
        <v>0</v>
      </c>
      <c r="H45" s="225"/>
      <c r="I45" s="198"/>
      <c r="J45" s="225"/>
      <c r="K45" s="198"/>
      <c r="L45" s="223"/>
      <c r="M45" s="228" t="s">
        <v>23</v>
      </c>
      <c r="N45" s="214" t="s">
        <v>23</v>
      </c>
      <c r="O45" s="248"/>
      <c r="P45" s="322"/>
      <c r="Q45" s="307">
        <v>0</v>
      </c>
      <c r="R45" s="203"/>
      <c r="S45" s="198">
        <v>0</v>
      </c>
      <c r="T45" s="229"/>
      <c r="U45" s="219"/>
      <c r="V45" s="219"/>
      <c r="W45" s="220"/>
      <c r="X45" s="224"/>
      <c r="Y45" s="224"/>
      <c r="Z45" s="224"/>
      <c r="AA45" s="210" t="s">
        <v>23</v>
      </c>
      <c r="AB45" s="220"/>
      <c r="AC45" s="220"/>
      <c r="AD45" s="223"/>
      <c r="AE45" s="220"/>
      <c r="AF45" s="223"/>
      <c r="AG45" s="223"/>
      <c r="AH45" s="220"/>
      <c r="AI45" s="225"/>
      <c r="AJ45" s="225"/>
      <c r="AK45" s="224"/>
      <c r="AL45" s="224"/>
      <c r="AM45" s="226"/>
      <c r="AN45" s="211"/>
      <c r="AO45" s="211" t="s">
        <v>23</v>
      </c>
    </row>
    <row r="46" spans="1:41" s="1" customFormat="1" thickTop="1" thickBot="1">
      <c r="A46" s="230" t="s">
        <v>1034</v>
      </c>
      <c r="B46" s="230" t="s">
        <v>1023</v>
      </c>
      <c r="C46" s="60"/>
      <c r="D46" s="227"/>
      <c r="E46" s="227"/>
      <c r="F46" s="203"/>
      <c r="G46" s="198">
        <v>0</v>
      </c>
      <c r="H46" s="225"/>
      <c r="I46" s="198"/>
      <c r="J46" s="225"/>
      <c r="K46" s="198"/>
      <c r="L46" s="223"/>
      <c r="M46" s="228" t="s">
        <v>23</v>
      </c>
      <c r="N46" s="214" t="s">
        <v>23</v>
      </c>
      <c r="O46" s="248"/>
      <c r="P46" s="322"/>
      <c r="Q46" s="307">
        <v>0</v>
      </c>
      <c r="R46" s="203"/>
      <c r="S46" s="198">
        <v>0</v>
      </c>
      <c r="T46" s="229"/>
      <c r="U46" s="219"/>
      <c r="V46" s="219"/>
      <c r="W46" s="220"/>
      <c r="X46" s="224"/>
      <c r="Y46" s="224"/>
      <c r="Z46" s="224"/>
      <c r="AA46" s="210" t="s">
        <v>23</v>
      </c>
      <c r="AB46" s="220"/>
      <c r="AC46" s="220"/>
      <c r="AD46" s="223"/>
      <c r="AE46" s="220"/>
      <c r="AF46" s="223"/>
      <c r="AG46" s="223"/>
      <c r="AH46" s="220"/>
      <c r="AI46" s="225"/>
      <c r="AJ46" s="225"/>
      <c r="AK46" s="224"/>
      <c r="AL46" s="224"/>
      <c r="AM46" s="226"/>
      <c r="AN46" s="211"/>
      <c r="AO46" s="211" t="s">
        <v>23</v>
      </c>
    </row>
    <row r="47" spans="1:41" s="1" customFormat="1" thickTop="1" thickBot="1">
      <c r="A47" s="230" t="s">
        <v>1034</v>
      </c>
      <c r="B47" s="230" t="s">
        <v>1023</v>
      </c>
      <c r="C47" s="60"/>
      <c r="D47" s="227"/>
      <c r="E47" s="227"/>
      <c r="F47" s="203"/>
      <c r="G47" s="198">
        <v>0</v>
      </c>
      <c r="H47" s="225"/>
      <c r="I47" s="198"/>
      <c r="J47" s="225"/>
      <c r="K47" s="198"/>
      <c r="L47" s="223"/>
      <c r="M47" s="228" t="s">
        <v>23</v>
      </c>
      <c r="N47" s="214" t="s">
        <v>23</v>
      </c>
      <c r="O47" s="248"/>
      <c r="P47" s="322"/>
      <c r="Q47" s="307">
        <v>0</v>
      </c>
      <c r="R47" s="203"/>
      <c r="S47" s="198">
        <v>0</v>
      </c>
      <c r="T47" s="229"/>
      <c r="U47" s="219"/>
      <c r="V47" s="219"/>
      <c r="W47" s="220"/>
      <c r="X47" s="224"/>
      <c r="Y47" s="224"/>
      <c r="Z47" s="224"/>
      <c r="AA47" s="210" t="s">
        <v>23</v>
      </c>
      <c r="AB47" s="220"/>
      <c r="AC47" s="220"/>
      <c r="AD47" s="223"/>
      <c r="AE47" s="220"/>
      <c r="AF47" s="223"/>
      <c r="AG47" s="223"/>
      <c r="AH47" s="220"/>
      <c r="AI47" s="225"/>
      <c r="AJ47" s="225"/>
      <c r="AK47" s="224"/>
      <c r="AL47" s="224"/>
      <c r="AM47" s="226"/>
      <c r="AN47" s="211"/>
      <c r="AO47" s="211" t="s">
        <v>23</v>
      </c>
    </row>
    <row r="48" spans="1:41" s="1" customFormat="1" thickTop="1" thickBot="1">
      <c r="A48" s="230" t="s">
        <v>1034</v>
      </c>
      <c r="B48" s="230" t="s">
        <v>1023</v>
      </c>
      <c r="C48" s="60"/>
      <c r="D48" s="227"/>
      <c r="E48" s="227"/>
      <c r="F48" s="203"/>
      <c r="G48" s="198">
        <v>0</v>
      </c>
      <c r="H48" s="225"/>
      <c r="I48" s="198"/>
      <c r="J48" s="225"/>
      <c r="K48" s="198"/>
      <c r="L48" s="223"/>
      <c r="M48" s="228" t="s">
        <v>23</v>
      </c>
      <c r="N48" s="214" t="s">
        <v>23</v>
      </c>
      <c r="O48" s="248"/>
      <c r="P48" s="322"/>
      <c r="Q48" s="307">
        <v>0</v>
      </c>
      <c r="R48" s="203"/>
      <c r="S48" s="198">
        <v>0</v>
      </c>
      <c r="T48" s="229"/>
      <c r="U48" s="219"/>
      <c r="V48" s="219"/>
      <c r="W48" s="220"/>
      <c r="X48" s="224"/>
      <c r="Y48" s="224"/>
      <c r="Z48" s="224"/>
      <c r="AA48" s="210" t="s">
        <v>23</v>
      </c>
      <c r="AB48" s="220"/>
      <c r="AC48" s="220"/>
      <c r="AD48" s="223"/>
      <c r="AE48" s="220"/>
      <c r="AF48" s="223"/>
      <c r="AG48" s="223"/>
      <c r="AH48" s="220"/>
      <c r="AI48" s="225"/>
      <c r="AJ48" s="225"/>
      <c r="AK48" s="224"/>
      <c r="AL48" s="224"/>
      <c r="AM48" s="226"/>
      <c r="AN48" s="211"/>
      <c r="AO48" s="211" t="s">
        <v>23</v>
      </c>
    </row>
    <row r="49" spans="1:41" s="1" customFormat="1" thickTop="1" thickBot="1">
      <c r="A49" s="230" t="s">
        <v>1034</v>
      </c>
      <c r="B49" s="230" t="s">
        <v>1023</v>
      </c>
      <c r="C49" s="60"/>
      <c r="D49" s="227"/>
      <c r="E49" s="227"/>
      <c r="F49" s="203"/>
      <c r="G49" s="198">
        <v>0</v>
      </c>
      <c r="H49" s="225"/>
      <c r="I49" s="198"/>
      <c r="J49" s="225"/>
      <c r="K49" s="198"/>
      <c r="L49" s="223"/>
      <c r="M49" s="228" t="s">
        <v>23</v>
      </c>
      <c r="N49" s="214" t="s">
        <v>23</v>
      </c>
      <c r="O49" s="248"/>
      <c r="P49" s="322"/>
      <c r="Q49" s="307">
        <v>0</v>
      </c>
      <c r="R49" s="203"/>
      <c r="S49" s="198">
        <v>0</v>
      </c>
      <c r="T49" s="229"/>
      <c r="U49" s="219"/>
      <c r="V49" s="219"/>
      <c r="W49" s="220"/>
      <c r="X49" s="224"/>
      <c r="Y49" s="224"/>
      <c r="Z49" s="224"/>
      <c r="AA49" s="210" t="s">
        <v>23</v>
      </c>
      <c r="AB49" s="220"/>
      <c r="AC49" s="220"/>
      <c r="AD49" s="223"/>
      <c r="AE49" s="220"/>
      <c r="AF49" s="223"/>
      <c r="AG49" s="223"/>
      <c r="AH49" s="220"/>
      <c r="AI49" s="225"/>
      <c r="AJ49" s="225"/>
      <c r="AK49" s="224"/>
      <c r="AL49" s="224"/>
      <c r="AM49" s="226"/>
      <c r="AN49" s="211"/>
      <c r="AO49" s="211" t="s">
        <v>23</v>
      </c>
    </row>
    <row r="50" spans="1:41" s="1" customFormat="1" thickTop="1" thickBot="1">
      <c r="A50" s="230" t="s">
        <v>1034</v>
      </c>
      <c r="B50" s="230" t="s">
        <v>1023</v>
      </c>
      <c r="C50" s="60"/>
      <c r="D50" s="227"/>
      <c r="E50" s="227"/>
      <c r="F50" s="203"/>
      <c r="G50" s="198">
        <v>0</v>
      </c>
      <c r="H50" s="225"/>
      <c r="I50" s="198"/>
      <c r="J50" s="225"/>
      <c r="K50" s="198"/>
      <c r="L50" s="223"/>
      <c r="M50" s="228" t="s">
        <v>23</v>
      </c>
      <c r="N50" s="214" t="s">
        <v>23</v>
      </c>
      <c r="O50" s="248"/>
      <c r="P50" s="322"/>
      <c r="Q50" s="307">
        <v>0</v>
      </c>
      <c r="R50" s="203"/>
      <c r="S50" s="198">
        <v>0</v>
      </c>
      <c r="T50" s="229"/>
      <c r="U50" s="219"/>
      <c r="V50" s="219"/>
      <c r="W50" s="220"/>
      <c r="X50" s="224"/>
      <c r="Y50" s="224"/>
      <c r="Z50" s="224"/>
      <c r="AA50" s="210" t="s">
        <v>23</v>
      </c>
      <c r="AB50" s="220"/>
      <c r="AC50" s="220"/>
      <c r="AD50" s="223"/>
      <c r="AE50" s="220"/>
      <c r="AF50" s="223"/>
      <c r="AG50" s="223"/>
      <c r="AH50" s="220"/>
      <c r="AI50" s="225"/>
      <c r="AJ50" s="225"/>
      <c r="AK50" s="224"/>
      <c r="AL50" s="224"/>
      <c r="AM50" s="226"/>
      <c r="AN50" s="211"/>
      <c r="AO50" s="211" t="s">
        <v>23</v>
      </c>
    </row>
    <row r="51" spans="1:41" s="1" customFormat="1" thickTop="1" thickBot="1">
      <c r="A51" s="230" t="s">
        <v>1034</v>
      </c>
      <c r="B51" s="230" t="s">
        <v>1023</v>
      </c>
      <c r="C51" s="60"/>
      <c r="D51" s="227"/>
      <c r="E51" s="227"/>
      <c r="F51" s="203"/>
      <c r="G51" s="198">
        <v>0</v>
      </c>
      <c r="H51" s="225"/>
      <c r="I51" s="198"/>
      <c r="J51" s="225"/>
      <c r="K51" s="198"/>
      <c r="L51" s="223"/>
      <c r="M51" s="228" t="s">
        <v>23</v>
      </c>
      <c r="N51" s="214" t="s">
        <v>23</v>
      </c>
      <c r="O51" s="248"/>
      <c r="P51" s="322"/>
      <c r="Q51" s="307">
        <v>0</v>
      </c>
      <c r="R51" s="203"/>
      <c r="S51" s="198">
        <v>0</v>
      </c>
      <c r="T51" s="229"/>
      <c r="U51" s="219"/>
      <c r="V51" s="219"/>
      <c r="W51" s="220"/>
      <c r="X51" s="224"/>
      <c r="Y51" s="224"/>
      <c r="Z51" s="224"/>
      <c r="AA51" s="210" t="s">
        <v>23</v>
      </c>
      <c r="AB51" s="220"/>
      <c r="AC51" s="220"/>
      <c r="AD51" s="223"/>
      <c r="AE51" s="220"/>
      <c r="AF51" s="223"/>
      <c r="AG51" s="223"/>
      <c r="AH51" s="220"/>
      <c r="AI51" s="225"/>
      <c r="AJ51" s="225"/>
      <c r="AK51" s="224"/>
      <c r="AL51" s="224"/>
      <c r="AM51" s="226"/>
      <c r="AN51" s="211"/>
      <c r="AO51" s="211" t="s">
        <v>23</v>
      </c>
    </row>
    <row r="52" spans="1:41" s="1" customFormat="1" thickTop="1" thickBot="1">
      <c r="A52" s="230" t="s">
        <v>1034</v>
      </c>
      <c r="B52" s="230" t="s">
        <v>1023</v>
      </c>
      <c r="C52" s="60"/>
      <c r="D52" s="227"/>
      <c r="E52" s="227"/>
      <c r="F52" s="203"/>
      <c r="G52" s="198">
        <v>0</v>
      </c>
      <c r="H52" s="225"/>
      <c r="I52" s="198"/>
      <c r="J52" s="225"/>
      <c r="K52" s="198"/>
      <c r="L52" s="223"/>
      <c r="M52" s="228" t="s">
        <v>23</v>
      </c>
      <c r="N52" s="214" t="s">
        <v>23</v>
      </c>
      <c r="O52" s="248"/>
      <c r="P52" s="322"/>
      <c r="Q52" s="307">
        <v>0</v>
      </c>
      <c r="R52" s="203"/>
      <c r="S52" s="198">
        <v>0</v>
      </c>
      <c r="T52" s="229"/>
      <c r="U52" s="219"/>
      <c r="V52" s="219"/>
      <c r="W52" s="220"/>
      <c r="X52" s="224"/>
      <c r="Y52" s="224"/>
      <c r="Z52" s="224"/>
      <c r="AA52" s="210" t="s">
        <v>23</v>
      </c>
      <c r="AB52" s="220"/>
      <c r="AC52" s="220"/>
      <c r="AD52" s="223"/>
      <c r="AE52" s="220"/>
      <c r="AF52" s="223"/>
      <c r="AG52" s="223"/>
      <c r="AH52" s="220"/>
      <c r="AI52" s="225"/>
      <c r="AJ52" s="225"/>
      <c r="AK52" s="224"/>
      <c r="AL52" s="224"/>
      <c r="AM52" s="226"/>
      <c r="AN52" s="211"/>
      <c r="AO52" s="211" t="s">
        <v>23</v>
      </c>
    </row>
    <row r="53" spans="1:41" s="1" customFormat="1" thickTop="1" thickBot="1">
      <c r="A53" s="230" t="s">
        <v>1034</v>
      </c>
      <c r="B53" s="230" t="s">
        <v>1023</v>
      </c>
      <c r="C53" s="60"/>
      <c r="D53" s="227"/>
      <c r="E53" s="227"/>
      <c r="F53" s="203"/>
      <c r="G53" s="198">
        <v>0</v>
      </c>
      <c r="H53" s="225"/>
      <c r="I53" s="198"/>
      <c r="J53" s="225"/>
      <c r="K53" s="198"/>
      <c r="L53" s="223"/>
      <c r="M53" s="228" t="s">
        <v>23</v>
      </c>
      <c r="N53" s="214" t="s">
        <v>23</v>
      </c>
      <c r="O53" s="248"/>
      <c r="P53" s="322"/>
      <c r="Q53" s="307">
        <v>0</v>
      </c>
      <c r="R53" s="203"/>
      <c r="S53" s="198">
        <v>0</v>
      </c>
      <c r="T53" s="229"/>
      <c r="U53" s="219"/>
      <c r="V53" s="219"/>
      <c r="W53" s="220"/>
      <c r="X53" s="224"/>
      <c r="Y53" s="224"/>
      <c r="Z53" s="224"/>
      <c r="AA53" s="210" t="s">
        <v>23</v>
      </c>
      <c r="AB53" s="220"/>
      <c r="AC53" s="220"/>
      <c r="AD53" s="223"/>
      <c r="AE53" s="220"/>
      <c r="AF53" s="223"/>
      <c r="AG53" s="223"/>
      <c r="AH53" s="220"/>
      <c r="AI53" s="225"/>
      <c r="AJ53" s="225"/>
      <c r="AK53" s="224"/>
      <c r="AL53" s="224"/>
      <c r="AM53" s="226"/>
      <c r="AN53" s="211"/>
      <c r="AO53" s="211" t="s">
        <v>23</v>
      </c>
    </row>
    <row r="54" spans="1:41" s="1" customFormat="1" thickTop="1" thickBot="1">
      <c r="A54" s="230" t="s">
        <v>1034</v>
      </c>
      <c r="B54" s="230" t="s">
        <v>1023</v>
      </c>
      <c r="C54" s="60"/>
      <c r="D54" s="227"/>
      <c r="E54" s="227"/>
      <c r="F54" s="203"/>
      <c r="G54" s="198">
        <v>0</v>
      </c>
      <c r="H54" s="225"/>
      <c r="I54" s="198"/>
      <c r="J54" s="225"/>
      <c r="K54" s="198"/>
      <c r="L54" s="223"/>
      <c r="M54" s="228" t="s">
        <v>23</v>
      </c>
      <c r="N54" s="214" t="s">
        <v>23</v>
      </c>
      <c r="O54" s="248"/>
      <c r="P54" s="322"/>
      <c r="Q54" s="307">
        <v>0</v>
      </c>
      <c r="R54" s="203"/>
      <c r="S54" s="198">
        <v>0</v>
      </c>
      <c r="T54" s="229"/>
      <c r="U54" s="219"/>
      <c r="V54" s="219"/>
      <c r="W54" s="220"/>
      <c r="X54" s="224"/>
      <c r="Y54" s="224"/>
      <c r="Z54" s="224"/>
      <c r="AA54" s="210" t="s">
        <v>23</v>
      </c>
      <c r="AB54" s="220"/>
      <c r="AC54" s="220"/>
      <c r="AD54" s="223"/>
      <c r="AE54" s="220"/>
      <c r="AF54" s="223"/>
      <c r="AG54" s="223"/>
      <c r="AH54" s="220"/>
      <c r="AI54" s="225"/>
      <c r="AJ54" s="225"/>
      <c r="AK54" s="224"/>
      <c r="AL54" s="224"/>
      <c r="AM54" s="226"/>
      <c r="AN54" s="211"/>
      <c r="AO54" s="211" t="s">
        <v>23</v>
      </c>
    </row>
    <row r="55" spans="1:41" s="1" customFormat="1" thickTop="1" thickBot="1">
      <c r="A55" s="230" t="s">
        <v>1034</v>
      </c>
      <c r="B55" s="230" t="s">
        <v>1023</v>
      </c>
      <c r="C55" s="60"/>
      <c r="D55" s="227"/>
      <c r="E55" s="227"/>
      <c r="F55" s="203"/>
      <c r="G55" s="198">
        <v>0</v>
      </c>
      <c r="H55" s="225"/>
      <c r="I55" s="198"/>
      <c r="J55" s="225"/>
      <c r="K55" s="198"/>
      <c r="L55" s="223"/>
      <c r="M55" s="228" t="s">
        <v>23</v>
      </c>
      <c r="N55" s="214" t="s">
        <v>23</v>
      </c>
      <c r="O55" s="248"/>
      <c r="P55" s="322"/>
      <c r="Q55" s="307">
        <v>0</v>
      </c>
      <c r="R55" s="203"/>
      <c r="S55" s="198">
        <v>0</v>
      </c>
      <c r="T55" s="229"/>
      <c r="U55" s="219"/>
      <c r="V55" s="219"/>
      <c r="W55" s="220"/>
      <c r="X55" s="224"/>
      <c r="Y55" s="224"/>
      <c r="Z55" s="224"/>
      <c r="AA55" s="210" t="s">
        <v>23</v>
      </c>
      <c r="AB55" s="220"/>
      <c r="AC55" s="220"/>
      <c r="AD55" s="223"/>
      <c r="AE55" s="220"/>
      <c r="AF55" s="223"/>
      <c r="AG55" s="223"/>
      <c r="AH55" s="220"/>
      <c r="AI55" s="225"/>
      <c r="AJ55" s="225"/>
      <c r="AK55" s="224"/>
      <c r="AL55" s="224"/>
      <c r="AM55" s="226"/>
      <c r="AN55" s="211"/>
      <c r="AO55" s="211" t="s">
        <v>23</v>
      </c>
    </row>
    <row r="56" spans="1:41" s="1" customFormat="1" thickTop="1" thickBot="1">
      <c r="A56" s="230" t="s">
        <v>1034</v>
      </c>
      <c r="B56" s="230" t="s">
        <v>1023</v>
      </c>
      <c r="C56" s="60"/>
      <c r="D56" s="227"/>
      <c r="E56" s="227"/>
      <c r="F56" s="203"/>
      <c r="G56" s="198">
        <v>0</v>
      </c>
      <c r="H56" s="225"/>
      <c r="I56" s="198"/>
      <c r="J56" s="225"/>
      <c r="K56" s="198"/>
      <c r="L56" s="223"/>
      <c r="M56" s="228" t="s">
        <v>23</v>
      </c>
      <c r="N56" s="214" t="s">
        <v>23</v>
      </c>
      <c r="O56" s="248"/>
      <c r="P56" s="322"/>
      <c r="Q56" s="307">
        <v>0</v>
      </c>
      <c r="R56" s="203"/>
      <c r="S56" s="198">
        <v>0</v>
      </c>
      <c r="T56" s="229"/>
      <c r="U56" s="219"/>
      <c r="V56" s="219"/>
      <c r="W56" s="220"/>
      <c r="X56" s="224"/>
      <c r="Y56" s="224"/>
      <c r="Z56" s="224"/>
      <c r="AA56" s="210" t="s">
        <v>23</v>
      </c>
      <c r="AB56" s="220"/>
      <c r="AC56" s="220"/>
      <c r="AD56" s="223"/>
      <c r="AE56" s="220"/>
      <c r="AF56" s="223"/>
      <c r="AG56" s="223"/>
      <c r="AH56" s="220"/>
      <c r="AI56" s="225"/>
      <c r="AJ56" s="225"/>
      <c r="AK56" s="224"/>
      <c r="AL56" s="224"/>
      <c r="AM56" s="226"/>
      <c r="AN56" s="211"/>
      <c r="AO56" s="211" t="s">
        <v>23</v>
      </c>
    </row>
    <row r="57" spans="1:41" s="1" customFormat="1" thickTop="1" thickBot="1">
      <c r="A57" s="230" t="s">
        <v>1034</v>
      </c>
      <c r="B57" s="230" t="s">
        <v>1023</v>
      </c>
      <c r="C57" s="60"/>
      <c r="D57" s="227"/>
      <c r="E57" s="227"/>
      <c r="F57" s="203"/>
      <c r="G57" s="198">
        <v>0</v>
      </c>
      <c r="H57" s="225"/>
      <c r="I57" s="198"/>
      <c r="J57" s="225"/>
      <c r="K57" s="198"/>
      <c r="L57" s="223"/>
      <c r="M57" s="228" t="s">
        <v>23</v>
      </c>
      <c r="N57" s="214" t="s">
        <v>23</v>
      </c>
      <c r="O57" s="248"/>
      <c r="P57" s="322"/>
      <c r="Q57" s="307">
        <v>0</v>
      </c>
      <c r="R57" s="203"/>
      <c r="S57" s="198">
        <v>0</v>
      </c>
      <c r="T57" s="229"/>
      <c r="U57" s="219"/>
      <c r="V57" s="219"/>
      <c r="W57" s="220"/>
      <c r="X57" s="224"/>
      <c r="Y57" s="224"/>
      <c r="Z57" s="224"/>
      <c r="AA57" s="210" t="s">
        <v>23</v>
      </c>
      <c r="AB57" s="220"/>
      <c r="AC57" s="220"/>
      <c r="AD57" s="223"/>
      <c r="AE57" s="220"/>
      <c r="AF57" s="223"/>
      <c r="AG57" s="223"/>
      <c r="AH57" s="220"/>
      <c r="AI57" s="225"/>
      <c r="AJ57" s="225"/>
      <c r="AK57" s="224"/>
      <c r="AL57" s="224"/>
      <c r="AM57" s="226"/>
      <c r="AN57" s="211"/>
      <c r="AO57" s="211" t="s">
        <v>23</v>
      </c>
    </row>
    <row r="58" spans="1:41" s="1" customFormat="1" thickTop="1" thickBot="1">
      <c r="A58" s="230" t="s">
        <v>1034</v>
      </c>
      <c r="B58" s="230" t="s">
        <v>1023</v>
      </c>
      <c r="C58" s="60"/>
      <c r="D58" s="227"/>
      <c r="E58" s="227"/>
      <c r="F58" s="203"/>
      <c r="G58" s="198">
        <v>0</v>
      </c>
      <c r="H58" s="225"/>
      <c r="I58" s="198"/>
      <c r="J58" s="225"/>
      <c r="K58" s="198"/>
      <c r="L58" s="223"/>
      <c r="M58" s="228" t="s">
        <v>23</v>
      </c>
      <c r="N58" s="214" t="s">
        <v>23</v>
      </c>
      <c r="O58" s="248"/>
      <c r="P58" s="322"/>
      <c r="Q58" s="307">
        <v>0</v>
      </c>
      <c r="R58" s="203"/>
      <c r="S58" s="198">
        <v>0</v>
      </c>
      <c r="T58" s="229"/>
      <c r="U58" s="219"/>
      <c r="V58" s="219"/>
      <c r="W58" s="220"/>
      <c r="X58" s="224"/>
      <c r="Y58" s="224"/>
      <c r="Z58" s="224"/>
      <c r="AA58" s="210" t="s">
        <v>23</v>
      </c>
      <c r="AB58" s="220"/>
      <c r="AC58" s="220"/>
      <c r="AD58" s="223"/>
      <c r="AE58" s="220"/>
      <c r="AF58" s="223"/>
      <c r="AG58" s="223"/>
      <c r="AH58" s="220"/>
      <c r="AI58" s="225"/>
      <c r="AJ58" s="225"/>
      <c r="AK58" s="224"/>
      <c r="AL58" s="224"/>
      <c r="AM58" s="226"/>
      <c r="AN58" s="211"/>
      <c r="AO58" s="211" t="s">
        <v>23</v>
      </c>
    </row>
    <row r="59" spans="1:41" s="1" customFormat="1" thickTop="1" thickBot="1">
      <c r="A59" s="230" t="s">
        <v>1034</v>
      </c>
      <c r="B59" s="230" t="s">
        <v>1023</v>
      </c>
      <c r="C59" s="60"/>
      <c r="D59" s="227"/>
      <c r="E59" s="227"/>
      <c r="F59" s="203"/>
      <c r="G59" s="198">
        <v>0</v>
      </c>
      <c r="H59" s="225"/>
      <c r="I59" s="198"/>
      <c r="J59" s="225"/>
      <c r="K59" s="198"/>
      <c r="L59" s="223"/>
      <c r="M59" s="228" t="s">
        <v>23</v>
      </c>
      <c r="N59" s="214" t="s">
        <v>23</v>
      </c>
      <c r="O59" s="248"/>
      <c r="P59" s="322"/>
      <c r="Q59" s="307">
        <v>0</v>
      </c>
      <c r="R59" s="203"/>
      <c r="S59" s="198">
        <v>0</v>
      </c>
      <c r="T59" s="229"/>
      <c r="U59" s="219"/>
      <c r="V59" s="219"/>
      <c r="W59" s="220"/>
      <c r="X59" s="224"/>
      <c r="Y59" s="224"/>
      <c r="Z59" s="224"/>
      <c r="AA59" s="210" t="s">
        <v>23</v>
      </c>
      <c r="AB59" s="220"/>
      <c r="AC59" s="220"/>
      <c r="AD59" s="223"/>
      <c r="AE59" s="220"/>
      <c r="AF59" s="223"/>
      <c r="AG59" s="223"/>
      <c r="AH59" s="220"/>
      <c r="AI59" s="225"/>
      <c r="AJ59" s="225"/>
      <c r="AK59" s="224"/>
      <c r="AL59" s="224"/>
      <c r="AM59" s="226"/>
      <c r="AN59" s="211"/>
      <c r="AO59" s="211" t="s">
        <v>23</v>
      </c>
    </row>
    <row r="60" spans="1:41" s="1" customFormat="1" thickTop="1" thickBot="1">
      <c r="A60" s="230" t="s">
        <v>1034</v>
      </c>
      <c r="B60" s="230" t="s">
        <v>1023</v>
      </c>
      <c r="C60" s="60"/>
      <c r="D60" s="227"/>
      <c r="E60" s="227"/>
      <c r="F60" s="203"/>
      <c r="G60" s="198">
        <v>0</v>
      </c>
      <c r="H60" s="225"/>
      <c r="I60" s="198"/>
      <c r="J60" s="225"/>
      <c r="K60" s="198"/>
      <c r="L60" s="223"/>
      <c r="M60" s="228" t="s">
        <v>23</v>
      </c>
      <c r="N60" s="214" t="s">
        <v>23</v>
      </c>
      <c r="O60" s="248"/>
      <c r="P60" s="322"/>
      <c r="Q60" s="307">
        <v>0</v>
      </c>
      <c r="R60" s="203"/>
      <c r="S60" s="198">
        <v>0</v>
      </c>
      <c r="T60" s="229"/>
      <c r="U60" s="219"/>
      <c r="V60" s="219"/>
      <c r="W60" s="220"/>
      <c r="X60" s="224"/>
      <c r="Y60" s="224"/>
      <c r="Z60" s="224"/>
      <c r="AA60" s="210" t="s">
        <v>23</v>
      </c>
      <c r="AB60" s="220"/>
      <c r="AC60" s="220"/>
      <c r="AD60" s="223"/>
      <c r="AE60" s="220"/>
      <c r="AF60" s="223"/>
      <c r="AG60" s="223"/>
      <c r="AH60" s="220"/>
      <c r="AI60" s="225"/>
      <c r="AJ60" s="225"/>
      <c r="AK60" s="224"/>
      <c r="AL60" s="224"/>
      <c r="AM60" s="226"/>
      <c r="AN60" s="211"/>
      <c r="AO60" s="211" t="s">
        <v>23</v>
      </c>
    </row>
    <row r="61" spans="1:41" s="1" customFormat="1" thickTop="1" thickBot="1">
      <c r="A61" s="230" t="s">
        <v>1034</v>
      </c>
      <c r="B61" s="230" t="s">
        <v>1023</v>
      </c>
      <c r="C61" s="60"/>
      <c r="D61" s="227"/>
      <c r="E61" s="227"/>
      <c r="F61" s="203"/>
      <c r="G61" s="198">
        <v>0</v>
      </c>
      <c r="H61" s="225"/>
      <c r="I61" s="198"/>
      <c r="J61" s="225"/>
      <c r="K61" s="198"/>
      <c r="L61" s="223"/>
      <c r="M61" s="228" t="s">
        <v>23</v>
      </c>
      <c r="N61" s="214" t="s">
        <v>23</v>
      </c>
      <c r="O61" s="248"/>
      <c r="P61" s="322"/>
      <c r="Q61" s="307">
        <v>0</v>
      </c>
      <c r="R61" s="203"/>
      <c r="S61" s="198">
        <v>0</v>
      </c>
      <c r="T61" s="229"/>
      <c r="U61" s="219"/>
      <c r="V61" s="219"/>
      <c r="W61" s="220"/>
      <c r="X61" s="224"/>
      <c r="Y61" s="224"/>
      <c r="Z61" s="224"/>
      <c r="AA61" s="210" t="s">
        <v>23</v>
      </c>
      <c r="AB61" s="220"/>
      <c r="AC61" s="220"/>
      <c r="AD61" s="223"/>
      <c r="AE61" s="220"/>
      <c r="AF61" s="223"/>
      <c r="AG61" s="223"/>
      <c r="AH61" s="220"/>
      <c r="AI61" s="225"/>
      <c r="AJ61" s="225"/>
      <c r="AK61" s="224"/>
      <c r="AL61" s="224"/>
      <c r="AM61" s="226"/>
      <c r="AN61" s="211"/>
      <c r="AO61" s="211" t="s">
        <v>23</v>
      </c>
    </row>
    <row r="62" spans="1:41" s="1" customFormat="1" thickTop="1" thickBot="1">
      <c r="A62" s="230" t="s">
        <v>1034</v>
      </c>
      <c r="B62" s="230" t="s">
        <v>1023</v>
      </c>
      <c r="C62" s="60"/>
      <c r="D62" s="227"/>
      <c r="E62" s="227"/>
      <c r="F62" s="203"/>
      <c r="G62" s="198">
        <v>0</v>
      </c>
      <c r="H62" s="225"/>
      <c r="I62" s="198"/>
      <c r="J62" s="225"/>
      <c r="K62" s="198"/>
      <c r="L62" s="223"/>
      <c r="M62" s="228" t="s">
        <v>23</v>
      </c>
      <c r="N62" s="214" t="s">
        <v>23</v>
      </c>
      <c r="O62" s="248"/>
      <c r="P62" s="322"/>
      <c r="Q62" s="307">
        <v>0</v>
      </c>
      <c r="R62" s="203"/>
      <c r="S62" s="198">
        <v>0</v>
      </c>
      <c r="T62" s="229"/>
      <c r="U62" s="219"/>
      <c r="V62" s="219"/>
      <c r="W62" s="220"/>
      <c r="X62" s="224"/>
      <c r="Y62" s="224"/>
      <c r="Z62" s="224"/>
      <c r="AA62" s="210" t="s">
        <v>23</v>
      </c>
      <c r="AB62" s="220"/>
      <c r="AC62" s="220"/>
      <c r="AD62" s="223"/>
      <c r="AE62" s="220"/>
      <c r="AF62" s="223"/>
      <c r="AG62" s="223"/>
      <c r="AH62" s="220"/>
      <c r="AI62" s="225"/>
      <c r="AJ62" s="225"/>
      <c r="AK62" s="224"/>
      <c r="AL62" s="224"/>
      <c r="AM62" s="226"/>
      <c r="AN62" s="211"/>
      <c r="AO62" s="211" t="s">
        <v>23</v>
      </c>
    </row>
    <row r="63" spans="1:41" s="1" customFormat="1" thickTop="1" thickBot="1">
      <c r="A63" s="230" t="s">
        <v>1034</v>
      </c>
      <c r="B63" s="230" t="s">
        <v>1023</v>
      </c>
      <c r="C63" s="60"/>
      <c r="D63" s="227"/>
      <c r="E63" s="227"/>
      <c r="F63" s="203"/>
      <c r="G63" s="198">
        <v>0</v>
      </c>
      <c r="H63" s="225"/>
      <c r="I63" s="198"/>
      <c r="J63" s="225"/>
      <c r="K63" s="198"/>
      <c r="L63" s="223"/>
      <c r="M63" s="228" t="s">
        <v>23</v>
      </c>
      <c r="N63" s="214" t="s">
        <v>23</v>
      </c>
      <c r="O63" s="248"/>
      <c r="P63" s="322"/>
      <c r="Q63" s="307">
        <v>0</v>
      </c>
      <c r="R63" s="203"/>
      <c r="S63" s="198">
        <v>0</v>
      </c>
      <c r="T63" s="229"/>
      <c r="U63" s="219"/>
      <c r="V63" s="219"/>
      <c r="W63" s="220"/>
      <c r="X63" s="224"/>
      <c r="Y63" s="224"/>
      <c r="Z63" s="224"/>
      <c r="AA63" s="210" t="s">
        <v>23</v>
      </c>
      <c r="AB63" s="220"/>
      <c r="AC63" s="220"/>
      <c r="AD63" s="223"/>
      <c r="AE63" s="220"/>
      <c r="AF63" s="223"/>
      <c r="AG63" s="223"/>
      <c r="AH63" s="220"/>
      <c r="AI63" s="225"/>
      <c r="AJ63" s="225"/>
      <c r="AK63" s="224"/>
      <c r="AL63" s="224"/>
      <c r="AM63" s="226"/>
      <c r="AN63" s="211"/>
      <c r="AO63" s="211" t="s">
        <v>23</v>
      </c>
    </row>
    <row r="64" spans="1:41" s="1" customFormat="1" thickTop="1" thickBot="1">
      <c r="A64" s="230" t="s">
        <v>1034</v>
      </c>
      <c r="B64" s="230" t="s">
        <v>1023</v>
      </c>
      <c r="C64" s="60"/>
      <c r="D64" s="227"/>
      <c r="E64" s="227"/>
      <c r="F64" s="203"/>
      <c r="G64" s="198">
        <v>0</v>
      </c>
      <c r="H64" s="225"/>
      <c r="I64" s="198"/>
      <c r="J64" s="225"/>
      <c r="K64" s="198"/>
      <c r="L64" s="223"/>
      <c r="M64" s="228" t="s">
        <v>23</v>
      </c>
      <c r="N64" s="214" t="s">
        <v>23</v>
      </c>
      <c r="O64" s="248"/>
      <c r="P64" s="322"/>
      <c r="Q64" s="307">
        <v>0</v>
      </c>
      <c r="R64" s="203"/>
      <c r="S64" s="198">
        <v>0</v>
      </c>
      <c r="T64" s="229"/>
      <c r="U64" s="219"/>
      <c r="V64" s="219"/>
      <c r="W64" s="220"/>
      <c r="X64" s="224"/>
      <c r="Y64" s="224"/>
      <c r="Z64" s="224"/>
      <c r="AA64" s="210" t="s">
        <v>23</v>
      </c>
      <c r="AB64" s="220"/>
      <c r="AC64" s="220"/>
      <c r="AD64" s="223"/>
      <c r="AE64" s="220"/>
      <c r="AF64" s="223"/>
      <c r="AG64" s="223"/>
      <c r="AH64" s="220"/>
      <c r="AI64" s="225"/>
      <c r="AJ64" s="225"/>
      <c r="AK64" s="224"/>
      <c r="AL64" s="224"/>
      <c r="AM64" s="226"/>
      <c r="AN64" s="211"/>
      <c r="AO64" s="211" t="s">
        <v>23</v>
      </c>
    </row>
    <row r="65" spans="1:41" s="1" customFormat="1" thickTop="1" thickBot="1">
      <c r="A65" s="230" t="s">
        <v>1034</v>
      </c>
      <c r="B65" s="230" t="s">
        <v>1023</v>
      </c>
      <c r="C65" s="60"/>
      <c r="D65" s="227"/>
      <c r="E65" s="227"/>
      <c r="F65" s="203"/>
      <c r="G65" s="198">
        <v>0</v>
      </c>
      <c r="H65" s="225"/>
      <c r="I65" s="198"/>
      <c r="J65" s="225"/>
      <c r="K65" s="198"/>
      <c r="L65" s="223"/>
      <c r="M65" s="228" t="s">
        <v>23</v>
      </c>
      <c r="N65" s="214" t="s">
        <v>23</v>
      </c>
      <c r="O65" s="248"/>
      <c r="P65" s="322"/>
      <c r="Q65" s="307">
        <v>0</v>
      </c>
      <c r="R65" s="203"/>
      <c r="S65" s="198">
        <v>0</v>
      </c>
      <c r="T65" s="229"/>
      <c r="U65" s="219"/>
      <c r="V65" s="219"/>
      <c r="W65" s="220"/>
      <c r="X65" s="224"/>
      <c r="Y65" s="224"/>
      <c r="Z65" s="224"/>
      <c r="AA65" s="210" t="s">
        <v>23</v>
      </c>
      <c r="AB65" s="220"/>
      <c r="AC65" s="220"/>
      <c r="AD65" s="223"/>
      <c r="AE65" s="220"/>
      <c r="AF65" s="223"/>
      <c r="AG65" s="223"/>
      <c r="AH65" s="220"/>
      <c r="AI65" s="225"/>
      <c r="AJ65" s="225"/>
      <c r="AK65" s="224"/>
      <c r="AL65" s="224"/>
      <c r="AM65" s="226"/>
      <c r="AN65" s="211"/>
      <c r="AO65" s="211" t="s">
        <v>23</v>
      </c>
    </row>
    <row r="66" spans="1:41" s="1" customFormat="1" thickTop="1" thickBot="1">
      <c r="A66" s="230" t="s">
        <v>1034</v>
      </c>
      <c r="B66" s="230" t="s">
        <v>1023</v>
      </c>
      <c r="C66" s="60"/>
      <c r="D66" s="227"/>
      <c r="E66" s="227"/>
      <c r="F66" s="203"/>
      <c r="G66" s="198">
        <v>0</v>
      </c>
      <c r="H66" s="225"/>
      <c r="I66" s="198"/>
      <c r="J66" s="225"/>
      <c r="K66" s="198"/>
      <c r="L66" s="223"/>
      <c r="M66" s="228" t="s">
        <v>23</v>
      </c>
      <c r="N66" s="214" t="s">
        <v>23</v>
      </c>
      <c r="O66" s="248"/>
      <c r="P66" s="322"/>
      <c r="Q66" s="307">
        <v>0</v>
      </c>
      <c r="R66" s="203"/>
      <c r="S66" s="198">
        <v>0</v>
      </c>
      <c r="T66" s="229"/>
      <c r="U66" s="219"/>
      <c r="V66" s="219"/>
      <c r="W66" s="220"/>
      <c r="X66" s="224"/>
      <c r="Y66" s="224"/>
      <c r="Z66" s="224"/>
      <c r="AA66" s="210" t="s">
        <v>23</v>
      </c>
      <c r="AB66" s="220"/>
      <c r="AC66" s="220"/>
      <c r="AD66" s="223"/>
      <c r="AE66" s="220"/>
      <c r="AF66" s="223"/>
      <c r="AG66" s="223"/>
      <c r="AH66" s="220"/>
      <c r="AI66" s="225"/>
      <c r="AJ66" s="225"/>
      <c r="AK66" s="224"/>
      <c r="AL66" s="224"/>
      <c r="AM66" s="226"/>
      <c r="AN66" s="211"/>
      <c r="AO66" s="211" t="s">
        <v>23</v>
      </c>
    </row>
    <row r="67" spans="1:41" s="1" customFormat="1" thickTop="1" thickBot="1">
      <c r="A67" s="230" t="s">
        <v>1034</v>
      </c>
      <c r="B67" s="230" t="s">
        <v>1023</v>
      </c>
      <c r="C67" s="60"/>
      <c r="D67" s="227"/>
      <c r="E67" s="227"/>
      <c r="F67" s="203"/>
      <c r="G67" s="198">
        <v>0</v>
      </c>
      <c r="H67" s="225"/>
      <c r="I67" s="198"/>
      <c r="J67" s="225"/>
      <c r="K67" s="198"/>
      <c r="L67" s="223"/>
      <c r="M67" s="228" t="s">
        <v>23</v>
      </c>
      <c r="N67" s="214" t="s">
        <v>23</v>
      </c>
      <c r="O67" s="248"/>
      <c r="P67" s="322"/>
      <c r="Q67" s="307">
        <v>0</v>
      </c>
      <c r="R67" s="203"/>
      <c r="S67" s="198">
        <v>0</v>
      </c>
      <c r="T67" s="229"/>
      <c r="U67" s="219"/>
      <c r="V67" s="219"/>
      <c r="W67" s="220"/>
      <c r="X67" s="224"/>
      <c r="Y67" s="224"/>
      <c r="Z67" s="224"/>
      <c r="AA67" s="210" t="s">
        <v>23</v>
      </c>
      <c r="AB67" s="220"/>
      <c r="AC67" s="220"/>
      <c r="AD67" s="223"/>
      <c r="AE67" s="220"/>
      <c r="AF67" s="223"/>
      <c r="AG67" s="223"/>
      <c r="AH67" s="220"/>
      <c r="AI67" s="225"/>
      <c r="AJ67" s="225"/>
      <c r="AK67" s="224"/>
      <c r="AL67" s="224"/>
      <c r="AM67" s="226"/>
      <c r="AN67" s="211"/>
      <c r="AO67" s="211" t="s">
        <v>23</v>
      </c>
    </row>
    <row r="68" spans="1:41" s="1" customFormat="1" thickTop="1" thickBot="1">
      <c r="A68" s="230" t="s">
        <v>1034</v>
      </c>
      <c r="B68" s="230" t="s">
        <v>1023</v>
      </c>
      <c r="C68" s="60"/>
      <c r="D68" s="227"/>
      <c r="E68" s="227"/>
      <c r="F68" s="203"/>
      <c r="G68" s="198">
        <v>0</v>
      </c>
      <c r="H68" s="225"/>
      <c r="I68" s="198"/>
      <c r="J68" s="225"/>
      <c r="K68" s="198"/>
      <c r="L68" s="223"/>
      <c r="M68" s="228" t="s">
        <v>23</v>
      </c>
      <c r="N68" s="214" t="s">
        <v>23</v>
      </c>
      <c r="O68" s="248"/>
      <c r="P68" s="322"/>
      <c r="Q68" s="307">
        <v>0</v>
      </c>
      <c r="R68" s="203"/>
      <c r="S68" s="198">
        <v>0</v>
      </c>
      <c r="T68" s="229"/>
      <c r="U68" s="219"/>
      <c r="V68" s="219"/>
      <c r="W68" s="220"/>
      <c r="X68" s="224"/>
      <c r="Y68" s="224"/>
      <c r="Z68" s="224"/>
      <c r="AA68" s="210" t="s">
        <v>23</v>
      </c>
      <c r="AB68" s="220"/>
      <c r="AC68" s="220"/>
      <c r="AD68" s="223"/>
      <c r="AE68" s="220"/>
      <c r="AF68" s="223"/>
      <c r="AG68" s="223"/>
      <c r="AH68" s="220"/>
      <c r="AI68" s="225"/>
      <c r="AJ68" s="225"/>
      <c r="AK68" s="224"/>
      <c r="AL68" s="224"/>
      <c r="AM68" s="226"/>
      <c r="AN68" s="211"/>
      <c r="AO68" s="211" t="s">
        <v>23</v>
      </c>
    </row>
    <row r="69" spans="1:41" s="1" customFormat="1" thickTop="1" thickBot="1">
      <c r="A69" s="230" t="s">
        <v>1034</v>
      </c>
      <c r="B69" s="230" t="s">
        <v>1023</v>
      </c>
      <c r="C69" s="60"/>
      <c r="D69" s="227"/>
      <c r="E69" s="227"/>
      <c r="F69" s="203"/>
      <c r="G69" s="198">
        <v>0</v>
      </c>
      <c r="H69" s="225"/>
      <c r="I69" s="198"/>
      <c r="J69" s="225"/>
      <c r="K69" s="198"/>
      <c r="L69" s="223"/>
      <c r="M69" s="228" t="s">
        <v>23</v>
      </c>
      <c r="N69" s="214" t="s">
        <v>23</v>
      </c>
      <c r="O69" s="248"/>
      <c r="P69" s="322"/>
      <c r="Q69" s="307">
        <v>0</v>
      </c>
      <c r="R69" s="203"/>
      <c r="S69" s="198">
        <v>0</v>
      </c>
      <c r="T69" s="229"/>
      <c r="U69" s="219"/>
      <c r="V69" s="219"/>
      <c r="W69" s="220"/>
      <c r="X69" s="224"/>
      <c r="Y69" s="224"/>
      <c r="Z69" s="224"/>
      <c r="AA69" s="210" t="s">
        <v>23</v>
      </c>
      <c r="AB69" s="220"/>
      <c r="AC69" s="220"/>
      <c r="AD69" s="223"/>
      <c r="AE69" s="220"/>
      <c r="AF69" s="223"/>
      <c r="AG69" s="223"/>
      <c r="AH69" s="220"/>
      <c r="AI69" s="225"/>
      <c r="AJ69" s="225"/>
      <c r="AK69" s="224"/>
      <c r="AL69" s="224"/>
      <c r="AM69" s="226"/>
      <c r="AN69" s="211"/>
      <c r="AO69" s="211" t="s">
        <v>23</v>
      </c>
    </row>
    <row r="70" spans="1:41" s="1" customFormat="1" thickTop="1" thickBot="1">
      <c r="A70" s="230" t="s">
        <v>1034</v>
      </c>
      <c r="B70" s="230" t="s">
        <v>1023</v>
      </c>
      <c r="C70" s="60"/>
      <c r="D70" s="227"/>
      <c r="E70" s="227"/>
      <c r="F70" s="203"/>
      <c r="G70" s="198">
        <v>0</v>
      </c>
      <c r="H70" s="225"/>
      <c r="I70" s="198"/>
      <c r="J70" s="225"/>
      <c r="K70" s="198"/>
      <c r="L70" s="223"/>
      <c r="M70" s="228" t="s">
        <v>23</v>
      </c>
      <c r="N70" s="214" t="s">
        <v>23</v>
      </c>
      <c r="O70" s="248"/>
      <c r="P70" s="322"/>
      <c r="Q70" s="307">
        <v>0</v>
      </c>
      <c r="R70" s="203"/>
      <c r="S70" s="198">
        <v>0</v>
      </c>
      <c r="T70" s="229"/>
      <c r="U70" s="219"/>
      <c r="V70" s="219"/>
      <c r="W70" s="220"/>
      <c r="X70" s="224"/>
      <c r="Y70" s="224"/>
      <c r="Z70" s="224"/>
      <c r="AA70" s="210" t="s">
        <v>23</v>
      </c>
      <c r="AB70" s="220"/>
      <c r="AC70" s="220"/>
      <c r="AD70" s="223"/>
      <c r="AE70" s="220"/>
      <c r="AF70" s="223"/>
      <c r="AG70" s="223"/>
      <c r="AH70" s="220"/>
      <c r="AI70" s="225"/>
      <c r="AJ70" s="225"/>
      <c r="AK70" s="224"/>
      <c r="AL70" s="224"/>
      <c r="AM70" s="226"/>
      <c r="AN70" s="211"/>
      <c r="AO70" s="211" t="s">
        <v>23</v>
      </c>
    </row>
    <row r="71" spans="1:41" s="1" customFormat="1" thickTop="1" thickBot="1">
      <c r="A71" s="230" t="s">
        <v>1034</v>
      </c>
      <c r="B71" s="230" t="s">
        <v>1023</v>
      </c>
      <c r="C71" s="60"/>
      <c r="D71" s="227"/>
      <c r="E71" s="227"/>
      <c r="F71" s="203"/>
      <c r="G71" s="198">
        <v>0</v>
      </c>
      <c r="H71" s="225"/>
      <c r="I71" s="198"/>
      <c r="J71" s="225"/>
      <c r="K71" s="198"/>
      <c r="L71" s="223"/>
      <c r="M71" s="228" t="s">
        <v>23</v>
      </c>
      <c r="N71" s="214" t="s">
        <v>23</v>
      </c>
      <c r="O71" s="248"/>
      <c r="P71" s="322"/>
      <c r="Q71" s="307">
        <v>0</v>
      </c>
      <c r="R71" s="203"/>
      <c r="S71" s="198">
        <v>0</v>
      </c>
      <c r="T71" s="229"/>
      <c r="U71" s="219"/>
      <c r="V71" s="219"/>
      <c r="W71" s="220"/>
      <c r="X71" s="224"/>
      <c r="Y71" s="224"/>
      <c r="Z71" s="224"/>
      <c r="AA71" s="210" t="s">
        <v>23</v>
      </c>
      <c r="AB71" s="220"/>
      <c r="AC71" s="220"/>
      <c r="AD71" s="223"/>
      <c r="AE71" s="220"/>
      <c r="AF71" s="223"/>
      <c r="AG71" s="223"/>
      <c r="AH71" s="220"/>
      <c r="AI71" s="225"/>
      <c r="AJ71" s="225"/>
      <c r="AK71" s="224"/>
      <c r="AL71" s="224"/>
      <c r="AM71" s="226"/>
      <c r="AN71" s="211"/>
      <c r="AO71" s="211" t="s">
        <v>23</v>
      </c>
    </row>
    <row r="72" spans="1:41" s="1" customFormat="1" thickTop="1" thickBot="1">
      <c r="A72" s="230" t="s">
        <v>1034</v>
      </c>
      <c r="B72" s="230" t="s">
        <v>1023</v>
      </c>
      <c r="C72" s="60"/>
      <c r="D72" s="227"/>
      <c r="E72" s="227"/>
      <c r="F72" s="203"/>
      <c r="G72" s="198">
        <v>0</v>
      </c>
      <c r="H72" s="225"/>
      <c r="I72" s="198"/>
      <c r="J72" s="225"/>
      <c r="K72" s="198"/>
      <c r="L72" s="223"/>
      <c r="M72" s="228" t="s">
        <v>23</v>
      </c>
      <c r="N72" s="214" t="s">
        <v>23</v>
      </c>
      <c r="O72" s="248"/>
      <c r="P72" s="322"/>
      <c r="Q72" s="307">
        <v>0</v>
      </c>
      <c r="R72" s="203"/>
      <c r="S72" s="198">
        <v>0</v>
      </c>
      <c r="T72" s="229"/>
      <c r="U72" s="219"/>
      <c r="V72" s="219"/>
      <c r="W72" s="220"/>
      <c r="X72" s="224"/>
      <c r="Y72" s="224"/>
      <c r="Z72" s="224"/>
      <c r="AA72" s="210" t="s">
        <v>23</v>
      </c>
      <c r="AB72" s="220"/>
      <c r="AC72" s="220"/>
      <c r="AD72" s="223"/>
      <c r="AE72" s="220"/>
      <c r="AF72" s="223"/>
      <c r="AG72" s="223"/>
      <c r="AH72" s="220"/>
      <c r="AI72" s="225"/>
      <c r="AJ72" s="225"/>
      <c r="AK72" s="224"/>
      <c r="AL72" s="224"/>
      <c r="AM72" s="226"/>
      <c r="AN72" s="211"/>
      <c r="AO72" s="211" t="s">
        <v>23</v>
      </c>
    </row>
    <row r="73" spans="1:41" s="1" customFormat="1" thickTop="1" thickBot="1">
      <c r="A73" s="230" t="s">
        <v>1034</v>
      </c>
      <c r="B73" s="230" t="s">
        <v>1023</v>
      </c>
      <c r="C73" s="60"/>
      <c r="D73" s="227"/>
      <c r="E73" s="227"/>
      <c r="F73" s="203"/>
      <c r="G73" s="198">
        <v>0</v>
      </c>
      <c r="H73" s="225"/>
      <c r="I73" s="198"/>
      <c r="J73" s="225"/>
      <c r="K73" s="198"/>
      <c r="L73" s="223"/>
      <c r="M73" s="228" t="s">
        <v>23</v>
      </c>
      <c r="N73" s="214" t="s">
        <v>23</v>
      </c>
      <c r="O73" s="248"/>
      <c r="P73" s="322"/>
      <c r="Q73" s="307">
        <v>0</v>
      </c>
      <c r="R73" s="203"/>
      <c r="S73" s="198">
        <v>0</v>
      </c>
      <c r="T73" s="229"/>
      <c r="U73" s="219"/>
      <c r="V73" s="219"/>
      <c r="W73" s="220"/>
      <c r="X73" s="224"/>
      <c r="Y73" s="224"/>
      <c r="Z73" s="224"/>
      <c r="AA73" s="210" t="s">
        <v>23</v>
      </c>
      <c r="AB73" s="220"/>
      <c r="AC73" s="220"/>
      <c r="AD73" s="223"/>
      <c r="AE73" s="220"/>
      <c r="AF73" s="223"/>
      <c r="AG73" s="223"/>
      <c r="AH73" s="220"/>
      <c r="AI73" s="225"/>
      <c r="AJ73" s="225"/>
      <c r="AK73" s="224"/>
      <c r="AL73" s="224"/>
      <c r="AM73" s="226"/>
      <c r="AN73" s="211"/>
      <c r="AO73" s="211" t="s">
        <v>23</v>
      </c>
    </row>
    <row r="74" spans="1:41" s="1" customFormat="1" thickTop="1" thickBot="1">
      <c r="A74" s="230" t="s">
        <v>1034</v>
      </c>
      <c r="B74" s="230" t="s">
        <v>1023</v>
      </c>
      <c r="C74" s="60"/>
      <c r="D74" s="227"/>
      <c r="E74" s="227"/>
      <c r="F74" s="203"/>
      <c r="G74" s="198">
        <v>0</v>
      </c>
      <c r="H74" s="225"/>
      <c r="I74" s="198"/>
      <c r="J74" s="225"/>
      <c r="K74" s="198"/>
      <c r="L74" s="223"/>
      <c r="M74" s="228" t="s">
        <v>23</v>
      </c>
      <c r="N74" s="214" t="s">
        <v>23</v>
      </c>
      <c r="O74" s="248"/>
      <c r="P74" s="322"/>
      <c r="Q74" s="307">
        <v>0</v>
      </c>
      <c r="R74" s="203"/>
      <c r="S74" s="198">
        <v>0</v>
      </c>
      <c r="T74" s="229"/>
      <c r="U74" s="219"/>
      <c r="V74" s="219"/>
      <c r="W74" s="220"/>
      <c r="X74" s="224"/>
      <c r="Y74" s="224"/>
      <c r="Z74" s="224"/>
      <c r="AA74" s="210" t="s">
        <v>23</v>
      </c>
      <c r="AB74" s="220"/>
      <c r="AC74" s="220"/>
      <c r="AD74" s="223"/>
      <c r="AE74" s="220"/>
      <c r="AF74" s="223"/>
      <c r="AG74" s="223"/>
      <c r="AH74" s="220"/>
      <c r="AI74" s="225"/>
      <c r="AJ74" s="225"/>
      <c r="AK74" s="224"/>
      <c r="AL74" s="224"/>
      <c r="AM74" s="226"/>
      <c r="AN74" s="211"/>
      <c r="AO74" s="211" t="s">
        <v>23</v>
      </c>
    </row>
    <row r="75" spans="1:41" s="1" customFormat="1" thickTop="1" thickBot="1">
      <c r="A75" s="230" t="s">
        <v>1034</v>
      </c>
      <c r="B75" s="230" t="s">
        <v>1023</v>
      </c>
      <c r="C75" s="60"/>
      <c r="D75" s="227"/>
      <c r="E75" s="227"/>
      <c r="F75" s="203"/>
      <c r="G75" s="198">
        <v>0</v>
      </c>
      <c r="H75" s="225"/>
      <c r="I75" s="198"/>
      <c r="J75" s="225"/>
      <c r="K75" s="198"/>
      <c r="L75" s="223"/>
      <c r="M75" s="228" t="s">
        <v>23</v>
      </c>
      <c r="N75" s="214" t="s">
        <v>23</v>
      </c>
      <c r="O75" s="248"/>
      <c r="P75" s="322"/>
      <c r="Q75" s="307">
        <v>0</v>
      </c>
      <c r="R75" s="203"/>
      <c r="S75" s="198">
        <v>0</v>
      </c>
      <c r="T75" s="229"/>
      <c r="U75" s="219"/>
      <c r="V75" s="219"/>
      <c r="W75" s="220"/>
      <c r="X75" s="224"/>
      <c r="Y75" s="224"/>
      <c r="Z75" s="224"/>
      <c r="AA75" s="210" t="s">
        <v>23</v>
      </c>
      <c r="AB75" s="220"/>
      <c r="AC75" s="220"/>
      <c r="AD75" s="223"/>
      <c r="AE75" s="220"/>
      <c r="AF75" s="223"/>
      <c r="AG75" s="223"/>
      <c r="AH75" s="220"/>
      <c r="AI75" s="225"/>
      <c r="AJ75" s="225"/>
      <c r="AK75" s="224"/>
      <c r="AL75" s="224"/>
      <c r="AM75" s="226"/>
      <c r="AN75" s="211"/>
      <c r="AO75" s="211" t="s">
        <v>23</v>
      </c>
    </row>
    <row r="76" spans="1:41" s="1" customFormat="1" thickTop="1" thickBot="1">
      <c r="A76" s="230" t="s">
        <v>1034</v>
      </c>
      <c r="B76" s="230" t="s">
        <v>1023</v>
      </c>
      <c r="C76" s="60"/>
      <c r="D76" s="227"/>
      <c r="E76" s="227"/>
      <c r="F76" s="203"/>
      <c r="G76" s="198">
        <v>0</v>
      </c>
      <c r="H76" s="225"/>
      <c r="I76" s="198"/>
      <c r="J76" s="225"/>
      <c r="K76" s="198"/>
      <c r="L76" s="223"/>
      <c r="M76" s="228" t="s">
        <v>23</v>
      </c>
      <c r="N76" s="214" t="s">
        <v>23</v>
      </c>
      <c r="O76" s="248"/>
      <c r="P76" s="322"/>
      <c r="Q76" s="307">
        <v>0</v>
      </c>
      <c r="R76" s="203"/>
      <c r="S76" s="198">
        <v>0</v>
      </c>
      <c r="T76" s="229"/>
      <c r="U76" s="219"/>
      <c r="V76" s="219"/>
      <c r="W76" s="220"/>
      <c r="X76" s="224"/>
      <c r="Y76" s="224"/>
      <c r="Z76" s="224"/>
      <c r="AA76" s="210" t="s">
        <v>23</v>
      </c>
      <c r="AB76" s="220"/>
      <c r="AC76" s="220"/>
      <c r="AD76" s="223"/>
      <c r="AE76" s="220"/>
      <c r="AF76" s="223"/>
      <c r="AG76" s="223"/>
      <c r="AH76" s="220"/>
      <c r="AI76" s="225"/>
      <c r="AJ76" s="225"/>
      <c r="AK76" s="224"/>
      <c r="AL76" s="224"/>
      <c r="AM76" s="226"/>
      <c r="AN76" s="211"/>
      <c r="AO76" s="211" t="s">
        <v>23</v>
      </c>
    </row>
    <row r="77" spans="1:41" s="1" customFormat="1" thickTop="1" thickBot="1">
      <c r="A77" s="230" t="s">
        <v>1034</v>
      </c>
      <c r="B77" s="230" t="s">
        <v>1023</v>
      </c>
      <c r="C77" s="60"/>
      <c r="D77" s="227"/>
      <c r="E77" s="227"/>
      <c r="F77" s="203"/>
      <c r="G77" s="198">
        <v>0</v>
      </c>
      <c r="H77" s="225"/>
      <c r="I77" s="198"/>
      <c r="J77" s="225"/>
      <c r="K77" s="198"/>
      <c r="L77" s="223"/>
      <c r="M77" s="228" t="s">
        <v>23</v>
      </c>
      <c r="N77" s="214" t="s">
        <v>23</v>
      </c>
      <c r="O77" s="248"/>
      <c r="P77" s="322"/>
      <c r="Q77" s="307">
        <v>0</v>
      </c>
      <c r="R77" s="203"/>
      <c r="S77" s="198">
        <v>0</v>
      </c>
      <c r="T77" s="229"/>
      <c r="U77" s="219"/>
      <c r="V77" s="219"/>
      <c r="W77" s="220"/>
      <c r="X77" s="224"/>
      <c r="Y77" s="224"/>
      <c r="Z77" s="224"/>
      <c r="AA77" s="210" t="s">
        <v>23</v>
      </c>
      <c r="AB77" s="220"/>
      <c r="AC77" s="220"/>
      <c r="AD77" s="223"/>
      <c r="AE77" s="220"/>
      <c r="AF77" s="223"/>
      <c r="AG77" s="223"/>
      <c r="AH77" s="220"/>
      <c r="AI77" s="225"/>
      <c r="AJ77" s="225"/>
      <c r="AK77" s="224"/>
      <c r="AL77" s="224"/>
      <c r="AM77" s="226"/>
      <c r="AN77" s="211"/>
      <c r="AO77" s="211" t="s">
        <v>23</v>
      </c>
    </row>
    <row r="78" spans="1:41" s="1" customFormat="1" thickTop="1" thickBot="1">
      <c r="A78" s="230" t="s">
        <v>1034</v>
      </c>
      <c r="B78" s="230" t="s">
        <v>1023</v>
      </c>
      <c r="C78" s="60"/>
      <c r="D78" s="227"/>
      <c r="E78" s="227"/>
      <c r="F78" s="203"/>
      <c r="G78" s="198">
        <v>0</v>
      </c>
      <c r="H78" s="225"/>
      <c r="I78" s="198"/>
      <c r="J78" s="225"/>
      <c r="K78" s="198"/>
      <c r="L78" s="223"/>
      <c r="M78" s="228" t="s">
        <v>23</v>
      </c>
      <c r="N78" s="214" t="s">
        <v>23</v>
      </c>
      <c r="O78" s="248"/>
      <c r="P78" s="322"/>
      <c r="Q78" s="307">
        <v>0</v>
      </c>
      <c r="R78" s="203"/>
      <c r="S78" s="198">
        <v>0</v>
      </c>
      <c r="T78" s="229"/>
      <c r="U78" s="219"/>
      <c r="V78" s="219"/>
      <c r="W78" s="220"/>
      <c r="X78" s="224"/>
      <c r="Y78" s="224"/>
      <c r="Z78" s="224"/>
      <c r="AA78" s="210" t="s">
        <v>23</v>
      </c>
      <c r="AB78" s="220"/>
      <c r="AC78" s="220"/>
      <c r="AD78" s="223"/>
      <c r="AE78" s="220"/>
      <c r="AF78" s="223"/>
      <c r="AG78" s="223"/>
      <c r="AH78" s="220"/>
      <c r="AI78" s="225"/>
      <c r="AJ78" s="225"/>
      <c r="AK78" s="224"/>
      <c r="AL78" s="224"/>
      <c r="AM78" s="226"/>
      <c r="AN78" s="211"/>
      <c r="AO78" s="211" t="s">
        <v>23</v>
      </c>
    </row>
    <row r="79" spans="1:41" s="1" customFormat="1" thickTop="1" thickBot="1">
      <c r="A79" s="230" t="s">
        <v>1034</v>
      </c>
      <c r="B79" s="230" t="s">
        <v>1023</v>
      </c>
      <c r="C79" s="60"/>
      <c r="D79" s="227"/>
      <c r="E79" s="227"/>
      <c r="F79" s="203"/>
      <c r="G79" s="198">
        <v>0</v>
      </c>
      <c r="H79" s="225"/>
      <c r="I79" s="198"/>
      <c r="J79" s="225"/>
      <c r="K79" s="198"/>
      <c r="L79" s="223"/>
      <c r="M79" s="228" t="s">
        <v>23</v>
      </c>
      <c r="N79" s="214" t="s">
        <v>23</v>
      </c>
      <c r="O79" s="248"/>
      <c r="P79" s="322"/>
      <c r="Q79" s="307">
        <v>0</v>
      </c>
      <c r="R79" s="203"/>
      <c r="S79" s="198">
        <v>0</v>
      </c>
      <c r="T79" s="229"/>
      <c r="U79" s="219"/>
      <c r="V79" s="219"/>
      <c r="W79" s="220"/>
      <c r="X79" s="224"/>
      <c r="Y79" s="224"/>
      <c r="Z79" s="224"/>
      <c r="AA79" s="210" t="s">
        <v>23</v>
      </c>
      <c r="AB79" s="220"/>
      <c r="AC79" s="220"/>
      <c r="AD79" s="223"/>
      <c r="AE79" s="220"/>
      <c r="AF79" s="223"/>
      <c r="AG79" s="223"/>
      <c r="AH79" s="220"/>
      <c r="AI79" s="225"/>
      <c r="AJ79" s="225"/>
      <c r="AK79" s="224"/>
      <c r="AL79" s="224"/>
      <c r="AM79" s="226"/>
      <c r="AN79" s="211"/>
      <c r="AO79" s="211" t="s">
        <v>23</v>
      </c>
    </row>
    <row r="80" spans="1:41" s="1" customFormat="1" thickTop="1" thickBot="1">
      <c r="A80" s="230" t="s">
        <v>1034</v>
      </c>
      <c r="B80" s="230" t="s">
        <v>1023</v>
      </c>
      <c r="C80" s="60"/>
      <c r="D80" s="227"/>
      <c r="E80" s="227"/>
      <c r="F80" s="203"/>
      <c r="G80" s="198">
        <v>0</v>
      </c>
      <c r="H80" s="225"/>
      <c r="I80" s="198"/>
      <c r="J80" s="225"/>
      <c r="K80" s="198"/>
      <c r="L80" s="223"/>
      <c r="M80" s="228" t="s">
        <v>23</v>
      </c>
      <c r="N80" s="214" t="s">
        <v>23</v>
      </c>
      <c r="O80" s="248"/>
      <c r="P80" s="322"/>
      <c r="Q80" s="307">
        <v>0</v>
      </c>
      <c r="R80" s="203"/>
      <c r="S80" s="198">
        <v>0</v>
      </c>
      <c r="T80" s="229"/>
      <c r="U80" s="219"/>
      <c r="V80" s="219"/>
      <c r="W80" s="220"/>
      <c r="X80" s="224"/>
      <c r="Y80" s="224"/>
      <c r="Z80" s="224"/>
      <c r="AA80" s="210" t="s">
        <v>23</v>
      </c>
      <c r="AB80" s="220"/>
      <c r="AC80" s="220"/>
      <c r="AD80" s="223"/>
      <c r="AE80" s="220"/>
      <c r="AF80" s="223"/>
      <c r="AG80" s="223"/>
      <c r="AH80" s="220"/>
      <c r="AI80" s="225"/>
      <c r="AJ80" s="225"/>
      <c r="AK80" s="224"/>
      <c r="AL80" s="224"/>
      <c r="AM80" s="226"/>
      <c r="AN80" s="211"/>
      <c r="AO80" s="211" t="s">
        <v>23</v>
      </c>
    </row>
    <row r="81" spans="1:41" s="1" customFormat="1" thickTop="1" thickBot="1">
      <c r="A81" s="230" t="s">
        <v>1034</v>
      </c>
      <c r="B81" s="230" t="s">
        <v>1023</v>
      </c>
      <c r="C81" s="60"/>
      <c r="D81" s="227"/>
      <c r="E81" s="227"/>
      <c r="F81" s="203"/>
      <c r="G81" s="198">
        <v>0</v>
      </c>
      <c r="H81" s="225"/>
      <c r="I81" s="198"/>
      <c r="J81" s="225"/>
      <c r="K81" s="198"/>
      <c r="L81" s="223"/>
      <c r="M81" s="228" t="s">
        <v>23</v>
      </c>
      <c r="N81" s="214" t="s">
        <v>23</v>
      </c>
      <c r="O81" s="248"/>
      <c r="P81" s="322"/>
      <c r="Q81" s="307">
        <v>0</v>
      </c>
      <c r="R81" s="203"/>
      <c r="S81" s="198">
        <v>0</v>
      </c>
      <c r="T81" s="229"/>
      <c r="U81" s="219"/>
      <c r="V81" s="219"/>
      <c r="W81" s="220"/>
      <c r="X81" s="224"/>
      <c r="Y81" s="224"/>
      <c r="Z81" s="224"/>
      <c r="AA81" s="210" t="s">
        <v>23</v>
      </c>
      <c r="AB81" s="220"/>
      <c r="AC81" s="220"/>
      <c r="AD81" s="223"/>
      <c r="AE81" s="220"/>
      <c r="AF81" s="223"/>
      <c r="AG81" s="223"/>
      <c r="AH81" s="220"/>
      <c r="AI81" s="225"/>
      <c r="AJ81" s="225"/>
      <c r="AK81" s="224"/>
      <c r="AL81" s="224"/>
      <c r="AM81" s="226"/>
      <c r="AN81" s="211"/>
      <c r="AO81" s="211" t="s">
        <v>23</v>
      </c>
    </row>
    <row r="82" spans="1:41" s="1" customFormat="1" thickTop="1" thickBot="1">
      <c r="A82" s="230" t="s">
        <v>1034</v>
      </c>
      <c r="B82" s="230" t="s">
        <v>1023</v>
      </c>
      <c r="C82" s="60"/>
      <c r="D82" s="227"/>
      <c r="E82" s="227"/>
      <c r="F82" s="203"/>
      <c r="G82" s="198">
        <v>0</v>
      </c>
      <c r="H82" s="225"/>
      <c r="I82" s="198"/>
      <c r="J82" s="225"/>
      <c r="K82" s="198"/>
      <c r="L82" s="223"/>
      <c r="M82" s="228" t="s">
        <v>23</v>
      </c>
      <c r="N82" s="214" t="s">
        <v>23</v>
      </c>
      <c r="O82" s="248"/>
      <c r="P82" s="322"/>
      <c r="Q82" s="307">
        <v>0</v>
      </c>
      <c r="R82" s="203"/>
      <c r="S82" s="198">
        <v>0</v>
      </c>
      <c r="T82" s="229"/>
      <c r="U82" s="219"/>
      <c r="V82" s="219"/>
      <c r="W82" s="220"/>
      <c r="X82" s="224"/>
      <c r="Y82" s="224"/>
      <c r="Z82" s="224"/>
      <c r="AA82" s="210" t="s">
        <v>23</v>
      </c>
      <c r="AB82" s="220"/>
      <c r="AC82" s="220"/>
      <c r="AD82" s="223"/>
      <c r="AE82" s="220"/>
      <c r="AF82" s="223"/>
      <c r="AG82" s="223"/>
      <c r="AH82" s="220"/>
      <c r="AI82" s="225"/>
      <c r="AJ82" s="225"/>
      <c r="AK82" s="224"/>
      <c r="AL82" s="224"/>
      <c r="AM82" s="226"/>
      <c r="AN82" s="211"/>
      <c r="AO82" s="211" t="s">
        <v>23</v>
      </c>
    </row>
    <row r="83" spans="1:41" s="1" customFormat="1" thickTop="1" thickBot="1">
      <c r="A83" s="230" t="s">
        <v>1034</v>
      </c>
      <c r="B83" s="230" t="s">
        <v>1023</v>
      </c>
      <c r="C83" s="60"/>
      <c r="D83" s="227"/>
      <c r="E83" s="227"/>
      <c r="F83" s="203"/>
      <c r="G83" s="198">
        <v>0</v>
      </c>
      <c r="H83" s="225"/>
      <c r="I83" s="198"/>
      <c r="J83" s="225"/>
      <c r="K83" s="198"/>
      <c r="L83" s="223"/>
      <c r="M83" s="228" t="s">
        <v>23</v>
      </c>
      <c r="N83" s="214" t="s">
        <v>23</v>
      </c>
      <c r="O83" s="248"/>
      <c r="P83" s="322"/>
      <c r="Q83" s="307">
        <v>0</v>
      </c>
      <c r="R83" s="203"/>
      <c r="S83" s="198">
        <v>0</v>
      </c>
      <c r="T83" s="229"/>
      <c r="U83" s="219"/>
      <c r="V83" s="219"/>
      <c r="W83" s="220"/>
      <c r="X83" s="224"/>
      <c r="Y83" s="224"/>
      <c r="Z83" s="224"/>
      <c r="AA83" s="210" t="s">
        <v>23</v>
      </c>
      <c r="AB83" s="220"/>
      <c r="AC83" s="220"/>
      <c r="AD83" s="223"/>
      <c r="AE83" s="220"/>
      <c r="AF83" s="223"/>
      <c r="AG83" s="223"/>
      <c r="AH83" s="220"/>
      <c r="AI83" s="225"/>
      <c r="AJ83" s="225"/>
      <c r="AK83" s="224"/>
      <c r="AL83" s="224"/>
      <c r="AM83" s="226"/>
      <c r="AN83" s="211"/>
      <c r="AO83" s="211" t="s">
        <v>23</v>
      </c>
    </row>
    <row r="84" spans="1:41" s="1" customFormat="1" thickTop="1" thickBot="1">
      <c r="A84" s="230" t="s">
        <v>1034</v>
      </c>
      <c r="B84" s="230" t="s">
        <v>1023</v>
      </c>
      <c r="C84" s="60"/>
      <c r="D84" s="227"/>
      <c r="E84" s="227"/>
      <c r="F84" s="203"/>
      <c r="G84" s="198">
        <v>0</v>
      </c>
      <c r="H84" s="225"/>
      <c r="I84" s="198"/>
      <c r="J84" s="225"/>
      <c r="K84" s="198"/>
      <c r="L84" s="223"/>
      <c r="M84" s="228" t="s">
        <v>23</v>
      </c>
      <c r="N84" s="214" t="s">
        <v>23</v>
      </c>
      <c r="O84" s="248"/>
      <c r="P84" s="322"/>
      <c r="Q84" s="307">
        <v>0</v>
      </c>
      <c r="R84" s="203"/>
      <c r="S84" s="198">
        <v>0</v>
      </c>
      <c r="T84" s="229"/>
      <c r="U84" s="219"/>
      <c r="V84" s="219"/>
      <c r="W84" s="220"/>
      <c r="X84" s="224"/>
      <c r="Y84" s="224"/>
      <c r="Z84" s="224"/>
      <c r="AA84" s="210" t="s">
        <v>23</v>
      </c>
      <c r="AB84" s="220"/>
      <c r="AC84" s="220"/>
      <c r="AD84" s="223"/>
      <c r="AE84" s="220"/>
      <c r="AF84" s="223"/>
      <c r="AG84" s="223"/>
      <c r="AH84" s="220"/>
      <c r="AI84" s="225"/>
      <c r="AJ84" s="225"/>
      <c r="AK84" s="224"/>
      <c r="AL84" s="224"/>
      <c r="AM84" s="226"/>
      <c r="AN84" s="211"/>
      <c r="AO84" s="211" t="s">
        <v>23</v>
      </c>
    </row>
    <row r="85" spans="1:41" s="1" customFormat="1" thickTop="1" thickBot="1">
      <c r="A85" s="230" t="s">
        <v>1034</v>
      </c>
      <c r="B85" s="230" t="s">
        <v>1023</v>
      </c>
      <c r="C85" s="60"/>
      <c r="D85" s="227"/>
      <c r="E85" s="227"/>
      <c r="F85" s="203"/>
      <c r="G85" s="198">
        <v>0</v>
      </c>
      <c r="H85" s="225"/>
      <c r="I85" s="198"/>
      <c r="J85" s="225"/>
      <c r="K85" s="198"/>
      <c r="L85" s="223"/>
      <c r="M85" s="228" t="s">
        <v>23</v>
      </c>
      <c r="N85" s="214" t="s">
        <v>23</v>
      </c>
      <c r="O85" s="248"/>
      <c r="P85" s="322"/>
      <c r="Q85" s="307">
        <v>0</v>
      </c>
      <c r="R85" s="203"/>
      <c r="S85" s="198">
        <v>0</v>
      </c>
      <c r="T85" s="229"/>
      <c r="U85" s="219"/>
      <c r="V85" s="219"/>
      <c r="W85" s="220"/>
      <c r="X85" s="224"/>
      <c r="Y85" s="224"/>
      <c r="Z85" s="224"/>
      <c r="AA85" s="210" t="s">
        <v>23</v>
      </c>
      <c r="AB85" s="220"/>
      <c r="AC85" s="220"/>
      <c r="AD85" s="223"/>
      <c r="AE85" s="220"/>
      <c r="AF85" s="223"/>
      <c r="AG85" s="223"/>
      <c r="AH85" s="220"/>
      <c r="AI85" s="225"/>
      <c r="AJ85" s="225"/>
      <c r="AK85" s="224"/>
      <c r="AL85" s="224"/>
      <c r="AM85" s="226"/>
      <c r="AN85" s="211"/>
      <c r="AO85" s="211" t="s">
        <v>23</v>
      </c>
    </row>
    <row r="86" spans="1:41" s="1" customFormat="1" thickTop="1" thickBot="1">
      <c r="A86" s="230" t="s">
        <v>1034</v>
      </c>
      <c r="B86" s="230" t="s">
        <v>1023</v>
      </c>
      <c r="C86" s="60"/>
      <c r="D86" s="227"/>
      <c r="E86" s="227"/>
      <c r="F86" s="203"/>
      <c r="G86" s="198">
        <v>0</v>
      </c>
      <c r="H86" s="225"/>
      <c r="I86" s="198"/>
      <c r="J86" s="225"/>
      <c r="K86" s="198"/>
      <c r="L86" s="223"/>
      <c r="M86" s="228" t="s">
        <v>23</v>
      </c>
      <c r="N86" s="214" t="s">
        <v>23</v>
      </c>
      <c r="O86" s="248"/>
      <c r="P86" s="322"/>
      <c r="Q86" s="307">
        <v>0</v>
      </c>
      <c r="R86" s="203"/>
      <c r="S86" s="198">
        <v>0</v>
      </c>
      <c r="T86" s="229"/>
      <c r="U86" s="219"/>
      <c r="V86" s="219"/>
      <c r="W86" s="220"/>
      <c r="X86" s="224"/>
      <c r="Y86" s="224"/>
      <c r="Z86" s="224"/>
      <c r="AA86" s="210" t="s">
        <v>23</v>
      </c>
      <c r="AB86" s="220"/>
      <c r="AC86" s="220"/>
      <c r="AD86" s="223"/>
      <c r="AE86" s="220"/>
      <c r="AF86" s="223"/>
      <c r="AG86" s="223"/>
      <c r="AH86" s="220"/>
      <c r="AI86" s="225"/>
      <c r="AJ86" s="225"/>
      <c r="AK86" s="224"/>
      <c r="AL86" s="224"/>
      <c r="AM86" s="226"/>
      <c r="AN86" s="211"/>
      <c r="AO86" s="211" t="s">
        <v>23</v>
      </c>
    </row>
    <row r="87" spans="1:41" s="1" customFormat="1" thickTop="1" thickBot="1">
      <c r="A87" s="230" t="s">
        <v>1034</v>
      </c>
      <c r="B87" s="230" t="s">
        <v>1023</v>
      </c>
      <c r="C87" s="60"/>
      <c r="D87" s="227"/>
      <c r="E87" s="227"/>
      <c r="F87" s="203"/>
      <c r="G87" s="198">
        <v>0</v>
      </c>
      <c r="H87" s="225"/>
      <c r="I87" s="198"/>
      <c r="J87" s="225"/>
      <c r="K87" s="198"/>
      <c r="L87" s="223"/>
      <c r="M87" s="228" t="s">
        <v>23</v>
      </c>
      <c r="N87" s="214" t="s">
        <v>23</v>
      </c>
      <c r="O87" s="248"/>
      <c r="P87" s="322"/>
      <c r="Q87" s="307">
        <v>0</v>
      </c>
      <c r="R87" s="203"/>
      <c r="S87" s="198">
        <v>0</v>
      </c>
      <c r="T87" s="229"/>
      <c r="U87" s="219"/>
      <c r="V87" s="219"/>
      <c r="W87" s="220"/>
      <c r="X87" s="224"/>
      <c r="Y87" s="224"/>
      <c r="Z87" s="224"/>
      <c r="AA87" s="210" t="s">
        <v>23</v>
      </c>
      <c r="AB87" s="220"/>
      <c r="AC87" s="220"/>
      <c r="AD87" s="223"/>
      <c r="AE87" s="220"/>
      <c r="AF87" s="223"/>
      <c r="AG87" s="223"/>
      <c r="AH87" s="220"/>
      <c r="AI87" s="225"/>
      <c r="AJ87" s="225"/>
      <c r="AK87" s="224"/>
      <c r="AL87" s="224"/>
      <c r="AM87" s="226"/>
      <c r="AN87" s="211"/>
      <c r="AO87" s="211" t="s">
        <v>23</v>
      </c>
    </row>
    <row r="88" spans="1:41" s="1" customFormat="1" thickTop="1" thickBot="1">
      <c r="A88" s="230" t="s">
        <v>1034</v>
      </c>
      <c r="B88" s="230" t="s">
        <v>1023</v>
      </c>
      <c r="C88" s="60"/>
      <c r="D88" s="227"/>
      <c r="E88" s="227"/>
      <c r="F88" s="203"/>
      <c r="G88" s="198">
        <v>0</v>
      </c>
      <c r="H88" s="225"/>
      <c r="I88" s="198"/>
      <c r="J88" s="225"/>
      <c r="K88" s="198"/>
      <c r="L88" s="223"/>
      <c r="M88" s="228" t="s">
        <v>23</v>
      </c>
      <c r="N88" s="214" t="s">
        <v>23</v>
      </c>
      <c r="O88" s="248"/>
      <c r="P88" s="322"/>
      <c r="Q88" s="307">
        <v>0</v>
      </c>
      <c r="R88" s="203"/>
      <c r="S88" s="198">
        <v>0</v>
      </c>
      <c r="T88" s="229"/>
      <c r="U88" s="219"/>
      <c r="V88" s="219"/>
      <c r="W88" s="220"/>
      <c r="X88" s="224"/>
      <c r="Y88" s="224"/>
      <c r="Z88" s="224"/>
      <c r="AA88" s="210" t="s">
        <v>23</v>
      </c>
      <c r="AB88" s="220"/>
      <c r="AC88" s="220"/>
      <c r="AD88" s="223"/>
      <c r="AE88" s="220"/>
      <c r="AF88" s="223"/>
      <c r="AG88" s="223"/>
      <c r="AH88" s="220"/>
      <c r="AI88" s="225"/>
      <c r="AJ88" s="225"/>
      <c r="AK88" s="224"/>
      <c r="AL88" s="224"/>
      <c r="AM88" s="226"/>
      <c r="AN88" s="211"/>
      <c r="AO88" s="211" t="s">
        <v>23</v>
      </c>
    </row>
    <row r="89" spans="1:41" s="1" customFormat="1" thickTop="1" thickBot="1">
      <c r="A89" s="230" t="s">
        <v>1034</v>
      </c>
      <c r="B89" s="230" t="s">
        <v>1023</v>
      </c>
      <c r="C89" s="60"/>
      <c r="D89" s="227"/>
      <c r="E89" s="227"/>
      <c r="F89" s="203"/>
      <c r="G89" s="198">
        <v>0</v>
      </c>
      <c r="H89" s="225"/>
      <c r="I89" s="198"/>
      <c r="J89" s="225"/>
      <c r="K89" s="198"/>
      <c r="L89" s="223"/>
      <c r="M89" s="228" t="s">
        <v>23</v>
      </c>
      <c r="N89" s="214" t="s">
        <v>23</v>
      </c>
      <c r="O89" s="248"/>
      <c r="P89" s="322"/>
      <c r="Q89" s="307">
        <v>0</v>
      </c>
      <c r="R89" s="203"/>
      <c r="S89" s="198">
        <v>0</v>
      </c>
      <c r="T89" s="229"/>
      <c r="U89" s="219"/>
      <c r="V89" s="219"/>
      <c r="W89" s="220"/>
      <c r="X89" s="224"/>
      <c r="Y89" s="224"/>
      <c r="Z89" s="224"/>
      <c r="AA89" s="210" t="s">
        <v>23</v>
      </c>
      <c r="AB89" s="220"/>
      <c r="AC89" s="220"/>
      <c r="AD89" s="223"/>
      <c r="AE89" s="220"/>
      <c r="AF89" s="223"/>
      <c r="AG89" s="223"/>
      <c r="AH89" s="220"/>
      <c r="AI89" s="225"/>
      <c r="AJ89" s="225"/>
      <c r="AK89" s="224"/>
      <c r="AL89" s="224"/>
      <c r="AM89" s="226"/>
      <c r="AN89" s="211"/>
      <c r="AO89" s="211" t="s">
        <v>23</v>
      </c>
    </row>
    <row r="90" spans="1:41" s="1" customFormat="1" thickTop="1" thickBot="1">
      <c r="A90" s="230" t="s">
        <v>1034</v>
      </c>
      <c r="B90" s="230" t="s">
        <v>1023</v>
      </c>
      <c r="C90" s="60"/>
      <c r="D90" s="227"/>
      <c r="E90" s="227"/>
      <c r="F90" s="203"/>
      <c r="G90" s="198">
        <v>0</v>
      </c>
      <c r="H90" s="225"/>
      <c r="I90" s="198"/>
      <c r="J90" s="225"/>
      <c r="K90" s="198"/>
      <c r="L90" s="223"/>
      <c r="M90" s="228" t="s">
        <v>23</v>
      </c>
      <c r="N90" s="214" t="s">
        <v>23</v>
      </c>
      <c r="O90" s="248"/>
      <c r="P90" s="322"/>
      <c r="Q90" s="307">
        <v>0</v>
      </c>
      <c r="R90" s="203"/>
      <c r="S90" s="198">
        <v>0</v>
      </c>
      <c r="T90" s="229"/>
      <c r="U90" s="219"/>
      <c r="V90" s="219"/>
      <c r="W90" s="220"/>
      <c r="X90" s="224"/>
      <c r="Y90" s="224"/>
      <c r="Z90" s="224"/>
      <c r="AA90" s="210" t="s">
        <v>23</v>
      </c>
      <c r="AB90" s="220"/>
      <c r="AC90" s="220"/>
      <c r="AD90" s="223"/>
      <c r="AE90" s="220"/>
      <c r="AF90" s="223"/>
      <c r="AG90" s="223"/>
      <c r="AH90" s="220"/>
      <c r="AI90" s="225"/>
      <c r="AJ90" s="225"/>
      <c r="AK90" s="224"/>
      <c r="AL90" s="224"/>
      <c r="AM90" s="226"/>
      <c r="AN90" s="211"/>
      <c r="AO90" s="211" t="s">
        <v>23</v>
      </c>
    </row>
    <row r="91" spans="1:41" s="1" customFormat="1" thickTop="1" thickBot="1">
      <c r="A91" s="230" t="s">
        <v>1034</v>
      </c>
      <c r="B91" s="230" t="s">
        <v>1023</v>
      </c>
      <c r="C91" s="60"/>
      <c r="D91" s="227"/>
      <c r="E91" s="227"/>
      <c r="F91" s="203"/>
      <c r="G91" s="198">
        <v>0</v>
      </c>
      <c r="H91" s="225"/>
      <c r="I91" s="198"/>
      <c r="J91" s="225"/>
      <c r="K91" s="198"/>
      <c r="L91" s="223"/>
      <c r="M91" s="228" t="s">
        <v>23</v>
      </c>
      <c r="N91" s="214" t="s">
        <v>23</v>
      </c>
      <c r="O91" s="248"/>
      <c r="P91" s="322"/>
      <c r="Q91" s="307">
        <v>0</v>
      </c>
      <c r="R91" s="203"/>
      <c r="S91" s="198">
        <v>0</v>
      </c>
      <c r="T91" s="229"/>
      <c r="U91" s="219"/>
      <c r="V91" s="219"/>
      <c r="W91" s="220"/>
      <c r="X91" s="224"/>
      <c r="Y91" s="224"/>
      <c r="Z91" s="224"/>
      <c r="AA91" s="210" t="s">
        <v>23</v>
      </c>
      <c r="AB91" s="220"/>
      <c r="AC91" s="220"/>
      <c r="AD91" s="223"/>
      <c r="AE91" s="220"/>
      <c r="AF91" s="223"/>
      <c r="AG91" s="223"/>
      <c r="AH91" s="220"/>
      <c r="AI91" s="225"/>
      <c r="AJ91" s="225"/>
      <c r="AK91" s="224"/>
      <c r="AL91" s="224"/>
      <c r="AM91" s="226"/>
      <c r="AN91" s="211"/>
      <c r="AO91" s="211" t="s">
        <v>23</v>
      </c>
    </row>
    <row r="92" spans="1:41" s="1" customFormat="1" thickTop="1" thickBot="1">
      <c r="A92" s="230" t="s">
        <v>1034</v>
      </c>
      <c r="B92" s="230" t="s">
        <v>1023</v>
      </c>
      <c r="C92" s="60"/>
      <c r="D92" s="227"/>
      <c r="E92" s="227"/>
      <c r="F92" s="203"/>
      <c r="G92" s="198">
        <v>0</v>
      </c>
      <c r="H92" s="225"/>
      <c r="I92" s="198"/>
      <c r="J92" s="225"/>
      <c r="K92" s="198"/>
      <c r="L92" s="223"/>
      <c r="M92" s="228" t="s">
        <v>23</v>
      </c>
      <c r="N92" s="214" t="s">
        <v>23</v>
      </c>
      <c r="O92" s="248"/>
      <c r="P92" s="322"/>
      <c r="Q92" s="307">
        <v>0</v>
      </c>
      <c r="R92" s="203"/>
      <c r="S92" s="198">
        <v>0</v>
      </c>
      <c r="T92" s="229"/>
      <c r="U92" s="219"/>
      <c r="V92" s="219"/>
      <c r="W92" s="220"/>
      <c r="X92" s="224"/>
      <c r="Y92" s="224"/>
      <c r="Z92" s="224"/>
      <c r="AA92" s="210" t="s">
        <v>23</v>
      </c>
      <c r="AB92" s="220"/>
      <c r="AC92" s="220"/>
      <c r="AD92" s="223"/>
      <c r="AE92" s="220"/>
      <c r="AF92" s="223"/>
      <c r="AG92" s="223"/>
      <c r="AH92" s="220"/>
      <c r="AI92" s="225"/>
      <c r="AJ92" s="225"/>
      <c r="AK92" s="224"/>
      <c r="AL92" s="224"/>
      <c r="AM92" s="226"/>
      <c r="AN92" s="211"/>
      <c r="AO92" s="211" t="s">
        <v>23</v>
      </c>
    </row>
    <row r="93" spans="1:41" s="1" customFormat="1" thickTop="1" thickBot="1">
      <c r="A93" s="230" t="s">
        <v>1034</v>
      </c>
      <c r="B93" s="230" t="s">
        <v>1023</v>
      </c>
      <c r="C93" s="60"/>
      <c r="D93" s="227"/>
      <c r="E93" s="227"/>
      <c r="F93" s="203"/>
      <c r="G93" s="198">
        <v>0</v>
      </c>
      <c r="H93" s="225"/>
      <c r="I93" s="198"/>
      <c r="J93" s="225"/>
      <c r="K93" s="198"/>
      <c r="L93" s="223"/>
      <c r="M93" s="228" t="s">
        <v>23</v>
      </c>
      <c r="N93" s="214" t="s">
        <v>23</v>
      </c>
      <c r="O93" s="248"/>
      <c r="P93" s="322"/>
      <c r="Q93" s="307">
        <v>0</v>
      </c>
      <c r="R93" s="203"/>
      <c r="S93" s="198">
        <v>0</v>
      </c>
      <c r="T93" s="229"/>
      <c r="U93" s="219"/>
      <c r="V93" s="219"/>
      <c r="W93" s="220"/>
      <c r="X93" s="224"/>
      <c r="Y93" s="224"/>
      <c r="Z93" s="224"/>
      <c r="AA93" s="210" t="s">
        <v>23</v>
      </c>
      <c r="AB93" s="220"/>
      <c r="AC93" s="220"/>
      <c r="AD93" s="223"/>
      <c r="AE93" s="220"/>
      <c r="AF93" s="223"/>
      <c r="AG93" s="223"/>
      <c r="AH93" s="220"/>
      <c r="AI93" s="225"/>
      <c r="AJ93" s="225"/>
      <c r="AK93" s="224"/>
      <c r="AL93" s="224"/>
      <c r="AM93" s="226"/>
      <c r="AN93" s="211"/>
      <c r="AO93" s="211" t="s">
        <v>23</v>
      </c>
    </row>
    <row r="94" spans="1:41" s="1" customFormat="1" thickTop="1" thickBot="1">
      <c r="A94" s="230" t="s">
        <v>1034</v>
      </c>
      <c r="B94" s="230" t="s">
        <v>1023</v>
      </c>
      <c r="C94" s="60"/>
      <c r="D94" s="227"/>
      <c r="E94" s="227"/>
      <c r="F94" s="203"/>
      <c r="G94" s="198">
        <v>0</v>
      </c>
      <c r="H94" s="225"/>
      <c r="I94" s="198"/>
      <c r="J94" s="225"/>
      <c r="K94" s="198"/>
      <c r="L94" s="223"/>
      <c r="M94" s="228" t="s">
        <v>23</v>
      </c>
      <c r="N94" s="214" t="s">
        <v>23</v>
      </c>
      <c r="O94" s="248"/>
      <c r="P94" s="322"/>
      <c r="Q94" s="307">
        <v>0</v>
      </c>
      <c r="R94" s="203"/>
      <c r="S94" s="198">
        <v>0</v>
      </c>
      <c r="T94" s="229"/>
      <c r="U94" s="219"/>
      <c r="V94" s="219"/>
      <c r="W94" s="220"/>
      <c r="X94" s="224"/>
      <c r="Y94" s="224"/>
      <c r="Z94" s="224"/>
      <c r="AA94" s="210" t="s">
        <v>23</v>
      </c>
      <c r="AB94" s="220"/>
      <c r="AC94" s="220"/>
      <c r="AD94" s="223"/>
      <c r="AE94" s="220"/>
      <c r="AF94" s="223"/>
      <c r="AG94" s="223"/>
      <c r="AH94" s="220"/>
      <c r="AI94" s="225"/>
      <c r="AJ94" s="225"/>
      <c r="AK94" s="224"/>
      <c r="AL94" s="224"/>
      <c r="AM94" s="226"/>
      <c r="AN94" s="211"/>
      <c r="AO94" s="211" t="s">
        <v>23</v>
      </c>
    </row>
    <row r="95" spans="1:41" s="1" customFormat="1" thickTop="1" thickBot="1">
      <c r="A95" s="230" t="s">
        <v>1034</v>
      </c>
      <c r="B95" s="230" t="s">
        <v>1023</v>
      </c>
      <c r="C95" s="60"/>
      <c r="D95" s="227"/>
      <c r="E95" s="227"/>
      <c r="F95" s="203"/>
      <c r="G95" s="198">
        <v>0</v>
      </c>
      <c r="H95" s="225"/>
      <c r="I95" s="198"/>
      <c r="J95" s="225"/>
      <c r="K95" s="198"/>
      <c r="L95" s="223"/>
      <c r="M95" s="228" t="s">
        <v>23</v>
      </c>
      <c r="N95" s="214" t="s">
        <v>23</v>
      </c>
      <c r="O95" s="248"/>
      <c r="P95" s="322"/>
      <c r="Q95" s="307">
        <v>0</v>
      </c>
      <c r="R95" s="203"/>
      <c r="S95" s="198">
        <v>0</v>
      </c>
      <c r="T95" s="229"/>
      <c r="U95" s="219"/>
      <c r="V95" s="219"/>
      <c r="W95" s="220"/>
      <c r="X95" s="224"/>
      <c r="Y95" s="224"/>
      <c r="Z95" s="224"/>
      <c r="AA95" s="210" t="s">
        <v>23</v>
      </c>
      <c r="AB95" s="220"/>
      <c r="AC95" s="220"/>
      <c r="AD95" s="223"/>
      <c r="AE95" s="220"/>
      <c r="AF95" s="223"/>
      <c r="AG95" s="223"/>
      <c r="AH95" s="220"/>
      <c r="AI95" s="225"/>
      <c r="AJ95" s="225"/>
      <c r="AK95" s="224"/>
      <c r="AL95" s="224"/>
      <c r="AM95" s="226"/>
      <c r="AN95" s="211"/>
      <c r="AO95" s="211" t="s">
        <v>23</v>
      </c>
    </row>
    <row r="96" spans="1:41" s="1" customFormat="1" thickTop="1" thickBot="1">
      <c r="A96" s="230" t="s">
        <v>1034</v>
      </c>
      <c r="B96" s="230" t="s">
        <v>1023</v>
      </c>
      <c r="C96" s="60"/>
      <c r="D96" s="227"/>
      <c r="E96" s="227"/>
      <c r="F96" s="203"/>
      <c r="G96" s="198">
        <v>0</v>
      </c>
      <c r="H96" s="225"/>
      <c r="I96" s="198"/>
      <c r="J96" s="225"/>
      <c r="K96" s="198"/>
      <c r="L96" s="223"/>
      <c r="M96" s="228" t="s">
        <v>23</v>
      </c>
      <c r="N96" s="214" t="s">
        <v>23</v>
      </c>
      <c r="O96" s="248"/>
      <c r="P96" s="322"/>
      <c r="Q96" s="307">
        <v>0</v>
      </c>
      <c r="R96" s="203"/>
      <c r="S96" s="198">
        <v>0</v>
      </c>
      <c r="T96" s="229"/>
      <c r="U96" s="219"/>
      <c r="V96" s="219"/>
      <c r="W96" s="220"/>
      <c r="X96" s="224"/>
      <c r="Y96" s="224"/>
      <c r="Z96" s="224"/>
      <c r="AA96" s="210" t="s">
        <v>23</v>
      </c>
      <c r="AB96" s="220"/>
      <c r="AC96" s="220"/>
      <c r="AD96" s="223"/>
      <c r="AE96" s="220"/>
      <c r="AF96" s="223"/>
      <c r="AG96" s="223"/>
      <c r="AH96" s="220"/>
      <c r="AI96" s="225"/>
      <c r="AJ96" s="225"/>
      <c r="AK96" s="224"/>
      <c r="AL96" s="224"/>
      <c r="AM96" s="226"/>
      <c r="AN96" s="211"/>
      <c r="AO96" s="211" t="s">
        <v>23</v>
      </c>
    </row>
    <row r="97" spans="1:41" s="1" customFormat="1" thickTop="1" thickBot="1">
      <c r="A97" s="230" t="s">
        <v>1034</v>
      </c>
      <c r="B97" s="230" t="s">
        <v>1023</v>
      </c>
      <c r="C97" s="60"/>
      <c r="D97" s="227"/>
      <c r="E97" s="227"/>
      <c r="F97" s="203"/>
      <c r="G97" s="198">
        <v>0</v>
      </c>
      <c r="H97" s="225"/>
      <c r="I97" s="198"/>
      <c r="J97" s="225"/>
      <c r="K97" s="198"/>
      <c r="L97" s="223"/>
      <c r="M97" s="228" t="s">
        <v>23</v>
      </c>
      <c r="N97" s="214" t="s">
        <v>23</v>
      </c>
      <c r="O97" s="248"/>
      <c r="P97" s="322"/>
      <c r="Q97" s="307">
        <v>0</v>
      </c>
      <c r="R97" s="203"/>
      <c r="S97" s="198">
        <v>0</v>
      </c>
      <c r="T97" s="229"/>
      <c r="U97" s="219"/>
      <c r="V97" s="219"/>
      <c r="W97" s="220"/>
      <c r="X97" s="224"/>
      <c r="Y97" s="224"/>
      <c r="Z97" s="224"/>
      <c r="AA97" s="210" t="s">
        <v>23</v>
      </c>
      <c r="AB97" s="220"/>
      <c r="AC97" s="220"/>
      <c r="AD97" s="223"/>
      <c r="AE97" s="220"/>
      <c r="AF97" s="223"/>
      <c r="AG97" s="223"/>
      <c r="AH97" s="220"/>
      <c r="AI97" s="225"/>
      <c r="AJ97" s="225"/>
      <c r="AK97" s="224"/>
      <c r="AL97" s="224"/>
      <c r="AM97" s="226"/>
      <c r="AN97" s="211"/>
      <c r="AO97" s="211" t="s">
        <v>23</v>
      </c>
    </row>
    <row r="98" spans="1:41" s="1" customFormat="1" thickTop="1" thickBot="1">
      <c r="A98" s="230" t="s">
        <v>1034</v>
      </c>
      <c r="B98" s="230" t="s">
        <v>1023</v>
      </c>
      <c r="C98" s="60"/>
      <c r="D98" s="227"/>
      <c r="E98" s="227"/>
      <c r="F98" s="203"/>
      <c r="G98" s="198">
        <v>0</v>
      </c>
      <c r="H98" s="225"/>
      <c r="I98" s="198"/>
      <c r="J98" s="225"/>
      <c r="K98" s="198"/>
      <c r="L98" s="223"/>
      <c r="M98" s="228" t="s">
        <v>23</v>
      </c>
      <c r="N98" s="214" t="s">
        <v>23</v>
      </c>
      <c r="O98" s="248"/>
      <c r="P98" s="322"/>
      <c r="Q98" s="307">
        <v>0</v>
      </c>
      <c r="R98" s="203"/>
      <c r="S98" s="198">
        <v>0</v>
      </c>
      <c r="T98" s="229"/>
      <c r="U98" s="219"/>
      <c r="V98" s="219"/>
      <c r="W98" s="220"/>
      <c r="X98" s="224"/>
      <c r="Y98" s="224"/>
      <c r="Z98" s="224"/>
      <c r="AA98" s="210" t="s">
        <v>23</v>
      </c>
      <c r="AB98" s="220"/>
      <c r="AC98" s="220"/>
      <c r="AD98" s="223"/>
      <c r="AE98" s="220"/>
      <c r="AF98" s="223"/>
      <c r="AG98" s="223"/>
      <c r="AH98" s="220"/>
      <c r="AI98" s="225"/>
      <c r="AJ98" s="225"/>
      <c r="AK98" s="224"/>
      <c r="AL98" s="224"/>
      <c r="AM98" s="226"/>
      <c r="AN98" s="211"/>
      <c r="AO98" s="211" t="s">
        <v>23</v>
      </c>
    </row>
    <row r="99" spans="1:41" s="1" customFormat="1" thickTop="1" thickBot="1">
      <c r="A99" s="230" t="s">
        <v>1034</v>
      </c>
      <c r="B99" s="230" t="s">
        <v>1023</v>
      </c>
      <c r="C99" s="60"/>
      <c r="D99" s="227"/>
      <c r="E99" s="227"/>
      <c r="F99" s="203"/>
      <c r="G99" s="198">
        <v>0</v>
      </c>
      <c r="H99" s="225"/>
      <c r="I99" s="198"/>
      <c r="J99" s="225"/>
      <c r="K99" s="198"/>
      <c r="L99" s="223"/>
      <c r="M99" s="228" t="s">
        <v>23</v>
      </c>
      <c r="N99" s="214" t="s">
        <v>23</v>
      </c>
      <c r="O99" s="248"/>
      <c r="P99" s="322"/>
      <c r="Q99" s="307">
        <v>0</v>
      </c>
      <c r="R99" s="203"/>
      <c r="S99" s="198">
        <v>0</v>
      </c>
      <c r="T99" s="229"/>
      <c r="U99" s="219"/>
      <c r="V99" s="219"/>
      <c r="W99" s="220"/>
      <c r="X99" s="224"/>
      <c r="Y99" s="224"/>
      <c r="Z99" s="224"/>
      <c r="AA99" s="210" t="s">
        <v>23</v>
      </c>
      <c r="AB99" s="220"/>
      <c r="AC99" s="220"/>
      <c r="AD99" s="223"/>
      <c r="AE99" s="220"/>
      <c r="AF99" s="223"/>
      <c r="AG99" s="223"/>
      <c r="AH99" s="220"/>
      <c r="AI99" s="225"/>
      <c r="AJ99" s="225"/>
      <c r="AK99" s="224"/>
      <c r="AL99" s="224"/>
      <c r="AM99" s="226"/>
      <c r="AN99" s="211"/>
      <c r="AO99" s="211" t="s">
        <v>23</v>
      </c>
    </row>
    <row r="100" spans="1:41" s="1" customFormat="1" thickTop="1" thickBot="1">
      <c r="A100" s="230" t="s">
        <v>1034</v>
      </c>
      <c r="B100" s="230" t="s">
        <v>1023</v>
      </c>
      <c r="C100" s="60"/>
      <c r="D100" s="227"/>
      <c r="E100" s="227"/>
      <c r="F100" s="203"/>
      <c r="G100" s="198">
        <v>0</v>
      </c>
      <c r="H100" s="225"/>
      <c r="I100" s="198"/>
      <c r="J100" s="225"/>
      <c r="K100" s="198"/>
      <c r="L100" s="223"/>
      <c r="M100" s="228" t="s">
        <v>23</v>
      </c>
      <c r="N100" s="214" t="s">
        <v>23</v>
      </c>
      <c r="O100" s="248"/>
      <c r="P100" s="322"/>
      <c r="Q100" s="307">
        <v>0</v>
      </c>
      <c r="R100" s="203"/>
      <c r="S100" s="198">
        <v>0</v>
      </c>
      <c r="T100" s="229"/>
      <c r="U100" s="219"/>
      <c r="V100" s="219"/>
      <c r="W100" s="220"/>
      <c r="X100" s="224"/>
      <c r="Y100" s="224"/>
      <c r="Z100" s="224"/>
      <c r="AA100" s="210" t="s">
        <v>23</v>
      </c>
      <c r="AB100" s="220"/>
      <c r="AC100" s="220"/>
      <c r="AD100" s="223"/>
      <c r="AE100" s="220"/>
      <c r="AF100" s="223"/>
      <c r="AG100" s="223"/>
      <c r="AH100" s="220"/>
      <c r="AI100" s="225"/>
      <c r="AJ100" s="225"/>
      <c r="AK100" s="224"/>
      <c r="AL100" s="224"/>
      <c r="AM100" s="226"/>
      <c r="AN100" s="211"/>
      <c r="AO100" s="211" t="s">
        <v>23</v>
      </c>
    </row>
    <row r="101" spans="1:41" s="1" customFormat="1" thickTop="1" thickBot="1">
      <c r="A101" s="230" t="s">
        <v>1034</v>
      </c>
      <c r="B101" s="230" t="s">
        <v>1023</v>
      </c>
      <c r="C101" s="60"/>
      <c r="D101" s="227"/>
      <c r="E101" s="227"/>
      <c r="F101" s="203"/>
      <c r="G101" s="198">
        <v>0</v>
      </c>
      <c r="H101" s="225"/>
      <c r="I101" s="198"/>
      <c r="J101" s="225"/>
      <c r="K101" s="198"/>
      <c r="L101" s="223"/>
      <c r="M101" s="228" t="s">
        <v>23</v>
      </c>
      <c r="N101" s="214" t="s">
        <v>23</v>
      </c>
      <c r="O101" s="248"/>
      <c r="P101" s="322"/>
      <c r="Q101" s="307">
        <v>0</v>
      </c>
      <c r="R101" s="203"/>
      <c r="S101" s="198">
        <v>0</v>
      </c>
      <c r="T101" s="229"/>
      <c r="U101" s="219"/>
      <c r="V101" s="219"/>
      <c r="W101" s="220"/>
      <c r="X101" s="224"/>
      <c r="Y101" s="224"/>
      <c r="Z101" s="224"/>
      <c r="AA101" s="210" t="s">
        <v>23</v>
      </c>
      <c r="AB101" s="220"/>
      <c r="AC101" s="220"/>
      <c r="AD101" s="223"/>
      <c r="AE101" s="220"/>
      <c r="AF101" s="223"/>
      <c r="AG101" s="223"/>
      <c r="AH101" s="220"/>
      <c r="AI101" s="225"/>
      <c r="AJ101" s="225"/>
      <c r="AK101" s="224"/>
      <c r="AL101" s="224"/>
      <c r="AM101" s="226"/>
      <c r="AN101" s="211"/>
      <c r="AO101" s="211" t="s">
        <v>23</v>
      </c>
    </row>
    <row r="102" spans="1:41" s="1" customFormat="1" thickTop="1" thickBot="1">
      <c r="A102" s="230" t="s">
        <v>1034</v>
      </c>
      <c r="B102" s="230" t="s">
        <v>1023</v>
      </c>
      <c r="C102" s="60"/>
      <c r="D102" s="227"/>
      <c r="E102" s="227"/>
      <c r="F102" s="203"/>
      <c r="G102" s="198">
        <v>0</v>
      </c>
      <c r="H102" s="225"/>
      <c r="I102" s="198"/>
      <c r="J102" s="225"/>
      <c r="K102" s="198"/>
      <c r="L102" s="223"/>
      <c r="M102" s="228" t="s">
        <v>23</v>
      </c>
      <c r="N102" s="214" t="s">
        <v>23</v>
      </c>
      <c r="O102" s="248"/>
      <c r="P102" s="322"/>
      <c r="Q102" s="307">
        <v>0</v>
      </c>
      <c r="R102" s="203"/>
      <c r="S102" s="198">
        <v>0</v>
      </c>
      <c r="T102" s="229"/>
      <c r="U102" s="219"/>
      <c r="V102" s="219"/>
      <c r="W102" s="220"/>
      <c r="X102" s="224"/>
      <c r="Y102" s="224"/>
      <c r="Z102" s="224"/>
      <c r="AA102" s="210" t="s">
        <v>23</v>
      </c>
      <c r="AB102" s="220"/>
      <c r="AC102" s="220"/>
      <c r="AD102" s="223"/>
      <c r="AE102" s="220"/>
      <c r="AF102" s="223"/>
      <c r="AG102" s="223"/>
      <c r="AH102" s="220"/>
      <c r="AI102" s="225"/>
      <c r="AJ102" s="225"/>
      <c r="AK102" s="224"/>
      <c r="AL102" s="224"/>
      <c r="AM102" s="226"/>
      <c r="AN102" s="211"/>
      <c r="AO102" s="211" t="s">
        <v>23</v>
      </c>
    </row>
    <row r="103" spans="1:41" s="1" customFormat="1" thickTop="1" thickBot="1">
      <c r="A103" s="230" t="s">
        <v>1034</v>
      </c>
      <c r="B103" s="230" t="s">
        <v>1023</v>
      </c>
      <c r="C103" s="60"/>
      <c r="D103" s="227"/>
      <c r="E103" s="227"/>
      <c r="F103" s="203"/>
      <c r="G103" s="198">
        <v>0</v>
      </c>
      <c r="H103" s="225"/>
      <c r="I103" s="198"/>
      <c r="J103" s="225"/>
      <c r="K103" s="198"/>
      <c r="L103" s="223"/>
      <c r="M103" s="228" t="s">
        <v>23</v>
      </c>
      <c r="N103" s="214" t="s">
        <v>23</v>
      </c>
      <c r="O103" s="248"/>
      <c r="P103" s="322"/>
      <c r="Q103" s="307">
        <v>0</v>
      </c>
      <c r="R103" s="203"/>
      <c r="S103" s="198">
        <v>0</v>
      </c>
      <c r="T103" s="229"/>
      <c r="U103" s="219"/>
      <c r="V103" s="219"/>
      <c r="W103" s="220"/>
      <c r="X103" s="224"/>
      <c r="Y103" s="224"/>
      <c r="Z103" s="224"/>
      <c r="AA103" s="210" t="s">
        <v>23</v>
      </c>
      <c r="AB103" s="220"/>
      <c r="AC103" s="220"/>
      <c r="AD103" s="223"/>
      <c r="AE103" s="220"/>
      <c r="AF103" s="223"/>
      <c r="AG103" s="223"/>
      <c r="AH103" s="220"/>
      <c r="AI103" s="225"/>
      <c r="AJ103" s="225"/>
      <c r="AK103" s="224"/>
      <c r="AL103" s="224"/>
      <c r="AM103" s="226"/>
      <c r="AN103" s="211"/>
      <c r="AO103" s="211" t="s">
        <v>23</v>
      </c>
    </row>
    <row r="104" spans="1:41" ht="14.25" thickTop="1"/>
  </sheetData>
  <sheetProtection formatColumns="0" formatRows="0"/>
  <mergeCells count="18">
    <mergeCell ref="AG2:AH2"/>
    <mergeCell ref="AI2:AJ2"/>
    <mergeCell ref="A3:B3"/>
    <mergeCell ref="U2:W2"/>
    <mergeCell ref="X2:AA2"/>
    <mergeCell ref="AB2:AC2"/>
    <mergeCell ref="AD2:AE2"/>
    <mergeCell ref="D2:D3"/>
    <mergeCell ref="E2:E3"/>
    <mergeCell ref="F2:F3"/>
    <mergeCell ref="G2:G3"/>
    <mergeCell ref="H2:K2"/>
    <mergeCell ref="L2:T2"/>
    <mergeCell ref="AO2:AO3"/>
    <mergeCell ref="AM2:AM3"/>
    <mergeCell ref="AN2:AN3"/>
    <mergeCell ref="AK2:AK3"/>
    <mergeCell ref="AL2:AL3"/>
  </mergeCells>
  <phoneticPr fontId="4"/>
  <dataValidations xWindow="1613" yWindow="360" count="14">
    <dataValidation type="whole" operator="greaterThanOrEqual" allowBlank="1" showInputMessage="1" showErrorMessage="1" sqref="L15 Q4:Q103 U13:U15 V15:W15 W1" xr:uid="{00000000-0002-0000-0200-000000000000}">
      <formula1>0</formula1>
    </dataValidation>
    <dataValidation type="whole" operator="greaterThanOrEqual" allowBlank="1" showInputMessage="1" showErrorMessage="1" promptTitle="「出荷数量」" prompt="0以上の整数を入力してください。" sqref="L4:L14 L16:L103" xr:uid="{00000000-0002-0000-0200-000001000000}">
      <formula1>0</formula1>
    </dataValidation>
    <dataValidation type="custom" operator="greaterThanOrEqual" allowBlank="1" showInputMessage="1" showErrorMessage="1" promptTitle="「薬価又は税込価格」" prompt="0以上の値を入力してください。_x000a_小数点第3位以下を切り捨てた値を入力してください。" sqref="P4:P14 P16:P103" xr:uid="{00000000-0002-0000-0200-000002000000}">
      <formula1>P4=ROUNDDOWN(P4,2)</formula1>
    </dataValidation>
    <dataValidation type="custom" operator="greaterThanOrEqual" allowBlank="1" showInputMessage="1" showErrorMessage="1" promptTitle="「出荷額-副作用」" prompt="0以上の値を入力してください。" sqref="U16:U103 U4:U12" xr:uid="{00000000-0002-0000-0200-000003000000}">
      <formula1>U4=ROUNDDOWN(U4,-3)</formula1>
    </dataValidation>
    <dataValidation type="custom" operator="greaterThanOrEqual" allowBlank="1" showInputMessage="1" showErrorMessage="1" promptTitle="「出荷額-感染」" prompt="0以上の値を入力してください。" sqref="V16:V103 V4:V14" xr:uid="{00000000-0002-0000-0200-000004000000}">
      <formula1>V4=ROUNDDOWN(V4,-3)</formula1>
    </dataValidation>
    <dataValidation type="custom" operator="greaterThanOrEqual" allowBlank="1" showInputMessage="1" showErrorMessage="1" promptTitle="「出荷額-安全」" prompt="0以上の値を入力してください。_x000a_1,000円未満を切り捨てた金額を入力してください。" sqref="W16:W103 W4:W14" xr:uid="{00000000-0002-0000-0200-000005000000}">
      <formula1>W4=ROUNDDOWN(W4,-3)</formula1>
    </dataValidation>
    <dataValidation type="whole" operator="greaterThanOrEqual" allowBlank="1" showInputMessage="1" showErrorMessage="1" promptTitle="「返品-数量」" prompt="0以上の整数を入力してください。" sqref="AB4:AB14 AB16:AB103" xr:uid="{00000000-0002-0000-0200-000006000000}">
      <formula1>0</formula1>
    </dataValidation>
    <dataValidation type="whole" operator="greaterThanOrEqual" allowBlank="1" showInputMessage="1" showErrorMessage="1" promptTitle="「返品-控除額」" prompt="0以上の値を入力してください。" sqref="AC4:AC14 AC16:AC103" xr:uid="{00000000-0002-0000-0200-000007000000}">
      <formula1>0</formula1>
    </dataValidation>
    <dataValidation type="whole" operator="greaterThanOrEqual" allowBlank="1" showInputMessage="1" showErrorMessage="1" promptTitle="「輸出-数量」" prompt="0以上の整数を入力してください。" sqref="AD4:AD14 AD16:AD103" xr:uid="{00000000-0002-0000-0200-000008000000}">
      <formula1>0</formula1>
    </dataValidation>
    <dataValidation type="whole" operator="greaterThanOrEqual" allowBlank="1" showInputMessage="1" showErrorMessage="1" promptTitle="「輸出-控除額」" prompt="0以上の値を入力してください。" sqref="AE4:AE14 AE16:AE103" xr:uid="{00000000-0002-0000-0200-000009000000}">
      <formula1>0</formula1>
    </dataValidation>
    <dataValidation type="whole" operator="greaterThanOrEqual" allowBlank="1" showInputMessage="1" showErrorMessage="1" promptTitle="「予防接種-数量」" prompt="0以上の整数を入力してください。" sqref="AF16:AF103 AF4 AF6:AF14" xr:uid="{00000000-0002-0000-0200-00000A000000}">
      <formula1>0</formula1>
    </dataValidation>
    <dataValidation type="whole" operator="greaterThanOrEqual" allowBlank="1" showInputMessage="1" showErrorMessage="1" promptTitle="「動物専用-数量」" prompt="0以上の整数を入力してください。" sqref="AG4:AG14 AG16:AG103" xr:uid="{00000000-0002-0000-0200-00000B000000}">
      <formula1>0</formula1>
    </dataValidation>
    <dataValidation type="whole" operator="greaterThanOrEqual" allowBlank="1" showInputMessage="1" showErrorMessage="1" promptTitle="「動物専用-控除額」" prompt="0以上の値を入力してください。" sqref="AH4:AH14 AH16:AH103" xr:uid="{00000000-0002-0000-0200-00000C000000}">
      <formula1>0</formula1>
    </dataValidation>
    <dataValidation type="custom" operator="greaterThanOrEqual" allowBlank="1" showInputMessage="1" showErrorMessage="1" sqref="P15" xr:uid="{CABEF479-E767-43BF-83F4-3240F226B7E5}">
      <formula1>ROUND(P15,5)=P15</formula1>
    </dataValidation>
  </dataValidations>
  <hyperlinks>
    <hyperlink ref="R4" r:id="rId1" tooltip="クリックするとチェック有無が変わります。" display="RSKSKS06P59_【メーカー】入力用Excel.xlsm" xr:uid="{BEE387D8-3846-48F6-A7AF-8D97F6741980}"/>
    <hyperlink ref="R5" r:id="rId2" tooltip="クリックするとチェック有無が変わります。" display="RSKSKS06P59_【メーカー】入力用Excel.xlsm" xr:uid="{2585E031-2A35-4CE4-BF0F-F2BD221CE0D5}"/>
    <hyperlink ref="R6" r:id="rId3" tooltip="クリックするとチェック有無が変わります。" display="RSKSKS06P59_【メーカー】入力用Excel.xlsm" xr:uid="{26E1538D-B7C6-4C3B-B397-62372877FDB6}"/>
    <hyperlink ref="R8" r:id="rId4" tooltip="クリックするとチェック有無が変わります。" display="RSKSKS06P59_【メーカー】入力用Excel.xlsm" xr:uid="{406E1C4F-9094-4830-AFEF-23A7F6B98F0B}"/>
    <hyperlink ref="R16" r:id="rId5" tooltip="クリックするとチェック有無が変わります。" display="RSKSKS06P59_【メーカー】入力用Excel.xlsm" xr:uid="{60E13BF4-2A05-4146-90E7-B23943153E1D}"/>
    <hyperlink ref="R15" r:id="rId6" tooltip="クリックするとチェック有無が変わります。" display="RSKSKS06P59_【メーカー】入力用Excel.xlsm" xr:uid="{77E8664E-5DAC-4F6D-BA8A-4F5673884A53}"/>
  </hyperlinks>
  <pageMargins left="0.78740157480314965" right="0" top="0.78740157480314965" bottom="0.59055118110236227" header="0.51181102362204722" footer="0.51181102362204722"/>
  <pageSetup paperSize="9" scale="24" fitToHeight="0" orientation="landscape" horizontalDpi="1200" verticalDpi="1200" r:id="rId7"/>
  <headerFooter>
    <oddHeader>&amp;C入力用Excel</oddHeader>
    <oddFooter>&amp;P / &amp;N ページ</oddFooter>
  </headerFooter>
  <drawing r:id="rId8"/>
  <legacyDrawing r:id="rId9"/>
  <mc:AlternateContent xmlns:mc="http://schemas.openxmlformats.org/markup-compatibility/2006">
    <mc:Choice Requires="x14">
      <controls>
        <mc:AlternateContent xmlns:mc="http://schemas.openxmlformats.org/markup-compatibility/2006">
          <mc:Choice Requires="x14">
            <control shapeId="8194" r:id="rId10" name="sheetProtect_Unprotect_Button">
              <controlPr defaultSize="0" print="0" autoFill="0" autoPict="0">
                <anchor moveWithCells="1" sizeWithCells="1">
                  <from>
                    <xdr:col>1</xdr:col>
                    <xdr:colOff>0</xdr:colOff>
                    <xdr:row>1</xdr:row>
                    <xdr:rowOff>0</xdr:rowOff>
                  </from>
                  <to>
                    <xdr:col>2</xdr:col>
                    <xdr:colOff>0</xdr:colOff>
                    <xdr:row>2</xdr:row>
                    <xdr:rowOff>0</xdr:rowOff>
                  </to>
                </anchor>
              </controlPr>
            </control>
          </mc:Choice>
        </mc:AlternateContent>
        <mc:AlternateContent xmlns:mc="http://schemas.openxmlformats.org/markup-compatibility/2006">
          <mc:Choice Requires="x14">
            <control shapeId="8193" r:id="rId11" name="Button 1">
              <controlPr defaultSize="0" print="0" autoFill="0" autoPict="0">
                <anchor moveWithCells="1" sizeWithCells="1">
                  <from>
                    <xdr:col>0</xdr:col>
                    <xdr:colOff>0</xdr:colOff>
                    <xdr:row>2</xdr:row>
                    <xdr:rowOff>0</xdr:rowOff>
                  </from>
                  <to>
                    <xdr:col>2</xdr:col>
                    <xdr:colOff>0</xdr:colOff>
                    <xdr:row>3</xdr:row>
                    <xdr:rowOff>0</xdr:rowOff>
                  </to>
                </anchor>
              </controlPr>
            </control>
          </mc:Choice>
        </mc:AlternateContent>
        <mc:AlternateContent xmlns:mc="http://schemas.openxmlformats.org/markup-compatibility/2006">
          <mc:Choice Requires="x14">
            <control shapeId="8195" r:id="rId12" name="Check Box 3">
              <controlPr defaultSize="0" autoFill="0" autoLine="0" autoPict="0">
                <anchor moveWithCells="1">
                  <from>
                    <xdr:col>5</xdr:col>
                    <xdr:colOff>85725</xdr:colOff>
                    <xdr:row>2</xdr:row>
                    <xdr:rowOff>333375</xdr:rowOff>
                  </from>
                  <to>
                    <xdr:col>5</xdr:col>
                    <xdr:colOff>304800</xdr:colOff>
                    <xdr:row>4</xdr:row>
                    <xdr:rowOff>9525</xdr:rowOff>
                  </to>
                </anchor>
              </controlPr>
            </control>
          </mc:Choice>
        </mc:AlternateContent>
        <mc:AlternateContent xmlns:mc="http://schemas.openxmlformats.org/markup-compatibility/2006">
          <mc:Choice Requires="x14">
            <control shapeId="8197" r:id="rId13" name="Check Box 5">
              <controlPr defaultSize="0" autoFill="0" autoLine="0" autoPict="0">
                <anchor moveWithCells="1">
                  <from>
                    <xdr:col>5</xdr:col>
                    <xdr:colOff>85725</xdr:colOff>
                    <xdr:row>3</xdr:row>
                    <xdr:rowOff>333375</xdr:rowOff>
                  </from>
                  <to>
                    <xdr:col>5</xdr:col>
                    <xdr:colOff>304800</xdr:colOff>
                    <xdr:row>5</xdr:row>
                    <xdr:rowOff>19050</xdr:rowOff>
                  </to>
                </anchor>
              </controlPr>
            </control>
          </mc:Choice>
        </mc:AlternateContent>
        <mc:AlternateContent xmlns:mc="http://schemas.openxmlformats.org/markup-compatibility/2006">
          <mc:Choice Requires="x14">
            <control shapeId="8198" r:id="rId14" name="Check Box 6">
              <controlPr defaultSize="0" autoFill="0" autoLine="0" autoPict="0">
                <anchor moveWithCells="1">
                  <from>
                    <xdr:col>5</xdr:col>
                    <xdr:colOff>85725</xdr:colOff>
                    <xdr:row>4</xdr:row>
                    <xdr:rowOff>333375</xdr:rowOff>
                  </from>
                  <to>
                    <xdr:col>5</xdr:col>
                    <xdr:colOff>304800</xdr:colOff>
                    <xdr:row>6</xdr:row>
                    <xdr:rowOff>19050</xdr:rowOff>
                  </to>
                </anchor>
              </controlPr>
            </control>
          </mc:Choice>
        </mc:AlternateContent>
        <mc:AlternateContent xmlns:mc="http://schemas.openxmlformats.org/markup-compatibility/2006">
          <mc:Choice Requires="x14">
            <control shapeId="8199" r:id="rId15" name="Check Box 7">
              <controlPr defaultSize="0" autoFill="0" autoLine="0" autoPict="0">
                <anchor moveWithCells="1">
                  <from>
                    <xdr:col>5</xdr:col>
                    <xdr:colOff>85725</xdr:colOff>
                    <xdr:row>5</xdr:row>
                    <xdr:rowOff>333375</xdr:rowOff>
                  </from>
                  <to>
                    <xdr:col>5</xdr:col>
                    <xdr:colOff>304800</xdr:colOff>
                    <xdr:row>7</xdr:row>
                    <xdr:rowOff>19050</xdr:rowOff>
                  </to>
                </anchor>
              </controlPr>
            </control>
          </mc:Choice>
        </mc:AlternateContent>
        <mc:AlternateContent xmlns:mc="http://schemas.openxmlformats.org/markup-compatibility/2006">
          <mc:Choice Requires="x14">
            <control shapeId="8200" r:id="rId16" name="Check Box 8">
              <controlPr defaultSize="0" autoFill="0" autoLine="0" autoPict="0">
                <anchor moveWithCells="1">
                  <from>
                    <xdr:col>5</xdr:col>
                    <xdr:colOff>85725</xdr:colOff>
                    <xdr:row>6</xdr:row>
                    <xdr:rowOff>333375</xdr:rowOff>
                  </from>
                  <to>
                    <xdr:col>5</xdr:col>
                    <xdr:colOff>304800</xdr:colOff>
                    <xdr:row>8</xdr:row>
                    <xdr:rowOff>19050</xdr:rowOff>
                  </to>
                </anchor>
              </controlPr>
            </control>
          </mc:Choice>
        </mc:AlternateContent>
        <mc:AlternateContent xmlns:mc="http://schemas.openxmlformats.org/markup-compatibility/2006">
          <mc:Choice Requires="x14">
            <control shapeId="8201" r:id="rId17" name="Check Box 9">
              <controlPr defaultSize="0" autoFill="0" autoLine="0" autoPict="0">
                <anchor moveWithCells="1">
                  <from>
                    <xdr:col>5</xdr:col>
                    <xdr:colOff>85725</xdr:colOff>
                    <xdr:row>7</xdr:row>
                    <xdr:rowOff>333375</xdr:rowOff>
                  </from>
                  <to>
                    <xdr:col>5</xdr:col>
                    <xdr:colOff>304800</xdr:colOff>
                    <xdr:row>9</xdr:row>
                    <xdr:rowOff>19050</xdr:rowOff>
                  </to>
                </anchor>
              </controlPr>
            </control>
          </mc:Choice>
        </mc:AlternateContent>
        <mc:AlternateContent xmlns:mc="http://schemas.openxmlformats.org/markup-compatibility/2006">
          <mc:Choice Requires="x14">
            <control shapeId="8202" r:id="rId18" name="Check Box 10">
              <controlPr defaultSize="0" autoFill="0" autoLine="0" autoPict="0">
                <anchor moveWithCells="1">
                  <from>
                    <xdr:col>5</xdr:col>
                    <xdr:colOff>85725</xdr:colOff>
                    <xdr:row>8</xdr:row>
                    <xdr:rowOff>333375</xdr:rowOff>
                  </from>
                  <to>
                    <xdr:col>5</xdr:col>
                    <xdr:colOff>304800</xdr:colOff>
                    <xdr:row>10</xdr:row>
                    <xdr:rowOff>19050</xdr:rowOff>
                  </to>
                </anchor>
              </controlPr>
            </control>
          </mc:Choice>
        </mc:AlternateContent>
        <mc:AlternateContent xmlns:mc="http://schemas.openxmlformats.org/markup-compatibility/2006">
          <mc:Choice Requires="x14">
            <control shapeId="8203" r:id="rId19" name="Check Box 11">
              <controlPr defaultSize="0" autoFill="0" autoLine="0" autoPict="0">
                <anchor moveWithCells="1">
                  <from>
                    <xdr:col>5</xdr:col>
                    <xdr:colOff>85725</xdr:colOff>
                    <xdr:row>9</xdr:row>
                    <xdr:rowOff>333375</xdr:rowOff>
                  </from>
                  <to>
                    <xdr:col>5</xdr:col>
                    <xdr:colOff>304800</xdr:colOff>
                    <xdr:row>11</xdr:row>
                    <xdr:rowOff>19050</xdr:rowOff>
                  </to>
                </anchor>
              </controlPr>
            </control>
          </mc:Choice>
        </mc:AlternateContent>
        <mc:AlternateContent xmlns:mc="http://schemas.openxmlformats.org/markup-compatibility/2006">
          <mc:Choice Requires="x14">
            <control shapeId="8204" r:id="rId20" name="Check Box 12">
              <controlPr defaultSize="0" autoFill="0" autoLine="0" autoPict="0">
                <anchor moveWithCells="1">
                  <from>
                    <xdr:col>5</xdr:col>
                    <xdr:colOff>85725</xdr:colOff>
                    <xdr:row>10</xdr:row>
                    <xdr:rowOff>333375</xdr:rowOff>
                  </from>
                  <to>
                    <xdr:col>5</xdr:col>
                    <xdr:colOff>304800</xdr:colOff>
                    <xdr:row>12</xdr:row>
                    <xdr:rowOff>19050</xdr:rowOff>
                  </to>
                </anchor>
              </controlPr>
            </control>
          </mc:Choice>
        </mc:AlternateContent>
        <mc:AlternateContent xmlns:mc="http://schemas.openxmlformats.org/markup-compatibility/2006">
          <mc:Choice Requires="x14">
            <control shapeId="8205" r:id="rId21" name="Check Box 13">
              <controlPr defaultSize="0" autoFill="0" autoLine="0" autoPict="0">
                <anchor moveWithCells="1">
                  <from>
                    <xdr:col>5</xdr:col>
                    <xdr:colOff>85725</xdr:colOff>
                    <xdr:row>11</xdr:row>
                    <xdr:rowOff>333375</xdr:rowOff>
                  </from>
                  <to>
                    <xdr:col>5</xdr:col>
                    <xdr:colOff>304800</xdr:colOff>
                    <xdr:row>13</xdr:row>
                    <xdr:rowOff>19050</xdr:rowOff>
                  </to>
                </anchor>
              </controlPr>
            </control>
          </mc:Choice>
        </mc:AlternateContent>
        <mc:AlternateContent xmlns:mc="http://schemas.openxmlformats.org/markup-compatibility/2006">
          <mc:Choice Requires="x14">
            <control shapeId="8206" r:id="rId22" name="Check Box 14">
              <controlPr defaultSize="0" autoFill="0" autoLine="0" autoPict="0">
                <anchor moveWithCells="1">
                  <from>
                    <xdr:col>5</xdr:col>
                    <xdr:colOff>85725</xdr:colOff>
                    <xdr:row>12</xdr:row>
                    <xdr:rowOff>333375</xdr:rowOff>
                  </from>
                  <to>
                    <xdr:col>5</xdr:col>
                    <xdr:colOff>304800</xdr:colOff>
                    <xdr:row>14</xdr:row>
                    <xdr:rowOff>19050</xdr:rowOff>
                  </to>
                </anchor>
              </controlPr>
            </control>
          </mc:Choice>
        </mc:AlternateContent>
        <mc:AlternateContent xmlns:mc="http://schemas.openxmlformats.org/markup-compatibility/2006">
          <mc:Choice Requires="x14">
            <control shapeId="8207" r:id="rId23" name="Check Box 15">
              <controlPr defaultSize="0" autoFill="0" autoLine="0" autoPict="0">
                <anchor moveWithCells="1">
                  <from>
                    <xdr:col>5</xdr:col>
                    <xdr:colOff>85725</xdr:colOff>
                    <xdr:row>13</xdr:row>
                    <xdr:rowOff>333375</xdr:rowOff>
                  </from>
                  <to>
                    <xdr:col>5</xdr:col>
                    <xdr:colOff>304800</xdr:colOff>
                    <xdr:row>15</xdr:row>
                    <xdr:rowOff>19050</xdr:rowOff>
                  </to>
                </anchor>
              </controlPr>
            </control>
          </mc:Choice>
        </mc:AlternateContent>
        <mc:AlternateContent xmlns:mc="http://schemas.openxmlformats.org/markup-compatibility/2006">
          <mc:Choice Requires="x14">
            <control shapeId="8208" r:id="rId24" name="Check Box 16">
              <controlPr defaultSize="0" autoFill="0" autoLine="0" autoPict="0">
                <anchor moveWithCells="1">
                  <from>
                    <xdr:col>5</xdr:col>
                    <xdr:colOff>85725</xdr:colOff>
                    <xdr:row>14</xdr:row>
                    <xdr:rowOff>333375</xdr:rowOff>
                  </from>
                  <to>
                    <xdr:col>5</xdr:col>
                    <xdr:colOff>304800</xdr:colOff>
                    <xdr:row>16</xdr:row>
                    <xdr:rowOff>19050</xdr:rowOff>
                  </to>
                </anchor>
              </controlPr>
            </control>
          </mc:Choice>
        </mc:AlternateContent>
        <mc:AlternateContent xmlns:mc="http://schemas.openxmlformats.org/markup-compatibility/2006">
          <mc:Choice Requires="x14">
            <control shapeId="8209" r:id="rId25" name="Check Box 17">
              <controlPr defaultSize="0" autoFill="0" autoLine="0" autoPict="0">
                <anchor moveWithCells="1">
                  <from>
                    <xdr:col>5</xdr:col>
                    <xdr:colOff>85725</xdr:colOff>
                    <xdr:row>15</xdr:row>
                    <xdr:rowOff>333375</xdr:rowOff>
                  </from>
                  <to>
                    <xdr:col>5</xdr:col>
                    <xdr:colOff>304800</xdr:colOff>
                    <xdr:row>17</xdr:row>
                    <xdr:rowOff>19050</xdr:rowOff>
                  </to>
                </anchor>
              </controlPr>
            </control>
          </mc:Choice>
        </mc:AlternateContent>
        <mc:AlternateContent xmlns:mc="http://schemas.openxmlformats.org/markup-compatibility/2006">
          <mc:Choice Requires="x14">
            <control shapeId="8210" r:id="rId26" name="Check Box 18">
              <controlPr defaultSize="0" autoFill="0" autoLine="0" autoPict="0">
                <anchor moveWithCells="1">
                  <from>
                    <xdr:col>5</xdr:col>
                    <xdr:colOff>85725</xdr:colOff>
                    <xdr:row>16</xdr:row>
                    <xdr:rowOff>333375</xdr:rowOff>
                  </from>
                  <to>
                    <xdr:col>5</xdr:col>
                    <xdr:colOff>304800</xdr:colOff>
                    <xdr:row>18</xdr:row>
                    <xdr:rowOff>19050</xdr:rowOff>
                  </to>
                </anchor>
              </controlPr>
            </control>
          </mc:Choice>
        </mc:AlternateContent>
        <mc:AlternateContent xmlns:mc="http://schemas.openxmlformats.org/markup-compatibility/2006">
          <mc:Choice Requires="x14">
            <control shapeId="8211" r:id="rId27" name="Check Box 19">
              <controlPr defaultSize="0" autoFill="0" autoLine="0" autoPict="0">
                <anchor moveWithCells="1">
                  <from>
                    <xdr:col>5</xdr:col>
                    <xdr:colOff>85725</xdr:colOff>
                    <xdr:row>17</xdr:row>
                    <xdr:rowOff>333375</xdr:rowOff>
                  </from>
                  <to>
                    <xdr:col>5</xdr:col>
                    <xdr:colOff>304800</xdr:colOff>
                    <xdr:row>19</xdr:row>
                    <xdr:rowOff>19050</xdr:rowOff>
                  </to>
                </anchor>
              </controlPr>
            </control>
          </mc:Choice>
        </mc:AlternateContent>
        <mc:AlternateContent xmlns:mc="http://schemas.openxmlformats.org/markup-compatibility/2006">
          <mc:Choice Requires="x14">
            <control shapeId="8212" r:id="rId28" name="Check Box 20">
              <controlPr defaultSize="0" autoFill="0" autoLine="0" autoPict="0">
                <anchor moveWithCells="1">
                  <from>
                    <xdr:col>5</xdr:col>
                    <xdr:colOff>85725</xdr:colOff>
                    <xdr:row>18</xdr:row>
                    <xdr:rowOff>333375</xdr:rowOff>
                  </from>
                  <to>
                    <xdr:col>5</xdr:col>
                    <xdr:colOff>304800</xdr:colOff>
                    <xdr:row>20</xdr:row>
                    <xdr:rowOff>19050</xdr:rowOff>
                  </to>
                </anchor>
              </controlPr>
            </control>
          </mc:Choice>
        </mc:AlternateContent>
        <mc:AlternateContent xmlns:mc="http://schemas.openxmlformats.org/markup-compatibility/2006">
          <mc:Choice Requires="x14">
            <control shapeId="8213" r:id="rId29" name="Check Box 21">
              <controlPr defaultSize="0" autoFill="0" autoLine="0" autoPict="0">
                <anchor moveWithCells="1">
                  <from>
                    <xdr:col>5</xdr:col>
                    <xdr:colOff>85725</xdr:colOff>
                    <xdr:row>19</xdr:row>
                    <xdr:rowOff>333375</xdr:rowOff>
                  </from>
                  <to>
                    <xdr:col>5</xdr:col>
                    <xdr:colOff>304800</xdr:colOff>
                    <xdr:row>21</xdr:row>
                    <xdr:rowOff>19050</xdr:rowOff>
                  </to>
                </anchor>
              </controlPr>
            </control>
          </mc:Choice>
        </mc:AlternateContent>
        <mc:AlternateContent xmlns:mc="http://schemas.openxmlformats.org/markup-compatibility/2006">
          <mc:Choice Requires="x14">
            <control shapeId="8214" r:id="rId30" name="Check Box 22">
              <controlPr defaultSize="0" autoFill="0" autoLine="0" autoPict="0">
                <anchor moveWithCells="1">
                  <from>
                    <xdr:col>5</xdr:col>
                    <xdr:colOff>85725</xdr:colOff>
                    <xdr:row>20</xdr:row>
                    <xdr:rowOff>333375</xdr:rowOff>
                  </from>
                  <to>
                    <xdr:col>5</xdr:col>
                    <xdr:colOff>304800</xdr:colOff>
                    <xdr:row>22</xdr:row>
                    <xdr:rowOff>19050</xdr:rowOff>
                  </to>
                </anchor>
              </controlPr>
            </control>
          </mc:Choice>
        </mc:AlternateContent>
        <mc:AlternateContent xmlns:mc="http://schemas.openxmlformats.org/markup-compatibility/2006">
          <mc:Choice Requires="x14">
            <control shapeId="8215" r:id="rId31" name="Check Box 23">
              <controlPr defaultSize="0" autoFill="0" autoLine="0" autoPict="0">
                <anchor moveWithCells="1">
                  <from>
                    <xdr:col>5</xdr:col>
                    <xdr:colOff>85725</xdr:colOff>
                    <xdr:row>21</xdr:row>
                    <xdr:rowOff>333375</xdr:rowOff>
                  </from>
                  <to>
                    <xdr:col>5</xdr:col>
                    <xdr:colOff>304800</xdr:colOff>
                    <xdr:row>23</xdr:row>
                    <xdr:rowOff>19050</xdr:rowOff>
                  </to>
                </anchor>
              </controlPr>
            </control>
          </mc:Choice>
        </mc:AlternateContent>
        <mc:AlternateContent xmlns:mc="http://schemas.openxmlformats.org/markup-compatibility/2006">
          <mc:Choice Requires="x14">
            <control shapeId="8216" r:id="rId32" name="Check Box 24">
              <controlPr defaultSize="0" autoFill="0" autoLine="0" autoPict="0">
                <anchor moveWithCells="1">
                  <from>
                    <xdr:col>5</xdr:col>
                    <xdr:colOff>85725</xdr:colOff>
                    <xdr:row>22</xdr:row>
                    <xdr:rowOff>333375</xdr:rowOff>
                  </from>
                  <to>
                    <xdr:col>5</xdr:col>
                    <xdr:colOff>304800</xdr:colOff>
                    <xdr:row>24</xdr:row>
                    <xdr:rowOff>19050</xdr:rowOff>
                  </to>
                </anchor>
              </controlPr>
            </control>
          </mc:Choice>
        </mc:AlternateContent>
        <mc:AlternateContent xmlns:mc="http://schemas.openxmlformats.org/markup-compatibility/2006">
          <mc:Choice Requires="x14">
            <control shapeId="8217" r:id="rId33" name="Check Box 25">
              <controlPr defaultSize="0" autoFill="0" autoLine="0" autoPict="0">
                <anchor moveWithCells="1">
                  <from>
                    <xdr:col>5</xdr:col>
                    <xdr:colOff>85725</xdr:colOff>
                    <xdr:row>23</xdr:row>
                    <xdr:rowOff>333375</xdr:rowOff>
                  </from>
                  <to>
                    <xdr:col>5</xdr:col>
                    <xdr:colOff>304800</xdr:colOff>
                    <xdr:row>25</xdr:row>
                    <xdr:rowOff>19050</xdr:rowOff>
                  </to>
                </anchor>
              </controlPr>
            </control>
          </mc:Choice>
        </mc:AlternateContent>
        <mc:AlternateContent xmlns:mc="http://schemas.openxmlformats.org/markup-compatibility/2006">
          <mc:Choice Requires="x14">
            <control shapeId="8218" r:id="rId34" name="Check Box 26">
              <controlPr defaultSize="0" autoFill="0" autoLine="0" autoPict="0">
                <anchor moveWithCells="1">
                  <from>
                    <xdr:col>5</xdr:col>
                    <xdr:colOff>85725</xdr:colOff>
                    <xdr:row>24</xdr:row>
                    <xdr:rowOff>333375</xdr:rowOff>
                  </from>
                  <to>
                    <xdr:col>5</xdr:col>
                    <xdr:colOff>304800</xdr:colOff>
                    <xdr:row>26</xdr:row>
                    <xdr:rowOff>19050</xdr:rowOff>
                  </to>
                </anchor>
              </controlPr>
            </control>
          </mc:Choice>
        </mc:AlternateContent>
        <mc:AlternateContent xmlns:mc="http://schemas.openxmlformats.org/markup-compatibility/2006">
          <mc:Choice Requires="x14">
            <control shapeId="8219" r:id="rId35" name="Check Box 27">
              <controlPr defaultSize="0" autoFill="0" autoLine="0" autoPict="0">
                <anchor moveWithCells="1">
                  <from>
                    <xdr:col>5</xdr:col>
                    <xdr:colOff>85725</xdr:colOff>
                    <xdr:row>25</xdr:row>
                    <xdr:rowOff>333375</xdr:rowOff>
                  </from>
                  <to>
                    <xdr:col>5</xdr:col>
                    <xdr:colOff>304800</xdr:colOff>
                    <xdr:row>27</xdr:row>
                    <xdr:rowOff>19050</xdr:rowOff>
                  </to>
                </anchor>
              </controlPr>
            </control>
          </mc:Choice>
        </mc:AlternateContent>
        <mc:AlternateContent xmlns:mc="http://schemas.openxmlformats.org/markup-compatibility/2006">
          <mc:Choice Requires="x14">
            <control shapeId="8220" r:id="rId36" name="Check Box 28">
              <controlPr defaultSize="0" autoFill="0" autoLine="0" autoPict="0">
                <anchor moveWithCells="1">
                  <from>
                    <xdr:col>5</xdr:col>
                    <xdr:colOff>85725</xdr:colOff>
                    <xdr:row>26</xdr:row>
                    <xdr:rowOff>333375</xdr:rowOff>
                  </from>
                  <to>
                    <xdr:col>5</xdr:col>
                    <xdr:colOff>304800</xdr:colOff>
                    <xdr:row>28</xdr:row>
                    <xdr:rowOff>19050</xdr:rowOff>
                  </to>
                </anchor>
              </controlPr>
            </control>
          </mc:Choice>
        </mc:AlternateContent>
        <mc:AlternateContent xmlns:mc="http://schemas.openxmlformats.org/markup-compatibility/2006">
          <mc:Choice Requires="x14">
            <control shapeId="8221" r:id="rId37" name="Check Box 29">
              <controlPr defaultSize="0" autoFill="0" autoLine="0" autoPict="0">
                <anchor moveWithCells="1">
                  <from>
                    <xdr:col>5</xdr:col>
                    <xdr:colOff>85725</xdr:colOff>
                    <xdr:row>27</xdr:row>
                    <xdr:rowOff>333375</xdr:rowOff>
                  </from>
                  <to>
                    <xdr:col>5</xdr:col>
                    <xdr:colOff>304800</xdr:colOff>
                    <xdr:row>29</xdr:row>
                    <xdr:rowOff>19050</xdr:rowOff>
                  </to>
                </anchor>
              </controlPr>
            </control>
          </mc:Choice>
        </mc:AlternateContent>
        <mc:AlternateContent xmlns:mc="http://schemas.openxmlformats.org/markup-compatibility/2006">
          <mc:Choice Requires="x14">
            <control shapeId="8222" r:id="rId38" name="Check Box 30">
              <controlPr defaultSize="0" autoFill="0" autoLine="0" autoPict="0">
                <anchor moveWithCells="1">
                  <from>
                    <xdr:col>5</xdr:col>
                    <xdr:colOff>85725</xdr:colOff>
                    <xdr:row>28</xdr:row>
                    <xdr:rowOff>333375</xdr:rowOff>
                  </from>
                  <to>
                    <xdr:col>5</xdr:col>
                    <xdr:colOff>304800</xdr:colOff>
                    <xdr:row>30</xdr:row>
                    <xdr:rowOff>19050</xdr:rowOff>
                  </to>
                </anchor>
              </controlPr>
            </control>
          </mc:Choice>
        </mc:AlternateContent>
        <mc:AlternateContent xmlns:mc="http://schemas.openxmlformats.org/markup-compatibility/2006">
          <mc:Choice Requires="x14">
            <control shapeId="8223" r:id="rId39" name="Check Box 31">
              <controlPr defaultSize="0" autoFill="0" autoLine="0" autoPict="0">
                <anchor moveWithCells="1">
                  <from>
                    <xdr:col>5</xdr:col>
                    <xdr:colOff>85725</xdr:colOff>
                    <xdr:row>29</xdr:row>
                    <xdr:rowOff>333375</xdr:rowOff>
                  </from>
                  <to>
                    <xdr:col>5</xdr:col>
                    <xdr:colOff>304800</xdr:colOff>
                    <xdr:row>31</xdr:row>
                    <xdr:rowOff>19050</xdr:rowOff>
                  </to>
                </anchor>
              </controlPr>
            </control>
          </mc:Choice>
        </mc:AlternateContent>
        <mc:AlternateContent xmlns:mc="http://schemas.openxmlformats.org/markup-compatibility/2006">
          <mc:Choice Requires="x14">
            <control shapeId="8224" r:id="rId40" name="Check Box 32">
              <controlPr defaultSize="0" autoFill="0" autoLine="0" autoPict="0">
                <anchor moveWithCells="1">
                  <from>
                    <xdr:col>5</xdr:col>
                    <xdr:colOff>85725</xdr:colOff>
                    <xdr:row>30</xdr:row>
                    <xdr:rowOff>333375</xdr:rowOff>
                  </from>
                  <to>
                    <xdr:col>5</xdr:col>
                    <xdr:colOff>304800</xdr:colOff>
                    <xdr:row>32</xdr:row>
                    <xdr:rowOff>19050</xdr:rowOff>
                  </to>
                </anchor>
              </controlPr>
            </control>
          </mc:Choice>
        </mc:AlternateContent>
        <mc:AlternateContent xmlns:mc="http://schemas.openxmlformats.org/markup-compatibility/2006">
          <mc:Choice Requires="x14">
            <control shapeId="8225" r:id="rId41" name="Check Box 33">
              <controlPr defaultSize="0" autoFill="0" autoLine="0" autoPict="0">
                <anchor moveWithCells="1">
                  <from>
                    <xdr:col>5</xdr:col>
                    <xdr:colOff>85725</xdr:colOff>
                    <xdr:row>31</xdr:row>
                    <xdr:rowOff>333375</xdr:rowOff>
                  </from>
                  <to>
                    <xdr:col>5</xdr:col>
                    <xdr:colOff>304800</xdr:colOff>
                    <xdr:row>33</xdr:row>
                    <xdr:rowOff>19050</xdr:rowOff>
                  </to>
                </anchor>
              </controlPr>
            </control>
          </mc:Choice>
        </mc:AlternateContent>
        <mc:AlternateContent xmlns:mc="http://schemas.openxmlformats.org/markup-compatibility/2006">
          <mc:Choice Requires="x14">
            <control shapeId="8226" r:id="rId42" name="Check Box 34">
              <controlPr defaultSize="0" autoFill="0" autoLine="0" autoPict="0">
                <anchor moveWithCells="1">
                  <from>
                    <xdr:col>5</xdr:col>
                    <xdr:colOff>85725</xdr:colOff>
                    <xdr:row>32</xdr:row>
                    <xdr:rowOff>333375</xdr:rowOff>
                  </from>
                  <to>
                    <xdr:col>5</xdr:col>
                    <xdr:colOff>304800</xdr:colOff>
                    <xdr:row>34</xdr:row>
                    <xdr:rowOff>19050</xdr:rowOff>
                  </to>
                </anchor>
              </controlPr>
            </control>
          </mc:Choice>
        </mc:AlternateContent>
        <mc:AlternateContent xmlns:mc="http://schemas.openxmlformats.org/markup-compatibility/2006">
          <mc:Choice Requires="x14">
            <control shapeId="8227" r:id="rId43" name="Check Box 35">
              <controlPr defaultSize="0" autoFill="0" autoLine="0" autoPict="0">
                <anchor moveWithCells="1">
                  <from>
                    <xdr:col>5</xdr:col>
                    <xdr:colOff>85725</xdr:colOff>
                    <xdr:row>33</xdr:row>
                    <xdr:rowOff>333375</xdr:rowOff>
                  </from>
                  <to>
                    <xdr:col>5</xdr:col>
                    <xdr:colOff>304800</xdr:colOff>
                    <xdr:row>35</xdr:row>
                    <xdr:rowOff>19050</xdr:rowOff>
                  </to>
                </anchor>
              </controlPr>
            </control>
          </mc:Choice>
        </mc:AlternateContent>
        <mc:AlternateContent xmlns:mc="http://schemas.openxmlformats.org/markup-compatibility/2006">
          <mc:Choice Requires="x14">
            <control shapeId="8228" r:id="rId44" name="Check Box 36">
              <controlPr defaultSize="0" autoFill="0" autoLine="0" autoPict="0">
                <anchor moveWithCells="1">
                  <from>
                    <xdr:col>5</xdr:col>
                    <xdr:colOff>85725</xdr:colOff>
                    <xdr:row>34</xdr:row>
                    <xdr:rowOff>333375</xdr:rowOff>
                  </from>
                  <to>
                    <xdr:col>5</xdr:col>
                    <xdr:colOff>304800</xdr:colOff>
                    <xdr:row>36</xdr:row>
                    <xdr:rowOff>19050</xdr:rowOff>
                  </to>
                </anchor>
              </controlPr>
            </control>
          </mc:Choice>
        </mc:AlternateContent>
        <mc:AlternateContent xmlns:mc="http://schemas.openxmlformats.org/markup-compatibility/2006">
          <mc:Choice Requires="x14">
            <control shapeId="8229" r:id="rId45" name="Check Box 37">
              <controlPr defaultSize="0" autoFill="0" autoLine="0" autoPict="0">
                <anchor moveWithCells="1">
                  <from>
                    <xdr:col>5</xdr:col>
                    <xdr:colOff>85725</xdr:colOff>
                    <xdr:row>35</xdr:row>
                    <xdr:rowOff>333375</xdr:rowOff>
                  </from>
                  <to>
                    <xdr:col>5</xdr:col>
                    <xdr:colOff>304800</xdr:colOff>
                    <xdr:row>37</xdr:row>
                    <xdr:rowOff>19050</xdr:rowOff>
                  </to>
                </anchor>
              </controlPr>
            </control>
          </mc:Choice>
        </mc:AlternateContent>
        <mc:AlternateContent xmlns:mc="http://schemas.openxmlformats.org/markup-compatibility/2006">
          <mc:Choice Requires="x14">
            <control shapeId="8230" r:id="rId46" name="Check Box 38">
              <controlPr defaultSize="0" autoFill="0" autoLine="0" autoPict="0">
                <anchor moveWithCells="1">
                  <from>
                    <xdr:col>5</xdr:col>
                    <xdr:colOff>85725</xdr:colOff>
                    <xdr:row>36</xdr:row>
                    <xdr:rowOff>333375</xdr:rowOff>
                  </from>
                  <to>
                    <xdr:col>5</xdr:col>
                    <xdr:colOff>304800</xdr:colOff>
                    <xdr:row>38</xdr:row>
                    <xdr:rowOff>19050</xdr:rowOff>
                  </to>
                </anchor>
              </controlPr>
            </control>
          </mc:Choice>
        </mc:AlternateContent>
        <mc:AlternateContent xmlns:mc="http://schemas.openxmlformats.org/markup-compatibility/2006">
          <mc:Choice Requires="x14">
            <control shapeId="8231" r:id="rId47" name="Check Box 39">
              <controlPr defaultSize="0" autoFill="0" autoLine="0" autoPict="0">
                <anchor moveWithCells="1">
                  <from>
                    <xdr:col>5</xdr:col>
                    <xdr:colOff>85725</xdr:colOff>
                    <xdr:row>37</xdr:row>
                    <xdr:rowOff>333375</xdr:rowOff>
                  </from>
                  <to>
                    <xdr:col>5</xdr:col>
                    <xdr:colOff>304800</xdr:colOff>
                    <xdr:row>39</xdr:row>
                    <xdr:rowOff>19050</xdr:rowOff>
                  </to>
                </anchor>
              </controlPr>
            </control>
          </mc:Choice>
        </mc:AlternateContent>
        <mc:AlternateContent xmlns:mc="http://schemas.openxmlformats.org/markup-compatibility/2006">
          <mc:Choice Requires="x14">
            <control shapeId="8232" r:id="rId48" name="Check Box 40">
              <controlPr defaultSize="0" autoFill="0" autoLine="0" autoPict="0">
                <anchor moveWithCells="1">
                  <from>
                    <xdr:col>5</xdr:col>
                    <xdr:colOff>85725</xdr:colOff>
                    <xdr:row>38</xdr:row>
                    <xdr:rowOff>333375</xdr:rowOff>
                  </from>
                  <to>
                    <xdr:col>5</xdr:col>
                    <xdr:colOff>304800</xdr:colOff>
                    <xdr:row>40</xdr:row>
                    <xdr:rowOff>19050</xdr:rowOff>
                  </to>
                </anchor>
              </controlPr>
            </control>
          </mc:Choice>
        </mc:AlternateContent>
        <mc:AlternateContent xmlns:mc="http://schemas.openxmlformats.org/markup-compatibility/2006">
          <mc:Choice Requires="x14">
            <control shapeId="8233" r:id="rId49" name="Check Box 41">
              <controlPr defaultSize="0" autoFill="0" autoLine="0" autoPict="0">
                <anchor moveWithCells="1">
                  <from>
                    <xdr:col>5</xdr:col>
                    <xdr:colOff>85725</xdr:colOff>
                    <xdr:row>39</xdr:row>
                    <xdr:rowOff>333375</xdr:rowOff>
                  </from>
                  <to>
                    <xdr:col>5</xdr:col>
                    <xdr:colOff>304800</xdr:colOff>
                    <xdr:row>41</xdr:row>
                    <xdr:rowOff>19050</xdr:rowOff>
                  </to>
                </anchor>
              </controlPr>
            </control>
          </mc:Choice>
        </mc:AlternateContent>
        <mc:AlternateContent xmlns:mc="http://schemas.openxmlformats.org/markup-compatibility/2006">
          <mc:Choice Requires="x14">
            <control shapeId="8234" r:id="rId50" name="Check Box 42">
              <controlPr defaultSize="0" autoFill="0" autoLine="0" autoPict="0">
                <anchor moveWithCells="1">
                  <from>
                    <xdr:col>5</xdr:col>
                    <xdr:colOff>85725</xdr:colOff>
                    <xdr:row>40</xdr:row>
                    <xdr:rowOff>333375</xdr:rowOff>
                  </from>
                  <to>
                    <xdr:col>5</xdr:col>
                    <xdr:colOff>304800</xdr:colOff>
                    <xdr:row>42</xdr:row>
                    <xdr:rowOff>19050</xdr:rowOff>
                  </to>
                </anchor>
              </controlPr>
            </control>
          </mc:Choice>
        </mc:AlternateContent>
        <mc:AlternateContent xmlns:mc="http://schemas.openxmlformats.org/markup-compatibility/2006">
          <mc:Choice Requires="x14">
            <control shapeId="8235" r:id="rId51" name="Check Box 43">
              <controlPr defaultSize="0" autoFill="0" autoLine="0" autoPict="0">
                <anchor moveWithCells="1">
                  <from>
                    <xdr:col>5</xdr:col>
                    <xdr:colOff>85725</xdr:colOff>
                    <xdr:row>41</xdr:row>
                    <xdr:rowOff>333375</xdr:rowOff>
                  </from>
                  <to>
                    <xdr:col>5</xdr:col>
                    <xdr:colOff>304800</xdr:colOff>
                    <xdr:row>43</xdr:row>
                    <xdr:rowOff>19050</xdr:rowOff>
                  </to>
                </anchor>
              </controlPr>
            </control>
          </mc:Choice>
        </mc:AlternateContent>
        <mc:AlternateContent xmlns:mc="http://schemas.openxmlformats.org/markup-compatibility/2006">
          <mc:Choice Requires="x14">
            <control shapeId="8236" r:id="rId52" name="Check Box 44">
              <controlPr defaultSize="0" autoFill="0" autoLine="0" autoPict="0">
                <anchor moveWithCells="1">
                  <from>
                    <xdr:col>5</xdr:col>
                    <xdr:colOff>85725</xdr:colOff>
                    <xdr:row>42</xdr:row>
                    <xdr:rowOff>333375</xdr:rowOff>
                  </from>
                  <to>
                    <xdr:col>5</xdr:col>
                    <xdr:colOff>304800</xdr:colOff>
                    <xdr:row>44</xdr:row>
                    <xdr:rowOff>19050</xdr:rowOff>
                  </to>
                </anchor>
              </controlPr>
            </control>
          </mc:Choice>
        </mc:AlternateContent>
        <mc:AlternateContent xmlns:mc="http://schemas.openxmlformats.org/markup-compatibility/2006">
          <mc:Choice Requires="x14">
            <control shapeId="8237" r:id="rId53" name="Check Box 45">
              <controlPr defaultSize="0" autoFill="0" autoLine="0" autoPict="0">
                <anchor moveWithCells="1">
                  <from>
                    <xdr:col>5</xdr:col>
                    <xdr:colOff>85725</xdr:colOff>
                    <xdr:row>43</xdr:row>
                    <xdr:rowOff>333375</xdr:rowOff>
                  </from>
                  <to>
                    <xdr:col>5</xdr:col>
                    <xdr:colOff>304800</xdr:colOff>
                    <xdr:row>45</xdr:row>
                    <xdr:rowOff>19050</xdr:rowOff>
                  </to>
                </anchor>
              </controlPr>
            </control>
          </mc:Choice>
        </mc:AlternateContent>
        <mc:AlternateContent xmlns:mc="http://schemas.openxmlformats.org/markup-compatibility/2006">
          <mc:Choice Requires="x14">
            <control shapeId="8238" r:id="rId54" name="Check Box 46">
              <controlPr defaultSize="0" autoFill="0" autoLine="0" autoPict="0">
                <anchor moveWithCells="1">
                  <from>
                    <xdr:col>5</xdr:col>
                    <xdr:colOff>85725</xdr:colOff>
                    <xdr:row>44</xdr:row>
                    <xdr:rowOff>333375</xdr:rowOff>
                  </from>
                  <to>
                    <xdr:col>5</xdr:col>
                    <xdr:colOff>304800</xdr:colOff>
                    <xdr:row>46</xdr:row>
                    <xdr:rowOff>19050</xdr:rowOff>
                  </to>
                </anchor>
              </controlPr>
            </control>
          </mc:Choice>
        </mc:AlternateContent>
        <mc:AlternateContent xmlns:mc="http://schemas.openxmlformats.org/markup-compatibility/2006">
          <mc:Choice Requires="x14">
            <control shapeId="8239" r:id="rId55" name="Check Box 47">
              <controlPr defaultSize="0" autoFill="0" autoLine="0" autoPict="0">
                <anchor moveWithCells="1">
                  <from>
                    <xdr:col>5</xdr:col>
                    <xdr:colOff>85725</xdr:colOff>
                    <xdr:row>45</xdr:row>
                    <xdr:rowOff>333375</xdr:rowOff>
                  </from>
                  <to>
                    <xdr:col>5</xdr:col>
                    <xdr:colOff>304800</xdr:colOff>
                    <xdr:row>47</xdr:row>
                    <xdr:rowOff>19050</xdr:rowOff>
                  </to>
                </anchor>
              </controlPr>
            </control>
          </mc:Choice>
        </mc:AlternateContent>
        <mc:AlternateContent xmlns:mc="http://schemas.openxmlformats.org/markup-compatibility/2006">
          <mc:Choice Requires="x14">
            <control shapeId="8240" r:id="rId56" name="Check Box 48">
              <controlPr defaultSize="0" autoFill="0" autoLine="0" autoPict="0">
                <anchor moveWithCells="1">
                  <from>
                    <xdr:col>5</xdr:col>
                    <xdr:colOff>85725</xdr:colOff>
                    <xdr:row>46</xdr:row>
                    <xdr:rowOff>333375</xdr:rowOff>
                  </from>
                  <to>
                    <xdr:col>5</xdr:col>
                    <xdr:colOff>304800</xdr:colOff>
                    <xdr:row>48</xdr:row>
                    <xdr:rowOff>19050</xdr:rowOff>
                  </to>
                </anchor>
              </controlPr>
            </control>
          </mc:Choice>
        </mc:AlternateContent>
        <mc:AlternateContent xmlns:mc="http://schemas.openxmlformats.org/markup-compatibility/2006">
          <mc:Choice Requires="x14">
            <control shapeId="8241" r:id="rId57" name="Check Box 49">
              <controlPr defaultSize="0" autoFill="0" autoLine="0" autoPict="0">
                <anchor moveWithCells="1">
                  <from>
                    <xdr:col>5</xdr:col>
                    <xdr:colOff>85725</xdr:colOff>
                    <xdr:row>47</xdr:row>
                    <xdr:rowOff>333375</xdr:rowOff>
                  </from>
                  <to>
                    <xdr:col>5</xdr:col>
                    <xdr:colOff>304800</xdr:colOff>
                    <xdr:row>49</xdr:row>
                    <xdr:rowOff>19050</xdr:rowOff>
                  </to>
                </anchor>
              </controlPr>
            </control>
          </mc:Choice>
        </mc:AlternateContent>
        <mc:AlternateContent xmlns:mc="http://schemas.openxmlformats.org/markup-compatibility/2006">
          <mc:Choice Requires="x14">
            <control shapeId="8242" r:id="rId58" name="Check Box 50">
              <controlPr defaultSize="0" autoFill="0" autoLine="0" autoPict="0">
                <anchor moveWithCells="1">
                  <from>
                    <xdr:col>5</xdr:col>
                    <xdr:colOff>85725</xdr:colOff>
                    <xdr:row>48</xdr:row>
                    <xdr:rowOff>333375</xdr:rowOff>
                  </from>
                  <to>
                    <xdr:col>5</xdr:col>
                    <xdr:colOff>304800</xdr:colOff>
                    <xdr:row>50</xdr:row>
                    <xdr:rowOff>19050</xdr:rowOff>
                  </to>
                </anchor>
              </controlPr>
            </control>
          </mc:Choice>
        </mc:AlternateContent>
        <mc:AlternateContent xmlns:mc="http://schemas.openxmlformats.org/markup-compatibility/2006">
          <mc:Choice Requires="x14">
            <control shapeId="8243" r:id="rId59" name="Check Box 51">
              <controlPr defaultSize="0" autoFill="0" autoLine="0" autoPict="0">
                <anchor moveWithCells="1">
                  <from>
                    <xdr:col>5</xdr:col>
                    <xdr:colOff>85725</xdr:colOff>
                    <xdr:row>49</xdr:row>
                    <xdr:rowOff>333375</xdr:rowOff>
                  </from>
                  <to>
                    <xdr:col>5</xdr:col>
                    <xdr:colOff>304800</xdr:colOff>
                    <xdr:row>51</xdr:row>
                    <xdr:rowOff>19050</xdr:rowOff>
                  </to>
                </anchor>
              </controlPr>
            </control>
          </mc:Choice>
        </mc:AlternateContent>
        <mc:AlternateContent xmlns:mc="http://schemas.openxmlformats.org/markup-compatibility/2006">
          <mc:Choice Requires="x14">
            <control shapeId="8244" r:id="rId60" name="Check Box 52">
              <controlPr defaultSize="0" autoFill="0" autoLine="0" autoPict="0">
                <anchor moveWithCells="1">
                  <from>
                    <xdr:col>5</xdr:col>
                    <xdr:colOff>85725</xdr:colOff>
                    <xdr:row>50</xdr:row>
                    <xdr:rowOff>333375</xdr:rowOff>
                  </from>
                  <to>
                    <xdr:col>5</xdr:col>
                    <xdr:colOff>304800</xdr:colOff>
                    <xdr:row>52</xdr:row>
                    <xdr:rowOff>19050</xdr:rowOff>
                  </to>
                </anchor>
              </controlPr>
            </control>
          </mc:Choice>
        </mc:AlternateContent>
        <mc:AlternateContent xmlns:mc="http://schemas.openxmlformats.org/markup-compatibility/2006">
          <mc:Choice Requires="x14">
            <control shapeId="8245" r:id="rId61" name="Check Box 53">
              <controlPr defaultSize="0" autoFill="0" autoLine="0" autoPict="0">
                <anchor moveWithCells="1">
                  <from>
                    <xdr:col>5</xdr:col>
                    <xdr:colOff>85725</xdr:colOff>
                    <xdr:row>51</xdr:row>
                    <xdr:rowOff>333375</xdr:rowOff>
                  </from>
                  <to>
                    <xdr:col>5</xdr:col>
                    <xdr:colOff>304800</xdr:colOff>
                    <xdr:row>53</xdr:row>
                    <xdr:rowOff>19050</xdr:rowOff>
                  </to>
                </anchor>
              </controlPr>
            </control>
          </mc:Choice>
        </mc:AlternateContent>
        <mc:AlternateContent xmlns:mc="http://schemas.openxmlformats.org/markup-compatibility/2006">
          <mc:Choice Requires="x14">
            <control shapeId="8246" r:id="rId62" name="Check Box 54">
              <controlPr defaultSize="0" autoFill="0" autoLine="0" autoPict="0">
                <anchor moveWithCells="1">
                  <from>
                    <xdr:col>5</xdr:col>
                    <xdr:colOff>85725</xdr:colOff>
                    <xdr:row>52</xdr:row>
                    <xdr:rowOff>333375</xdr:rowOff>
                  </from>
                  <to>
                    <xdr:col>5</xdr:col>
                    <xdr:colOff>304800</xdr:colOff>
                    <xdr:row>54</xdr:row>
                    <xdr:rowOff>19050</xdr:rowOff>
                  </to>
                </anchor>
              </controlPr>
            </control>
          </mc:Choice>
        </mc:AlternateContent>
        <mc:AlternateContent xmlns:mc="http://schemas.openxmlformats.org/markup-compatibility/2006">
          <mc:Choice Requires="x14">
            <control shapeId="8247" r:id="rId63" name="Check Box 55">
              <controlPr defaultSize="0" autoFill="0" autoLine="0" autoPict="0">
                <anchor moveWithCells="1">
                  <from>
                    <xdr:col>5</xdr:col>
                    <xdr:colOff>85725</xdr:colOff>
                    <xdr:row>53</xdr:row>
                    <xdr:rowOff>333375</xdr:rowOff>
                  </from>
                  <to>
                    <xdr:col>5</xdr:col>
                    <xdr:colOff>304800</xdr:colOff>
                    <xdr:row>55</xdr:row>
                    <xdr:rowOff>19050</xdr:rowOff>
                  </to>
                </anchor>
              </controlPr>
            </control>
          </mc:Choice>
        </mc:AlternateContent>
        <mc:AlternateContent xmlns:mc="http://schemas.openxmlformats.org/markup-compatibility/2006">
          <mc:Choice Requires="x14">
            <control shapeId="8248" r:id="rId64" name="Check Box 56">
              <controlPr defaultSize="0" autoFill="0" autoLine="0" autoPict="0">
                <anchor moveWithCells="1">
                  <from>
                    <xdr:col>5</xdr:col>
                    <xdr:colOff>85725</xdr:colOff>
                    <xdr:row>54</xdr:row>
                    <xdr:rowOff>333375</xdr:rowOff>
                  </from>
                  <to>
                    <xdr:col>5</xdr:col>
                    <xdr:colOff>304800</xdr:colOff>
                    <xdr:row>56</xdr:row>
                    <xdr:rowOff>19050</xdr:rowOff>
                  </to>
                </anchor>
              </controlPr>
            </control>
          </mc:Choice>
        </mc:AlternateContent>
        <mc:AlternateContent xmlns:mc="http://schemas.openxmlformats.org/markup-compatibility/2006">
          <mc:Choice Requires="x14">
            <control shapeId="8249" r:id="rId65" name="Check Box 57">
              <controlPr defaultSize="0" autoFill="0" autoLine="0" autoPict="0">
                <anchor moveWithCells="1">
                  <from>
                    <xdr:col>5</xdr:col>
                    <xdr:colOff>85725</xdr:colOff>
                    <xdr:row>55</xdr:row>
                    <xdr:rowOff>333375</xdr:rowOff>
                  </from>
                  <to>
                    <xdr:col>5</xdr:col>
                    <xdr:colOff>304800</xdr:colOff>
                    <xdr:row>57</xdr:row>
                    <xdr:rowOff>19050</xdr:rowOff>
                  </to>
                </anchor>
              </controlPr>
            </control>
          </mc:Choice>
        </mc:AlternateContent>
        <mc:AlternateContent xmlns:mc="http://schemas.openxmlformats.org/markup-compatibility/2006">
          <mc:Choice Requires="x14">
            <control shapeId="8250" r:id="rId66" name="Check Box 58">
              <controlPr defaultSize="0" autoFill="0" autoLine="0" autoPict="0">
                <anchor moveWithCells="1">
                  <from>
                    <xdr:col>5</xdr:col>
                    <xdr:colOff>85725</xdr:colOff>
                    <xdr:row>56</xdr:row>
                    <xdr:rowOff>333375</xdr:rowOff>
                  </from>
                  <to>
                    <xdr:col>5</xdr:col>
                    <xdr:colOff>304800</xdr:colOff>
                    <xdr:row>58</xdr:row>
                    <xdr:rowOff>19050</xdr:rowOff>
                  </to>
                </anchor>
              </controlPr>
            </control>
          </mc:Choice>
        </mc:AlternateContent>
        <mc:AlternateContent xmlns:mc="http://schemas.openxmlformats.org/markup-compatibility/2006">
          <mc:Choice Requires="x14">
            <control shapeId="8251" r:id="rId67" name="Check Box 59">
              <controlPr defaultSize="0" autoFill="0" autoLine="0" autoPict="0">
                <anchor moveWithCells="1">
                  <from>
                    <xdr:col>5</xdr:col>
                    <xdr:colOff>85725</xdr:colOff>
                    <xdr:row>57</xdr:row>
                    <xdr:rowOff>333375</xdr:rowOff>
                  </from>
                  <to>
                    <xdr:col>5</xdr:col>
                    <xdr:colOff>304800</xdr:colOff>
                    <xdr:row>59</xdr:row>
                    <xdr:rowOff>19050</xdr:rowOff>
                  </to>
                </anchor>
              </controlPr>
            </control>
          </mc:Choice>
        </mc:AlternateContent>
        <mc:AlternateContent xmlns:mc="http://schemas.openxmlformats.org/markup-compatibility/2006">
          <mc:Choice Requires="x14">
            <control shapeId="8252" r:id="rId68" name="Check Box 60">
              <controlPr defaultSize="0" autoFill="0" autoLine="0" autoPict="0">
                <anchor moveWithCells="1">
                  <from>
                    <xdr:col>5</xdr:col>
                    <xdr:colOff>85725</xdr:colOff>
                    <xdr:row>58</xdr:row>
                    <xdr:rowOff>333375</xdr:rowOff>
                  </from>
                  <to>
                    <xdr:col>5</xdr:col>
                    <xdr:colOff>304800</xdr:colOff>
                    <xdr:row>60</xdr:row>
                    <xdr:rowOff>19050</xdr:rowOff>
                  </to>
                </anchor>
              </controlPr>
            </control>
          </mc:Choice>
        </mc:AlternateContent>
        <mc:AlternateContent xmlns:mc="http://schemas.openxmlformats.org/markup-compatibility/2006">
          <mc:Choice Requires="x14">
            <control shapeId="8253" r:id="rId69" name="Check Box 61">
              <controlPr defaultSize="0" autoFill="0" autoLine="0" autoPict="0">
                <anchor moveWithCells="1">
                  <from>
                    <xdr:col>5</xdr:col>
                    <xdr:colOff>85725</xdr:colOff>
                    <xdr:row>59</xdr:row>
                    <xdr:rowOff>333375</xdr:rowOff>
                  </from>
                  <to>
                    <xdr:col>5</xdr:col>
                    <xdr:colOff>304800</xdr:colOff>
                    <xdr:row>61</xdr:row>
                    <xdr:rowOff>19050</xdr:rowOff>
                  </to>
                </anchor>
              </controlPr>
            </control>
          </mc:Choice>
        </mc:AlternateContent>
        <mc:AlternateContent xmlns:mc="http://schemas.openxmlformats.org/markup-compatibility/2006">
          <mc:Choice Requires="x14">
            <control shapeId="8254" r:id="rId70" name="Check Box 62">
              <controlPr defaultSize="0" autoFill="0" autoLine="0" autoPict="0">
                <anchor moveWithCells="1">
                  <from>
                    <xdr:col>5</xdr:col>
                    <xdr:colOff>85725</xdr:colOff>
                    <xdr:row>60</xdr:row>
                    <xdr:rowOff>333375</xdr:rowOff>
                  </from>
                  <to>
                    <xdr:col>5</xdr:col>
                    <xdr:colOff>304800</xdr:colOff>
                    <xdr:row>62</xdr:row>
                    <xdr:rowOff>19050</xdr:rowOff>
                  </to>
                </anchor>
              </controlPr>
            </control>
          </mc:Choice>
        </mc:AlternateContent>
        <mc:AlternateContent xmlns:mc="http://schemas.openxmlformats.org/markup-compatibility/2006">
          <mc:Choice Requires="x14">
            <control shapeId="8255" r:id="rId71" name="Check Box 63">
              <controlPr defaultSize="0" autoFill="0" autoLine="0" autoPict="0">
                <anchor moveWithCells="1">
                  <from>
                    <xdr:col>5</xdr:col>
                    <xdr:colOff>85725</xdr:colOff>
                    <xdr:row>61</xdr:row>
                    <xdr:rowOff>333375</xdr:rowOff>
                  </from>
                  <to>
                    <xdr:col>5</xdr:col>
                    <xdr:colOff>304800</xdr:colOff>
                    <xdr:row>63</xdr:row>
                    <xdr:rowOff>19050</xdr:rowOff>
                  </to>
                </anchor>
              </controlPr>
            </control>
          </mc:Choice>
        </mc:AlternateContent>
        <mc:AlternateContent xmlns:mc="http://schemas.openxmlformats.org/markup-compatibility/2006">
          <mc:Choice Requires="x14">
            <control shapeId="8256" r:id="rId72" name="Check Box 64">
              <controlPr defaultSize="0" autoFill="0" autoLine="0" autoPict="0">
                <anchor moveWithCells="1">
                  <from>
                    <xdr:col>5</xdr:col>
                    <xdr:colOff>85725</xdr:colOff>
                    <xdr:row>62</xdr:row>
                    <xdr:rowOff>333375</xdr:rowOff>
                  </from>
                  <to>
                    <xdr:col>5</xdr:col>
                    <xdr:colOff>304800</xdr:colOff>
                    <xdr:row>64</xdr:row>
                    <xdr:rowOff>19050</xdr:rowOff>
                  </to>
                </anchor>
              </controlPr>
            </control>
          </mc:Choice>
        </mc:AlternateContent>
        <mc:AlternateContent xmlns:mc="http://schemas.openxmlformats.org/markup-compatibility/2006">
          <mc:Choice Requires="x14">
            <control shapeId="8257" r:id="rId73" name="Check Box 65">
              <controlPr defaultSize="0" autoFill="0" autoLine="0" autoPict="0">
                <anchor moveWithCells="1">
                  <from>
                    <xdr:col>5</xdr:col>
                    <xdr:colOff>85725</xdr:colOff>
                    <xdr:row>63</xdr:row>
                    <xdr:rowOff>333375</xdr:rowOff>
                  </from>
                  <to>
                    <xdr:col>5</xdr:col>
                    <xdr:colOff>304800</xdr:colOff>
                    <xdr:row>65</xdr:row>
                    <xdr:rowOff>19050</xdr:rowOff>
                  </to>
                </anchor>
              </controlPr>
            </control>
          </mc:Choice>
        </mc:AlternateContent>
        <mc:AlternateContent xmlns:mc="http://schemas.openxmlformats.org/markup-compatibility/2006">
          <mc:Choice Requires="x14">
            <control shapeId="8258" r:id="rId74" name="Check Box 66">
              <controlPr defaultSize="0" autoFill="0" autoLine="0" autoPict="0">
                <anchor moveWithCells="1">
                  <from>
                    <xdr:col>5</xdr:col>
                    <xdr:colOff>85725</xdr:colOff>
                    <xdr:row>64</xdr:row>
                    <xdr:rowOff>333375</xdr:rowOff>
                  </from>
                  <to>
                    <xdr:col>5</xdr:col>
                    <xdr:colOff>304800</xdr:colOff>
                    <xdr:row>66</xdr:row>
                    <xdr:rowOff>19050</xdr:rowOff>
                  </to>
                </anchor>
              </controlPr>
            </control>
          </mc:Choice>
        </mc:AlternateContent>
        <mc:AlternateContent xmlns:mc="http://schemas.openxmlformats.org/markup-compatibility/2006">
          <mc:Choice Requires="x14">
            <control shapeId="8259" r:id="rId75" name="Check Box 67">
              <controlPr defaultSize="0" autoFill="0" autoLine="0" autoPict="0">
                <anchor moveWithCells="1">
                  <from>
                    <xdr:col>5</xdr:col>
                    <xdr:colOff>85725</xdr:colOff>
                    <xdr:row>65</xdr:row>
                    <xdr:rowOff>333375</xdr:rowOff>
                  </from>
                  <to>
                    <xdr:col>5</xdr:col>
                    <xdr:colOff>304800</xdr:colOff>
                    <xdr:row>67</xdr:row>
                    <xdr:rowOff>19050</xdr:rowOff>
                  </to>
                </anchor>
              </controlPr>
            </control>
          </mc:Choice>
        </mc:AlternateContent>
        <mc:AlternateContent xmlns:mc="http://schemas.openxmlformats.org/markup-compatibility/2006">
          <mc:Choice Requires="x14">
            <control shapeId="8260" r:id="rId76" name="Check Box 68">
              <controlPr defaultSize="0" autoFill="0" autoLine="0" autoPict="0">
                <anchor moveWithCells="1">
                  <from>
                    <xdr:col>5</xdr:col>
                    <xdr:colOff>85725</xdr:colOff>
                    <xdr:row>66</xdr:row>
                    <xdr:rowOff>333375</xdr:rowOff>
                  </from>
                  <to>
                    <xdr:col>5</xdr:col>
                    <xdr:colOff>304800</xdr:colOff>
                    <xdr:row>68</xdr:row>
                    <xdr:rowOff>19050</xdr:rowOff>
                  </to>
                </anchor>
              </controlPr>
            </control>
          </mc:Choice>
        </mc:AlternateContent>
        <mc:AlternateContent xmlns:mc="http://schemas.openxmlformats.org/markup-compatibility/2006">
          <mc:Choice Requires="x14">
            <control shapeId="8261" r:id="rId77" name="Check Box 69">
              <controlPr defaultSize="0" autoFill="0" autoLine="0" autoPict="0">
                <anchor moveWithCells="1">
                  <from>
                    <xdr:col>5</xdr:col>
                    <xdr:colOff>85725</xdr:colOff>
                    <xdr:row>67</xdr:row>
                    <xdr:rowOff>333375</xdr:rowOff>
                  </from>
                  <to>
                    <xdr:col>5</xdr:col>
                    <xdr:colOff>304800</xdr:colOff>
                    <xdr:row>69</xdr:row>
                    <xdr:rowOff>19050</xdr:rowOff>
                  </to>
                </anchor>
              </controlPr>
            </control>
          </mc:Choice>
        </mc:AlternateContent>
        <mc:AlternateContent xmlns:mc="http://schemas.openxmlformats.org/markup-compatibility/2006">
          <mc:Choice Requires="x14">
            <control shapeId="8262" r:id="rId78" name="Check Box 70">
              <controlPr defaultSize="0" autoFill="0" autoLine="0" autoPict="0">
                <anchor moveWithCells="1">
                  <from>
                    <xdr:col>5</xdr:col>
                    <xdr:colOff>85725</xdr:colOff>
                    <xdr:row>68</xdr:row>
                    <xdr:rowOff>333375</xdr:rowOff>
                  </from>
                  <to>
                    <xdr:col>5</xdr:col>
                    <xdr:colOff>304800</xdr:colOff>
                    <xdr:row>70</xdr:row>
                    <xdr:rowOff>19050</xdr:rowOff>
                  </to>
                </anchor>
              </controlPr>
            </control>
          </mc:Choice>
        </mc:AlternateContent>
        <mc:AlternateContent xmlns:mc="http://schemas.openxmlformats.org/markup-compatibility/2006">
          <mc:Choice Requires="x14">
            <control shapeId="8263" r:id="rId79" name="Check Box 71">
              <controlPr defaultSize="0" autoFill="0" autoLine="0" autoPict="0">
                <anchor moveWithCells="1">
                  <from>
                    <xdr:col>5</xdr:col>
                    <xdr:colOff>85725</xdr:colOff>
                    <xdr:row>69</xdr:row>
                    <xdr:rowOff>333375</xdr:rowOff>
                  </from>
                  <to>
                    <xdr:col>5</xdr:col>
                    <xdr:colOff>304800</xdr:colOff>
                    <xdr:row>71</xdr:row>
                    <xdr:rowOff>19050</xdr:rowOff>
                  </to>
                </anchor>
              </controlPr>
            </control>
          </mc:Choice>
        </mc:AlternateContent>
        <mc:AlternateContent xmlns:mc="http://schemas.openxmlformats.org/markup-compatibility/2006">
          <mc:Choice Requires="x14">
            <control shapeId="8264" r:id="rId80" name="Check Box 72">
              <controlPr defaultSize="0" autoFill="0" autoLine="0" autoPict="0">
                <anchor moveWithCells="1">
                  <from>
                    <xdr:col>5</xdr:col>
                    <xdr:colOff>85725</xdr:colOff>
                    <xdr:row>70</xdr:row>
                    <xdr:rowOff>333375</xdr:rowOff>
                  </from>
                  <to>
                    <xdr:col>5</xdr:col>
                    <xdr:colOff>304800</xdr:colOff>
                    <xdr:row>72</xdr:row>
                    <xdr:rowOff>19050</xdr:rowOff>
                  </to>
                </anchor>
              </controlPr>
            </control>
          </mc:Choice>
        </mc:AlternateContent>
        <mc:AlternateContent xmlns:mc="http://schemas.openxmlformats.org/markup-compatibility/2006">
          <mc:Choice Requires="x14">
            <control shapeId="8265" r:id="rId81" name="Check Box 73">
              <controlPr defaultSize="0" autoFill="0" autoLine="0" autoPict="0">
                <anchor moveWithCells="1">
                  <from>
                    <xdr:col>5</xdr:col>
                    <xdr:colOff>85725</xdr:colOff>
                    <xdr:row>71</xdr:row>
                    <xdr:rowOff>333375</xdr:rowOff>
                  </from>
                  <to>
                    <xdr:col>5</xdr:col>
                    <xdr:colOff>304800</xdr:colOff>
                    <xdr:row>73</xdr:row>
                    <xdr:rowOff>19050</xdr:rowOff>
                  </to>
                </anchor>
              </controlPr>
            </control>
          </mc:Choice>
        </mc:AlternateContent>
        <mc:AlternateContent xmlns:mc="http://schemas.openxmlformats.org/markup-compatibility/2006">
          <mc:Choice Requires="x14">
            <control shapeId="8266" r:id="rId82" name="Check Box 74">
              <controlPr defaultSize="0" autoFill="0" autoLine="0" autoPict="0">
                <anchor moveWithCells="1">
                  <from>
                    <xdr:col>5</xdr:col>
                    <xdr:colOff>85725</xdr:colOff>
                    <xdr:row>72</xdr:row>
                    <xdr:rowOff>333375</xdr:rowOff>
                  </from>
                  <to>
                    <xdr:col>5</xdr:col>
                    <xdr:colOff>304800</xdr:colOff>
                    <xdr:row>74</xdr:row>
                    <xdr:rowOff>19050</xdr:rowOff>
                  </to>
                </anchor>
              </controlPr>
            </control>
          </mc:Choice>
        </mc:AlternateContent>
        <mc:AlternateContent xmlns:mc="http://schemas.openxmlformats.org/markup-compatibility/2006">
          <mc:Choice Requires="x14">
            <control shapeId="8267" r:id="rId83" name="Check Box 75">
              <controlPr defaultSize="0" autoFill="0" autoLine="0" autoPict="0">
                <anchor moveWithCells="1">
                  <from>
                    <xdr:col>5</xdr:col>
                    <xdr:colOff>85725</xdr:colOff>
                    <xdr:row>73</xdr:row>
                    <xdr:rowOff>333375</xdr:rowOff>
                  </from>
                  <to>
                    <xdr:col>5</xdr:col>
                    <xdr:colOff>304800</xdr:colOff>
                    <xdr:row>75</xdr:row>
                    <xdr:rowOff>19050</xdr:rowOff>
                  </to>
                </anchor>
              </controlPr>
            </control>
          </mc:Choice>
        </mc:AlternateContent>
        <mc:AlternateContent xmlns:mc="http://schemas.openxmlformats.org/markup-compatibility/2006">
          <mc:Choice Requires="x14">
            <control shapeId="8268" r:id="rId84" name="Check Box 76">
              <controlPr defaultSize="0" autoFill="0" autoLine="0" autoPict="0">
                <anchor moveWithCells="1">
                  <from>
                    <xdr:col>5</xdr:col>
                    <xdr:colOff>85725</xdr:colOff>
                    <xdr:row>74</xdr:row>
                    <xdr:rowOff>333375</xdr:rowOff>
                  </from>
                  <to>
                    <xdr:col>5</xdr:col>
                    <xdr:colOff>304800</xdr:colOff>
                    <xdr:row>76</xdr:row>
                    <xdr:rowOff>19050</xdr:rowOff>
                  </to>
                </anchor>
              </controlPr>
            </control>
          </mc:Choice>
        </mc:AlternateContent>
        <mc:AlternateContent xmlns:mc="http://schemas.openxmlformats.org/markup-compatibility/2006">
          <mc:Choice Requires="x14">
            <control shapeId="8269" r:id="rId85" name="Check Box 77">
              <controlPr defaultSize="0" autoFill="0" autoLine="0" autoPict="0">
                <anchor moveWithCells="1">
                  <from>
                    <xdr:col>5</xdr:col>
                    <xdr:colOff>85725</xdr:colOff>
                    <xdr:row>75</xdr:row>
                    <xdr:rowOff>333375</xdr:rowOff>
                  </from>
                  <to>
                    <xdr:col>5</xdr:col>
                    <xdr:colOff>304800</xdr:colOff>
                    <xdr:row>77</xdr:row>
                    <xdr:rowOff>19050</xdr:rowOff>
                  </to>
                </anchor>
              </controlPr>
            </control>
          </mc:Choice>
        </mc:AlternateContent>
        <mc:AlternateContent xmlns:mc="http://schemas.openxmlformats.org/markup-compatibility/2006">
          <mc:Choice Requires="x14">
            <control shapeId="8270" r:id="rId86" name="Check Box 78">
              <controlPr defaultSize="0" autoFill="0" autoLine="0" autoPict="0">
                <anchor moveWithCells="1">
                  <from>
                    <xdr:col>5</xdr:col>
                    <xdr:colOff>85725</xdr:colOff>
                    <xdr:row>76</xdr:row>
                    <xdr:rowOff>333375</xdr:rowOff>
                  </from>
                  <to>
                    <xdr:col>5</xdr:col>
                    <xdr:colOff>304800</xdr:colOff>
                    <xdr:row>78</xdr:row>
                    <xdr:rowOff>19050</xdr:rowOff>
                  </to>
                </anchor>
              </controlPr>
            </control>
          </mc:Choice>
        </mc:AlternateContent>
        <mc:AlternateContent xmlns:mc="http://schemas.openxmlformats.org/markup-compatibility/2006">
          <mc:Choice Requires="x14">
            <control shapeId="8271" r:id="rId87" name="Check Box 79">
              <controlPr defaultSize="0" autoFill="0" autoLine="0" autoPict="0">
                <anchor moveWithCells="1">
                  <from>
                    <xdr:col>5</xdr:col>
                    <xdr:colOff>85725</xdr:colOff>
                    <xdr:row>77</xdr:row>
                    <xdr:rowOff>333375</xdr:rowOff>
                  </from>
                  <to>
                    <xdr:col>5</xdr:col>
                    <xdr:colOff>304800</xdr:colOff>
                    <xdr:row>79</xdr:row>
                    <xdr:rowOff>19050</xdr:rowOff>
                  </to>
                </anchor>
              </controlPr>
            </control>
          </mc:Choice>
        </mc:AlternateContent>
        <mc:AlternateContent xmlns:mc="http://schemas.openxmlformats.org/markup-compatibility/2006">
          <mc:Choice Requires="x14">
            <control shapeId="8272" r:id="rId88" name="Check Box 80">
              <controlPr defaultSize="0" autoFill="0" autoLine="0" autoPict="0">
                <anchor moveWithCells="1">
                  <from>
                    <xdr:col>5</xdr:col>
                    <xdr:colOff>85725</xdr:colOff>
                    <xdr:row>78</xdr:row>
                    <xdr:rowOff>333375</xdr:rowOff>
                  </from>
                  <to>
                    <xdr:col>5</xdr:col>
                    <xdr:colOff>304800</xdr:colOff>
                    <xdr:row>80</xdr:row>
                    <xdr:rowOff>19050</xdr:rowOff>
                  </to>
                </anchor>
              </controlPr>
            </control>
          </mc:Choice>
        </mc:AlternateContent>
        <mc:AlternateContent xmlns:mc="http://schemas.openxmlformats.org/markup-compatibility/2006">
          <mc:Choice Requires="x14">
            <control shapeId="8273" r:id="rId89" name="Check Box 81">
              <controlPr defaultSize="0" autoFill="0" autoLine="0" autoPict="0">
                <anchor moveWithCells="1">
                  <from>
                    <xdr:col>5</xdr:col>
                    <xdr:colOff>85725</xdr:colOff>
                    <xdr:row>79</xdr:row>
                    <xdr:rowOff>333375</xdr:rowOff>
                  </from>
                  <to>
                    <xdr:col>5</xdr:col>
                    <xdr:colOff>304800</xdr:colOff>
                    <xdr:row>81</xdr:row>
                    <xdr:rowOff>19050</xdr:rowOff>
                  </to>
                </anchor>
              </controlPr>
            </control>
          </mc:Choice>
        </mc:AlternateContent>
        <mc:AlternateContent xmlns:mc="http://schemas.openxmlformats.org/markup-compatibility/2006">
          <mc:Choice Requires="x14">
            <control shapeId="8274" r:id="rId90" name="Check Box 82">
              <controlPr defaultSize="0" autoFill="0" autoLine="0" autoPict="0">
                <anchor moveWithCells="1">
                  <from>
                    <xdr:col>5</xdr:col>
                    <xdr:colOff>85725</xdr:colOff>
                    <xdr:row>80</xdr:row>
                    <xdr:rowOff>333375</xdr:rowOff>
                  </from>
                  <to>
                    <xdr:col>5</xdr:col>
                    <xdr:colOff>304800</xdr:colOff>
                    <xdr:row>82</xdr:row>
                    <xdr:rowOff>19050</xdr:rowOff>
                  </to>
                </anchor>
              </controlPr>
            </control>
          </mc:Choice>
        </mc:AlternateContent>
        <mc:AlternateContent xmlns:mc="http://schemas.openxmlformats.org/markup-compatibility/2006">
          <mc:Choice Requires="x14">
            <control shapeId="8275" r:id="rId91" name="Check Box 83">
              <controlPr defaultSize="0" autoFill="0" autoLine="0" autoPict="0">
                <anchor moveWithCells="1">
                  <from>
                    <xdr:col>5</xdr:col>
                    <xdr:colOff>85725</xdr:colOff>
                    <xdr:row>81</xdr:row>
                    <xdr:rowOff>333375</xdr:rowOff>
                  </from>
                  <to>
                    <xdr:col>5</xdr:col>
                    <xdr:colOff>304800</xdr:colOff>
                    <xdr:row>83</xdr:row>
                    <xdr:rowOff>19050</xdr:rowOff>
                  </to>
                </anchor>
              </controlPr>
            </control>
          </mc:Choice>
        </mc:AlternateContent>
        <mc:AlternateContent xmlns:mc="http://schemas.openxmlformats.org/markup-compatibility/2006">
          <mc:Choice Requires="x14">
            <control shapeId="8276" r:id="rId92" name="Check Box 84">
              <controlPr defaultSize="0" autoFill="0" autoLine="0" autoPict="0">
                <anchor moveWithCells="1">
                  <from>
                    <xdr:col>5</xdr:col>
                    <xdr:colOff>85725</xdr:colOff>
                    <xdr:row>82</xdr:row>
                    <xdr:rowOff>333375</xdr:rowOff>
                  </from>
                  <to>
                    <xdr:col>5</xdr:col>
                    <xdr:colOff>304800</xdr:colOff>
                    <xdr:row>84</xdr:row>
                    <xdr:rowOff>19050</xdr:rowOff>
                  </to>
                </anchor>
              </controlPr>
            </control>
          </mc:Choice>
        </mc:AlternateContent>
        <mc:AlternateContent xmlns:mc="http://schemas.openxmlformats.org/markup-compatibility/2006">
          <mc:Choice Requires="x14">
            <control shapeId="8277" r:id="rId93" name="Check Box 85">
              <controlPr defaultSize="0" autoFill="0" autoLine="0" autoPict="0">
                <anchor moveWithCells="1">
                  <from>
                    <xdr:col>5</xdr:col>
                    <xdr:colOff>85725</xdr:colOff>
                    <xdr:row>83</xdr:row>
                    <xdr:rowOff>333375</xdr:rowOff>
                  </from>
                  <to>
                    <xdr:col>5</xdr:col>
                    <xdr:colOff>304800</xdr:colOff>
                    <xdr:row>85</xdr:row>
                    <xdr:rowOff>19050</xdr:rowOff>
                  </to>
                </anchor>
              </controlPr>
            </control>
          </mc:Choice>
        </mc:AlternateContent>
        <mc:AlternateContent xmlns:mc="http://schemas.openxmlformats.org/markup-compatibility/2006">
          <mc:Choice Requires="x14">
            <control shapeId="8278" r:id="rId94" name="Check Box 86">
              <controlPr defaultSize="0" autoFill="0" autoLine="0" autoPict="0">
                <anchor moveWithCells="1">
                  <from>
                    <xdr:col>5</xdr:col>
                    <xdr:colOff>85725</xdr:colOff>
                    <xdr:row>84</xdr:row>
                    <xdr:rowOff>333375</xdr:rowOff>
                  </from>
                  <to>
                    <xdr:col>5</xdr:col>
                    <xdr:colOff>304800</xdr:colOff>
                    <xdr:row>86</xdr:row>
                    <xdr:rowOff>19050</xdr:rowOff>
                  </to>
                </anchor>
              </controlPr>
            </control>
          </mc:Choice>
        </mc:AlternateContent>
        <mc:AlternateContent xmlns:mc="http://schemas.openxmlformats.org/markup-compatibility/2006">
          <mc:Choice Requires="x14">
            <control shapeId="8279" r:id="rId95" name="Check Box 87">
              <controlPr defaultSize="0" autoFill="0" autoLine="0" autoPict="0">
                <anchor moveWithCells="1">
                  <from>
                    <xdr:col>5</xdr:col>
                    <xdr:colOff>85725</xdr:colOff>
                    <xdr:row>85</xdr:row>
                    <xdr:rowOff>333375</xdr:rowOff>
                  </from>
                  <to>
                    <xdr:col>5</xdr:col>
                    <xdr:colOff>304800</xdr:colOff>
                    <xdr:row>87</xdr:row>
                    <xdr:rowOff>19050</xdr:rowOff>
                  </to>
                </anchor>
              </controlPr>
            </control>
          </mc:Choice>
        </mc:AlternateContent>
        <mc:AlternateContent xmlns:mc="http://schemas.openxmlformats.org/markup-compatibility/2006">
          <mc:Choice Requires="x14">
            <control shapeId="8280" r:id="rId96" name="Check Box 88">
              <controlPr defaultSize="0" autoFill="0" autoLine="0" autoPict="0">
                <anchor moveWithCells="1">
                  <from>
                    <xdr:col>5</xdr:col>
                    <xdr:colOff>85725</xdr:colOff>
                    <xdr:row>86</xdr:row>
                    <xdr:rowOff>333375</xdr:rowOff>
                  </from>
                  <to>
                    <xdr:col>5</xdr:col>
                    <xdr:colOff>304800</xdr:colOff>
                    <xdr:row>88</xdr:row>
                    <xdr:rowOff>19050</xdr:rowOff>
                  </to>
                </anchor>
              </controlPr>
            </control>
          </mc:Choice>
        </mc:AlternateContent>
        <mc:AlternateContent xmlns:mc="http://schemas.openxmlformats.org/markup-compatibility/2006">
          <mc:Choice Requires="x14">
            <control shapeId="8281" r:id="rId97" name="Check Box 89">
              <controlPr defaultSize="0" autoFill="0" autoLine="0" autoPict="0">
                <anchor moveWithCells="1">
                  <from>
                    <xdr:col>5</xdr:col>
                    <xdr:colOff>85725</xdr:colOff>
                    <xdr:row>87</xdr:row>
                    <xdr:rowOff>333375</xdr:rowOff>
                  </from>
                  <to>
                    <xdr:col>5</xdr:col>
                    <xdr:colOff>304800</xdr:colOff>
                    <xdr:row>89</xdr:row>
                    <xdr:rowOff>19050</xdr:rowOff>
                  </to>
                </anchor>
              </controlPr>
            </control>
          </mc:Choice>
        </mc:AlternateContent>
        <mc:AlternateContent xmlns:mc="http://schemas.openxmlformats.org/markup-compatibility/2006">
          <mc:Choice Requires="x14">
            <control shapeId="8282" r:id="rId98" name="Check Box 90">
              <controlPr defaultSize="0" autoFill="0" autoLine="0" autoPict="0">
                <anchor moveWithCells="1">
                  <from>
                    <xdr:col>5</xdr:col>
                    <xdr:colOff>85725</xdr:colOff>
                    <xdr:row>88</xdr:row>
                    <xdr:rowOff>333375</xdr:rowOff>
                  </from>
                  <to>
                    <xdr:col>5</xdr:col>
                    <xdr:colOff>304800</xdr:colOff>
                    <xdr:row>90</xdr:row>
                    <xdr:rowOff>19050</xdr:rowOff>
                  </to>
                </anchor>
              </controlPr>
            </control>
          </mc:Choice>
        </mc:AlternateContent>
        <mc:AlternateContent xmlns:mc="http://schemas.openxmlformats.org/markup-compatibility/2006">
          <mc:Choice Requires="x14">
            <control shapeId="8283" r:id="rId99" name="Check Box 91">
              <controlPr defaultSize="0" autoFill="0" autoLine="0" autoPict="0">
                <anchor moveWithCells="1">
                  <from>
                    <xdr:col>5</xdr:col>
                    <xdr:colOff>85725</xdr:colOff>
                    <xdr:row>89</xdr:row>
                    <xdr:rowOff>333375</xdr:rowOff>
                  </from>
                  <to>
                    <xdr:col>5</xdr:col>
                    <xdr:colOff>304800</xdr:colOff>
                    <xdr:row>91</xdr:row>
                    <xdr:rowOff>19050</xdr:rowOff>
                  </to>
                </anchor>
              </controlPr>
            </control>
          </mc:Choice>
        </mc:AlternateContent>
        <mc:AlternateContent xmlns:mc="http://schemas.openxmlformats.org/markup-compatibility/2006">
          <mc:Choice Requires="x14">
            <control shapeId="8284" r:id="rId100" name="Check Box 92">
              <controlPr defaultSize="0" autoFill="0" autoLine="0" autoPict="0">
                <anchor moveWithCells="1">
                  <from>
                    <xdr:col>5</xdr:col>
                    <xdr:colOff>85725</xdr:colOff>
                    <xdr:row>90</xdr:row>
                    <xdr:rowOff>333375</xdr:rowOff>
                  </from>
                  <to>
                    <xdr:col>5</xdr:col>
                    <xdr:colOff>304800</xdr:colOff>
                    <xdr:row>92</xdr:row>
                    <xdr:rowOff>19050</xdr:rowOff>
                  </to>
                </anchor>
              </controlPr>
            </control>
          </mc:Choice>
        </mc:AlternateContent>
        <mc:AlternateContent xmlns:mc="http://schemas.openxmlformats.org/markup-compatibility/2006">
          <mc:Choice Requires="x14">
            <control shapeId="8285" r:id="rId101" name="Check Box 93">
              <controlPr defaultSize="0" autoFill="0" autoLine="0" autoPict="0">
                <anchor moveWithCells="1">
                  <from>
                    <xdr:col>5</xdr:col>
                    <xdr:colOff>85725</xdr:colOff>
                    <xdr:row>91</xdr:row>
                    <xdr:rowOff>333375</xdr:rowOff>
                  </from>
                  <to>
                    <xdr:col>5</xdr:col>
                    <xdr:colOff>304800</xdr:colOff>
                    <xdr:row>93</xdr:row>
                    <xdr:rowOff>19050</xdr:rowOff>
                  </to>
                </anchor>
              </controlPr>
            </control>
          </mc:Choice>
        </mc:AlternateContent>
        <mc:AlternateContent xmlns:mc="http://schemas.openxmlformats.org/markup-compatibility/2006">
          <mc:Choice Requires="x14">
            <control shapeId="8286" r:id="rId102" name="Check Box 94">
              <controlPr defaultSize="0" autoFill="0" autoLine="0" autoPict="0">
                <anchor moveWithCells="1">
                  <from>
                    <xdr:col>5</xdr:col>
                    <xdr:colOff>85725</xdr:colOff>
                    <xdr:row>92</xdr:row>
                    <xdr:rowOff>333375</xdr:rowOff>
                  </from>
                  <to>
                    <xdr:col>5</xdr:col>
                    <xdr:colOff>304800</xdr:colOff>
                    <xdr:row>94</xdr:row>
                    <xdr:rowOff>19050</xdr:rowOff>
                  </to>
                </anchor>
              </controlPr>
            </control>
          </mc:Choice>
        </mc:AlternateContent>
        <mc:AlternateContent xmlns:mc="http://schemas.openxmlformats.org/markup-compatibility/2006">
          <mc:Choice Requires="x14">
            <control shapeId="8287" r:id="rId103" name="Check Box 95">
              <controlPr defaultSize="0" autoFill="0" autoLine="0" autoPict="0">
                <anchor moveWithCells="1">
                  <from>
                    <xdr:col>5</xdr:col>
                    <xdr:colOff>85725</xdr:colOff>
                    <xdr:row>93</xdr:row>
                    <xdr:rowOff>333375</xdr:rowOff>
                  </from>
                  <to>
                    <xdr:col>5</xdr:col>
                    <xdr:colOff>304800</xdr:colOff>
                    <xdr:row>95</xdr:row>
                    <xdr:rowOff>19050</xdr:rowOff>
                  </to>
                </anchor>
              </controlPr>
            </control>
          </mc:Choice>
        </mc:AlternateContent>
        <mc:AlternateContent xmlns:mc="http://schemas.openxmlformats.org/markup-compatibility/2006">
          <mc:Choice Requires="x14">
            <control shapeId="8288" r:id="rId104" name="Check Box 96">
              <controlPr defaultSize="0" autoFill="0" autoLine="0" autoPict="0">
                <anchor moveWithCells="1">
                  <from>
                    <xdr:col>5</xdr:col>
                    <xdr:colOff>85725</xdr:colOff>
                    <xdr:row>94</xdr:row>
                    <xdr:rowOff>333375</xdr:rowOff>
                  </from>
                  <to>
                    <xdr:col>5</xdr:col>
                    <xdr:colOff>304800</xdr:colOff>
                    <xdr:row>96</xdr:row>
                    <xdr:rowOff>19050</xdr:rowOff>
                  </to>
                </anchor>
              </controlPr>
            </control>
          </mc:Choice>
        </mc:AlternateContent>
        <mc:AlternateContent xmlns:mc="http://schemas.openxmlformats.org/markup-compatibility/2006">
          <mc:Choice Requires="x14">
            <control shapeId="8289" r:id="rId105" name="Check Box 97">
              <controlPr defaultSize="0" autoFill="0" autoLine="0" autoPict="0">
                <anchor moveWithCells="1">
                  <from>
                    <xdr:col>5</xdr:col>
                    <xdr:colOff>85725</xdr:colOff>
                    <xdr:row>95</xdr:row>
                    <xdr:rowOff>333375</xdr:rowOff>
                  </from>
                  <to>
                    <xdr:col>5</xdr:col>
                    <xdr:colOff>304800</xdr:colOff>
                    <xdr:row>97</xdr:row>
                    <xdr:rowOff>19050</xdr:rowOff>
                  </to>
                </anchor>
              </controlPr>
            </control>
          </mc:Choice>
        </mc:AlternateContent>
        <mc:AlternateContent xmlns:mc="http://schemas.openxmlformats.org/markup-compatibility/2006">
          <mc:Choice Requires="x14">
            <control shapeId="8290" r:id="rId106" name="Check Box 98">
              <controlPr defaultSize="0" autoFill="0" autoLine="0" autoPict="0">
                <anchor moveWithCells="1">
                  <from>
                    <xdr:col>5</xdr:col>
                    <xdr:colOff>85725</xdr:colOff>
                    <xdr:row>96</xdr:row>
                    <xdr:rowOff>333375</xdr:rowOff>
                  </from>
                  <to>
                    <xdr:col>5</xdr:col>
                    <xdr:colOff>304800</xdr:colOff>
                    <xdr:row>98</xdr:row>
                    <xdr:rowOff>19050</xdr:rowOff>
                  </to>
                </anchor>
              </controlPr>
            </control>
          </mc:Choice>
        </mc:AlternateContent>
        <mc:AlternateContent xmlns:mc="http://schemas.openxmlformats.org/markup-compatibility/2006">
          <mc:Choice Requires="x14">
            <control shapeId="8291" r:id="rId107" name="Check Box 99">
              <controlPr defaultSize="0" autoFill="0" autoLine="0" autoPict="0">
                <anchor moveWithCells="1">
                  <from>
                    <xdr:col>5</xdr:col>
                    <xdr:colOff>85725</xdr:colOff>
                    <xdr:row>97</xdr:row>
                    <xdr:rowOff>333375</xdr:rowOff>
                  </from>
                  <to>
                    <xdr:col>5</xdr:col>
                    <xdr:colOff>304800</xdr:colOff>
                    <xdr:row>99</xdr:row>
                    <xdr:rowOff>19050</xdr:rowOff>
                  </to>
                </anchor>
              </controlPr>
            </control>
          </mc:Choice>
        </mc:AlternateContent>
        <mc:AlternateContent xmlns:mc="http://schemas.openxmlformats.org/markup-compatibility/2006">
          <mc:Choice Requires="x14">
            <control shapeId="8292" r:id="rId108" name="Check Box 100">
              <controlPr defaultSize="0" autoFill="0" autoLine="0" autoPict="0">
                <anchor moveWithCells="1">
                  <from>
                    <xdr:col>5</xdr:col>
                    <xdr:colOff>85725</xdr:colOff>
                    <xdr:row>98</xdr:row>
                    <xdr:rowOff>333375</xdr:rowOff>
                  </from>
                  <to>
                    <xdr:col>5</xdr:col>
                    <xdr:colOff>304800</xdr:colOff>
                    <xdr:row>100</xdr:row>
                    <xdr:rowOff>19050</xdr:rowOff>
                  </to>
                </anchor>
              </controlPr>
            </control>
          </mc:Choice>
        </mc:AlternateContent>
        <mc:AlternateContent xmlns:mc="http://schemas.openxmlformats.org/markup-compatibility/2006">
          <mc:Choice Requires="x14">
            <control shapeId="8293" r:id="rId109" name="Check Box 101">
              <controlPr defaultSize="0" autoFill="0" autoLine="0" autoPict="0">
                <anchor moveWithCells="1">
                  <from>
                    <xdr:col>5</xdr:col>
                    <xdr:colOff>85725</xdr:colOff>
                    <xdr:row>99</xdr:row>
                    <xdr:rowOff>333375</xdr:rowOff>
                  </from>
                  <to>
                    <xdr:col>5</xdr:col>
                    <xdr:colOff>304800</xdr:colOff>
                    <xdr:row>101</xdr:row>
                    <xdr:rowOff>19050</xdr:rowOff>
                  </to>
                </anchor>
              </controlPr>
            </control>
          </mc:Choice>
        </mc:AlternateContent>
        <mc:AlternateContent xmlns:mc="http://schemas.openxmlformats.org/markup-compatibility/2006">
          <mc:Choice Requires="x14">
            <control shapeId="8294" r:id="rId110" name="Check Box 102">
              <controlPr defaultSize="0" autoFill="0" autoLine="0" autoPict="0">
                <anchor moveWithCells="1">
                  <from>
                    <xdr:col>5</xdr:col>
                    <xdr:colOff>85725</xdr:colOff>
                    <xdr:row>100</xdr:row>
                    <xdr:rowOff>333375</xdr:rowOff>
                  </from>
                  <to>
                    <xdr:col>5</xdr:col>
                    <xdr:colOff>304800</xdr:colOff>
                    <xdr:row>102</xdr:row>
                    <xdr:rowOff>19050</xdr:rowOff>
                  </to>
                </anchor>
              </controlPr>
            </control>
          </mc:Choice>
        </mc:AlternateContent>
        <mc:AlternateContent xmlns:mc="http://schemas.openxmlformats.org/markup-compatibility/2006">
          <mc:Choice Requires="x14">
            <control shapeId="8295" r:id="rId111" name="Check Box 103">
              <controlPr defaultSize="0" autoFill="0" autoLine="0" autoPict="0">
                <anchor moveWithCells="1">
                  <from>
                    <xdr:col>5</xdr:col>
                    <xdr:colOff>85725</xdr:colOff>
                    <xdr:row>101</xdr:row>
                    <xdr:rowOff>333375</xdr:rowOff>
                  </from>
                  <to>
                    <xdr:col>5</xdr:col>
                    <xdr:colOff>304800</xdr:colOff>
                    <xdr:row>103</xdr:row>
                    <xdr:rowOff>19050</xdr:rowOff>
                  </to>
                </anchor>
              </controlPr>
            </control>
          </mc:Choice>
        </mc:AlternateContent>
        <mc:AlternateContent xmlns:mc="http://schemas.openxmlformats.org/markup-compatibility/2006">
          <mc:Choice Requires="x14">
            <control shapeId="8297" r:id="rId112" name="Check Box 105">
              <controlPr defaultSize="0" autoFill="0" autoLine="0" autoPict="0">
                <anchor moveWithCells="1">
                  <from>
                    <xdr:col>17</xdr:col>
                    <xdr:colOff>85725</xdr:colOff>
                    <xdr:row>3</xdr:row>
                    <xdr:rowOff>333375</xdr:rowOff>
                  </from>
                  <to>
                    <xdr:col>17</xdr:col>
                    <xdr:colOff>304800</xdr:colOff>
                    <xdr:row>5</xdr:row>
                    <xdr:rowOff>19050</xdr:rowOff>
                  </to>
                </anchor>
              </controlPr>
            </control>
          </mc:Choice>
        </mc:AlternateContent>
        <mc:AlternateContent xmlns:mc="http://schemas.openxmlformats.org/markup-compatibility/2006">
          <mc:Choice Requires="x14">
            <control shapeId="8298" r:id="rId113" name="Check Box 106">
              <controlPr defaultSize="0" autoFill="0" autoLine="0" autoPict="0">
                <anchor moveWithCells="1">
                  <from>
                    <xdr:col>17</xdr:col>
                    <xdr:colOff>85725</xdr:colOff>
                    <xdr:row>4</xdr:row>
                    <xdr:rowOff>333375</xdr:rowOff>
                  </from>
                  <to>
                    <xdr:col>17</xdr:col>
                    <xdr:colOff>304800</xdr:colOff>
                    <xdr:row>6</xdr:row>
                    <xdr:rowOff>19050</xdr:rowOff>
                  </to>
                </anchor>
              </controlPr>
            </control>
          </mc:Choice>
        </mc:AlternateContent>
        <mc:AlternateContent xmlns:mc="http://schemas.openxmlformats.org/markup-compatibility/2006">
          <mc:Choice Requires="x14">
            <control shapeId="8299" r:id="rId114" name="Check Box 107">
              <controlPr defaultSize="0" autoFill="0" autoLine="0" autoPict="0">
                <anchor moveWithCells="1">
                  <from>
                    <xdr:col>17</xdr:col>
                    <xdr:colOff>85725</xdr:colOff>
                    <xdr:row>5</xdr:row>
                    <xdr:rowOff>333375</xdr:rowOff>
                  </from>
                  <to>
                    <xdr:col>17</xdr:col>
                    <xdr:colOff>304800</xdr:colOff>
                    <xdr:row>7</xdr:row>
                    <xdr:rowOff>19050</xdr:rowOff>
                  </to>
                </anchor>
              </controlPr>
            </control>
          </mc:Choice>
        </mc:AlternateContent>
        <mc:AlternateContent xmlns:mc="http://schemas.openxmlformats.org/markup-compatibility/2006">
          <mc:Choice Requires="x14">
            <control shapeId="8300" r:id="rId115" name="Check Box 108">
              <controlPr defaultSize="0" autoFill="0" autoLine="0" autoPict="0">
                <anchor moveWithCells="1">
                  <from>
                    <xdr:col>17</xdr:col>
                    <xdr:colOff>85725</xdr:colOff>
                    <xdr:row>6</xdr:row>
                    <xdr:rowOff>333375</xdr:rowOff>
                  </from>
                  <to>
                    <xdr:col>17</xdr:col>
                    <xdr:colOff>304800</xdr:colOff>
                    <xdr:row>8</xdr:row>
                    <xdr:rowOff>19050</xdr:rowOff>
                  </to>
                </anchor>
              </controlPr>
            </control>
          </mc:Choice>
        </mc:AlternateContent>
        <mc:AlternateContent xmlns:mc="http://schemas.openxmlformats.org/markup-compatibility/2006">
          <mc:Choice Requires="x14">
            <control shapeId="8301" r:id="rId116" name="Check Box 109">
              <controlPr defaultSize="0" autoFill="0" autoLine="0" autoPict="0">
                <anchor moveWithCells="1">
                  <from>
                    <xdr:col>17</xdr:col>
                    <xdr:colOff>85725</xdr:colOff>
                    <xdr:row>7</xdr:row>
                    <xdr:rowOff>333375</xdr:rowOff>
                  </from>
                  <to>
                    <xdr:col>17</xdr:col>
                    <xdr:colOff>304800</xdr:colOff>
                    <xdr:row>9</xdr:row>
                    <xdr:rowOff>19050</xdr:rowOff>
                  </to>
                </anchor>
              </controlPr>
            </control>
          </mc:Choice>
        </mc:AlternateContent>
        <mc:AlternateContent xmlns:mc="http://schemas.openxmlformats.org/markup-compatibility/2006">
          <mc:Choice Requires="x14">
            <control shapeId="8302" r:id="rId117" name="Check Box 110">
              <controlPr defaultSize="0" autoFill="0" autoLine="0" autoPict="0">
                <anchor moveWithCells="1">
                  <from>
                    <xdr:col>17</xdr:col>
                    <xdr:colOff>85725</xdr:colOff>
                    <xdr:row>8</xdr:row>
                    <xdr:rowOff>333375</xdr:rowOff>
                  </from>
                  <to>
                    <xdr:col>17</xdr:col>
                    <xdr:colOff>304800</xdr:colOff>
                    <xdr:row>10</xdr:row>
                    <xdr:rowOff>19050</xdr:rowOff>
                  </to>
                </anchor>
              </controlPr>
            </control>
          </mc:Choice>
        </mc:AlternateContent>
        <mc:AlternateContent xmlns:mc="http://schemas.openxmlformats.org/markup-compatibility/2006">
          <mc:Choice Requires="x14">
            <control shapeId="8303" r:id="rId118" name="Check Box 111">
              <controlPr defaultSize="0" autoFill="0" autoLine="0" autoPict="0">
                <anchor moveWithCells="1">
                  <from>
                    <xdr:col>17</xdr:col>
                    <xdr:colOff>85725</xdr:colOff>
                    <xdr:row>9</xdr:row>
                    <xdr:rowOff>333375</xdr:rowOff>
                  </from>
                  <to>
                    <xdr:col>17</xdr:col>
                    <xdr:colOff>304800</xdr:colOff>
                    <xdr:row>11</xdr:row>
                    <xdr:rowOff>19050</xdr:rowOff>
                  </to>
                </anchor>
              </controlPr>
            </control>
          </mc:Choice>
        </mc:AlternateContent>
        <mc:AlternateContent xmlns:mc="http://schemas.openxmlformats.org/markup-compatibility/2006">
          <mc:Choice Requires="x14">
            <control shapeId="8304" r:id="rId119" name="Check Box 112">
              <controlPr defaultSize="0" autoFill="0" autoLine="0" autoPict="0">
                <anchor moveWithCells="1">
                  <from>
                    <xdr:col>17</xdr:col>
                    <xdr:colOff>85725</xdr:colOff>
                    <xdr:row>10</xdr:row>
                    <xdr:rowOff>333375</xdr:rowOff>
                  </from>
                  <to>
                    <xdr:col>17</xdr:col>
                    <xdr:colOff>304800</xdr:colOff>
                    <xdr:row>12</xdr:row>
                    <xdr:rowOff>19050</xdr:rowOff>
                  </to>
                </anchor>
              </controlPr>
            </control>
          </mc:Choice>
        </mc:AlternateContent>
        <mc:AlternateContent xmlns:mc="http://schemas.openxmlformats.org/markup-compatibility/2006">
          <mc:Choice Requires="x14">
            <control shapeId="8305" r:id="rId120" name="Check Box 113">
              <controlPr defaultSize="0" autoFill="0" autoLine="0" autoPict="0">
                <anchor moveWithCells="1">
                  <from>
                    <xdr:col>17</xdr:col>
                    <xdr:colOff>85725</xdr:colOff>
                    <xdr:row>11</xdr:row>
                    <xdr:rowOff>333375</xdr:rowOff>
                  </from>
                  <to>
                    <xdr:col>17</xdr:col>
                    <xdr:colOff>304800</xdr:colOff>
                    <xdr:row>13</xdr:row>
                    <xdr:rowOff>19050</xdr:rowOff>
                  </to>
                </anchor>
              </controlPr>
            </control>
          </mc:Choice>
        </mc:AlternateContent>
        <mc:AlternateContent xmlns:mc="http://schemas.openxmlformats.org/markup-compatibility/2006">
          <mc:Choice Requires="x14">
            <control shapeId="8306" r:id="rId121" name="Check Box 114">
              <controlPr defaultSize="0" autoFill="0" autoLine="0" autoPict="0">
                <anchor moveWithCells="1">
                  <from>
                    <xdr:col>17</xdr:col>
                    <xdr:colOff>85725</xdr:colOff>
                    <xdr:row>12</xdr:row>
                    <xdr:rowOff>333375</xdr:rowOff>
                  </from>
                  <to>
                    <xdr:col>17</xdr:col>
                    <xdr:colOff>304800</xdr:colOff>
                    <xdr:row>14</xdr:row>
                    <xdr:rowOff>19050</xdr:rowOff>
                  </to>
                </anchor>
              </controlPr>
            </control>
          </mc:Choice>
        </mc:AlternateContent>
        <mc:AlternateContent xmlns:mc="http://schemas.openxmlformats.org/markup-compatibility/2006">
          <mc:Choice Requires="x14">
            <control shapeId="8307" r:id="rId122" name="Check Box 115">
              <controlPr defaultSize="0" autoFill="0" autoLine="0" autoPict="0">
                <anchor moveWithCells="1">
                  <from>
                    <xdr:col>17</xdr:col>
                    <xdr:colOff>85725</xdr:colOff>
                    <xdr:row>13</xdr:row>
                    <xdr:rowOff>333375</xdr:rowOff>
                  </from>
                  <to>
                    <xdr:col>17</xdr:col>
                    <xdr:colOff>304800</xdr:colOff>
                    <xdr:row>15</xdr:row>
                    <xdr:rowOff>19050</xdr:rowOff>
                  </to>
                </anchor>
              </controlPr>
            </control>
          </mc:Choice>
        </mc:AlternateContent>
        <mc:AlternateContent xmlns:mc="http://schemas.openxmlformats.org/markup-compatibility/2006">
          <mc:Choice Requires="x14">
            <control shapeId="8308" r:id="rId123" name="Check Box 116">
              <controlPr defaultSize="0" autoFill="0" autoLine="0" autoPict="0">
                <anchor moveWithCells="1">
                  <from>
                    <xdr:col>17</xdr:col>
                    <xdr:colOff>85725</xdr:colOff>
                    <xdr:row>14</xdr:row>
                    <xdr:rowOff>333375</xdr:rowOff>
                  </from>
                  <to>
                    <xdr:col>17</xdr:col>
                    <xdr:colOff>304800</xdr:colOff>
                    <xdr:row>16</xdr:row>
                    <xdr:rowOff>19050</xdr:rowOff>
                  </to>
                </anchor>
              </controlPr>
            </control>
          </mc:Choice>
        </mc:AlternateContent>
        <mc:AlternateContent xmlns:mc="http://schemas.openxmlformats.org/markup-compatibility/2006">
          <mc:Choice Requires="x14">
            <control shapeId="8309" r:id="rId124" name="Check Box 117">
              <controlPr defaultSize="0" autoFill="0" autoLine="0" autoPict="0">
                <anchor moveWithCells="1">
                  <from>
                    <xdr:col>17</xdr:col>
                    <xdr:colOff>85725</xdr:colOff>
                    <xdr:row>15</xdr:row>
                    <xdr:rowOff>333375</xdr:rowOff>
                  </from>
                  <to>
                    <xdr:col>17</xdr:col>
                    <xdr:colOff>304800</xdr:colOff>
                    <xdr:row>17</xdr:row>
                    <xdr:rowOff>19050</xdr:rowOff>
                  </to>
                </anchor>
              </controlPr>
            </control>
          </mc:Choice>
        </mc:AlternateContent>
        <mc:AlternateContent xmlns:mc="http://schemas.openxmlformats.org/markup-compatibility/2006">
          <mc:Choice Requires="x14">
            <control shapeId="8310" r:id="rId125" name="Check Box 118">
              <controlPr defaultSize="0" autoFill="0" autoLine="0" autoPict="0">
                <anchor moveWithCells="1">
                  <from>
                    <xdr:col>17</xdr:col>
                    <xdr:colOff>85725</xdr:colOff>
                    <xdr:row>16</xdr:row>
                    <xdr:rowOff>333375</xdr:rowOff>
                  </from>
                  <to>
                    <xdr:col>17</xdr:col>
                    <xdr:colOff>304800</xdr:colOff>
                    <xdr:row>18</xdr:row>
                    <xdr:rowOff>19050</xdr:rowOff>
                  </to>
                </anchor>
              </controlPr>
            </control>
          </mc:Choice>
        </mc:AlternateContent>
        <mc:AlternateContent xmlns:mc="http://schemas.openxmlformats.org/markup-compatibility/2006">
          <mc:Choice Requires="x14">
            <control shapeId="8311" r:id="rId126" name="Check Box 119">
              <controlPr defaultSize="0" autoFill="0" autoLine="0" autoPict="0">
                <anchor moveWithCells="1">
                  <from>
                    <xdr:col>17</xdr:col>
                    <xdr:colOff>85725</xdr:colOff>
                    <xdr:row>17</xdr:row>
                    <xdr:rowOff>333375</xdr:rowOff>
                  </from>
                  <to>
                    <xdr:col>17</xdr:col>
                    <xdr:colOff>304800</xdr:colOff>
                    <xdr:row>19</xdr:row>
                    <xdr:rowOff>19050</xdr:rowOff>
                  </to>
                </anchor>
              </controlPr>
            </control>
          </mc:Choice>
        </mc:AlternateContent>
        <mc:AlternateContent xmlns:mc="http://schemas.openxmlformats.org/markup-compatibility/2006">
          <mc:Choice Requires="x14">
            <control shapeId="8312" r:id="rId127" name="Check Box 120">
              <controlPr defaultSize="0" autoFill="0" autoLine="0" autoPict="0">
                <anchor moveWithCells="1">
                  <from>
                    <xdr:col>17</xdr:col>
                    <xdr:colOff>85725</xdr:colOff>
                    <xdr:row>18</xdr:row>
                    <xdr:rowOff>333375</xdr:rowOff>
                  </from>
                  <to>
                    <xdr:col>17</xdr:col>
                    <xdr:colOff>304800</xdr:colOff>
                    <xdr:row>20</xdr:row>
                    <xdr:rowOff>19050</xdr:rowOff>
                  </to>
                </anchor>
              </controlPr>
            </control>
          </mc:Choice>
        </mc:AlternateContent>
        <mc:AlternateContent xmlns:mc="http://schemas.openxmlformats.org/markup-compatibility/2006">
          <mc:Choice Requires="x14">
            <control shapeId="8313" r:id="rId128" name="Check Box 121">
              <controlPr defaultSize="0" autoFill="0" autoLine="0" autoPict="0">
                <anchor moveWithCells="1">
                  <from>
                    <xdr:col>17</xdr:col>
                    <xdr:colOff>85725</xdr:colOff>
                    <xdr:row>19</xdr:row>
                    <xdr:rowOff>333375</xdr:rowOff>
                  </from>
                  <to>
                    <xdr:col>17</xdr:col>
                    <xdr:colOff>304800</xdr:colOff>
                    <xdr:row>21</xdr:row>
                    <xdr:rowOff>19050</xdr:rowOff>
                  </to>
                </anchor>
              </controlPr>
            </control>
          </mc:Choice>
        </mc:AlternateContent>
        <mc:AlternateContent xmlns:mc="http://schemas.openxmlformats.org/markup-compatibility/2006">
          <mc:Choice Requires="x14">
            <control shapeId="8314" r:id="rId129" name="Check Box 122">
              <controlPr defaultSize="0" autoFill="0" autoLine="0" autoPict="0">
                <anchor moveWithCells="1">
                  <from>
                    <xdr:col>17</xdr:col>
                    <xdr:colOff>85725</xdr:colOff>
                    <xdr:row>20</xdr:row>
                    <xdr:rowOff>333375</xdr:rowOff>
                  </from>
                  <to>
                    <xdr:col>17</xdr:col>
                    <xdr:colOff>304800</xdr:colOff>
                    <xdr:row>22</xdr:row>
                    <xdr:rowOff>19050</xdr:rowOff>
                  </to>
                </anchor>
              </controlPr>
            </control>
          </mc:Choice>
        </mc:AlternateContent>
        <mc:AlternateContent xmlns:mc="http://schemas.openxmlformats.org/markup-compatibility/2006">
          <mc:Choice Requires="x14">
            <control shapeId="8315" r:id="rId130" name="Check Box 123">
              <controlPr defaultSize="0" autoFill="0" autoLine="0" autoPict="0">
                <anchor moveWithCells="1">
                  <from>
                    <xdr:col>17</xdr:col>
                    <xdr:colOff>85725</xdr:colOff>
                    <xdr:row>21</xdr:row>
                    <xdr:rowOff>333375</xdr:rowOff>
                  </from>
                  <to>
                    <xdr:col>17</xdr:col>
                    <xdr:colOff>304800</xdr:colOff>
                    <xdr:row>23</xdr:row>
                    <xdr:rowOff>19050</xdr:rowOff>
                  </to>
                </anchor>
              </controlPr>
            </control>
          </mc:Choice>
        </mc:AlternateContent>
        <mc:AlternateContent xmlns:mc="http://schemas.openxmlformats.org/markup-compatibility/2006">
          <mc:Choice Requires="x14">
            <control shapeId="8316" r:id="rId131" name="Check Box 124">
              <controlPr defaultSize="0" autoFill="0" autoLine="0" autoPict="0">
                <anchor moveWithCells="1">
                  <from>
                    <xdr:col>17</xdr:col>
                    <xdr:colOff>85725</xdr:colOff>
                    <xdr:row>22</xdr:row>
                    <xdr:rowOff>333375</xdr:rowOff>
                  </from>
                  <to>
                    <xdr:col>17</xdr:col>
                    <xdr:colOff>304800</xdr:colOff>
                    <xdr:row>24</xdr:row>
                    <xdr:rowOff>19050</xdr:rowOff>
                  </to>
                </anchor>
              </controlPr>
            </control>
          </mc:Choice>
        </mc:AlternateContent>
        <mc:AlternateContent xmlns:mc="http://schemas.openxmlformats.org/markup-compatibility/2006">
          <mc:Choice Requires="x14">
            <control shapeId="8317" r:id="rId132" name="Check Box 125">
              <controlPr defaultSize="0" autoFill="0" autoLine="0" autoPict="0">
                <anchor moveWithCells="1">
                  <from>
                    <xdr:col>17</xdr:col>
                    <xdr:colOff>85725</xdr:colOff>
                    <xdr:row>23</xdr:row>
                    <xdr:rowOff>333375</xdr:rowOff>
                  </from>
                  <to>
                    <xdr:col>17</xdr:col>
                    <xdr:colOff>304800</xdr:colOff>
                    <xdr:row>25</xdr:row>
                    <xdr:rowOff>19050</xdr:rowOff>
                  </to>
                </anchor>
              </controlPr>
            </control>
          </mc:Choice>
        </mc:AlternateContent>
        <mc:AlternateContent xmlns:mc="http://schemas.openxmlformats.org/markup-compatibility/2006">
          <mc:Choice Requires="x14">
            <control shapeId="8318" r:id="rId133" name="Check Box 126">
              <controlPr defaultSize="0" autoFill="0" autoLine="0" autoPict="0">
                <anchor moveWithCells="1">
                  <from>
                    <xdr:col>17</xdr:col>
                    <xdr:colOff>85725</xdr:colOff>
                    <xdr:row>24</xdr:row>
                    <xdr:rowOff>333375</xdr:rowOff>
                  </from>
                  <to>
                    <xdr:col>17</xdr:col>
                    <xdr:colOff>304800</xdr:colOff>
                    <xdr:row>26</xdr:row>
                    <xdr:rowOff>19050</xdr:rowOff>
                  </to>
                </anchor>
              </controlPr>
            </control>
          </mc:Choice>
        </mc:AlternateContent>
        <mc:AlternateContent xmlns:mc="http://schemas.openxmlformats.org/markup-compatibility/2006">
          <mc:Choice Requires="x14">
            <control shapeId="8319" r:id="rId134" name="Check Box 127">
              <controlPr defaultSize="0" autoFill="0" autoLine="0" autoPict="0">
                <anchor moveWithCells="1">
                  <from>
                    <xdr:col>17</xdr:col>
                    <xdr:colOff>85725</xdr:colOff>
                    <xdr:row>25</xdr:row>
                    <xdr:rowOff>333375</xdr:rowOff>
                  </from>
                  <to>
                    <xdr:col>17</xdr:col>
                    <xdr:colOff>304800</xdr:colOff>
                    <xdr:row>27</xdr:row>
                    <xdr:rowOff>19050</xdr:rowOff>
                  </to>
                </anchor>
              </controlPr>
            </control>
          </mc:Choice>
        </mc:AlternateContent>
        <mc:AlternateContent xmlns:mc="http://schemas.openxmlformats.org/markup-compatibility/2006">
          <mc:Choice Requires="x14">
            <control shapeId="8320" r:id="rId135" name="Check Box 128">
              <controlPr defaultSize="0" autoFill="0" autoLine="0" autoPict="0">
                <anchor moveWithCells="1">
                  <from>
                    <xdr:col>17</xdr:col>
                    <xdr:colOff>85725</xdr:colOff>
                    <xdr:row>26</xdr:row>
                    <xdr:rowOff>333375</xdr:rowOff>
                  </from>
                  <to>
                    <xdr:col>17</xdr:col>
                    <xdr:colOff>304800</xdr:colOff>
                    <xdr:row>28</xdr:row>
                    <xdr:rowOff>19050</xdr:rowOff>
                  </to>
                </anchor>
              </controlPr>
            </control>
          </mc:Choice>
        </mc:AlternateContent>
        <mc:AlternateContent xmlns:mc="http://schemas.openxmlformats.org/markup-compatibility/2006">
          <mc:Choice Requires="x14">
            <control shapeId="8321" r:id="rId136" name="Check Box 129">
              <controlPr defaultSize="0" autoFill="0" autoLine="0" autoPict="0">
                <anchor moveWithCells="1">
                  <from>
                    <xdr:col>17</xdr:col>
                    <xdr:colOff>85725</xdr:colOff>
                    <xdr:row>27</xdr:row>
                    <xdr:rowOff>333375</xdr:rowOff>
                  </from>
                  <to>
                    <xdr:col>17</xdr:col>
                    <xdr:colOff>304800</xdr:colOff>
                    <xdr:row>29</xdr:row>
                    <xdr:rowOff>19050</xdr:rowOff>
                  </to>
                </anchor>
              </controlPr>
            </control>
          </mc:Choice>
        </mc:AlternateContent>
        <mc:AlternateContent xmlns:mc="http://schemas.openxmlformats.org/markup-compatibility/2006">
          <mc:Choice Requires="x14">
            <control shapeId="8322" r:id="rId137" name="Check Box 130">
              <controlPr defaultSize="0" autoFill="0" autoLine="0" autoPict="0">
                <anchor moveWithCells="1">
                  <from>
                    <xdr:col>17</xdr:col>
                    <xdr:colOff>85725</xdr:colOff>
                    <xdr:row>28</xdr:row>
                    <xdr:rowOff>333375</xdr:rowOff>
                  </from>
                  <to>
                    <xdr:col>17</xdr:col>
                    <xdr:colOff>304800</xdr:colOff>
                    <xdr:row>30</xdr:row>
                    <xdr:rowOff>19050</xdr:rowOff>
                  </to>
                </anchor>
              </controlPr>
            </control>
          </mc:Choice>
        </mc:AlternateContent>
        <mc:AlternateContent xmlns:mc="http://schemas.openxmlformats.org/markup-compatibility/2006">
          <mc:Choice Requires="x14">
            <control shapeId="8323" r:id="rId138" name="Check Box 131">
              <controlPr defaultSize="0" autoFill="0" autoLine="0" autoPict="0">
                <anchor moveWithCells="1">
                  <from>
                    <xdr:col>17</xdr:col>
                    <xdr:colOff>85725</xdr:colOff>
                    <xdr:row>29</xdr:row>
                    <xdr:rowOff>333375</xdr:rowOff>
                  </from>
                  <to>
                    <xdr:col>17</xdr:col>
                    <xdr:colOff>304800</xdr:colOff>
                    <xdr:row>31</xdr:row>
                    <xdr:rowOff>19050</xdr:rowOff>
                  </to>
                </anchor>
              </controlPr>
            </control>
          </mc:Choice>
        </mc:AlternateContent>
        <mc:AlternateContent xmlns:mc="http://schemas.openxmlformats.org/markup-compatibility/2006">
          <mc:Choice Requires="x14">
            <control shapeId="8324" r:id="rId139" name="Check Box 132">
              <controlPr defaultSize="0" autoFill="0" autoLine="0" autoPict="0">
                <anchor moveWithCells="1">
                  <from>
                    <xdr:col>17</xdr:col>
                    <xdr:colOff>85725</xdr:colOff>
                    <xdr:row>30</xdr:row>
                    <xdr:rowOff>333375</xdr:rowOff>
                  </from>
                  <to>
                    <xdr:col>17</xdr:col>
                    <xdr:colOff>304800</xdr:colOff>
                    <xdr:row>32</xdr:row>
                    <xdr:rowOff>19050</xdr:rowOff>
                  </to>
                </anchor>
              </controlPr>
            </control>
          </mc:Choice>
        </mc:AlternateContent>
        <mc:AlternateContent xmlns:mc="http://schemas.openxmlformats.org/markup-compatibility/2006">
          <mc:Choice Requires="x14">
            <control shapeId="8325" r:id="rId140" name="Check Box 133">
              <controlPr defaultSize="0" autoFill="0" autoLine="0" autoPict="0">
                <anchor moveWithCells="1">
                  <from>
                    <xdr:col>17</xdr:col>
                    <xdr:colOff>85725</xdr:colOff>
                    <xdr:row>31</xdr:row>
                    <xdr:rowOff>333375</xdr:rowOff>
                  </from>
                  <to>
                    <xdr:col>17</xdr:col>
                    <xdr:colOff>304800</xdr:colOff>
                    <xdr:row>33</xdr:row>
                    <xdr:rowOff>19050</xdr:rowOff>
                  </to>
                </anchor>
              </controlPr>
            </control>
          </mc:Choice>
        </mc:AlternateContent>
        <mc:AlternateContent xmlns:mc="http://schemas.openxmlformats.org/markup-compatibility/2006">
          <mc:Choice Requires="x14">
            <control shapeId="8326" r:id="rId141" name="Check Box 134">
              <controlPr defaultSize="0" autoFill="0" autoLine="0" autoPict="0">
                <anchor moveWithCells="1">
                  <from>
                    <xdr:col>17</xdr:col>
                    <xdr:colOff>85725</xdr:colOff>
                    <xdr:row>32</xdr:row>
                    <xdr:rowOff>333375</xdr:rowOff>
                  </from>
                  <to>
                    <xdr:col>17</xdr:col>
                    <xdr:colOff>304800</xdr:colOff>
                    <xdr:row>34</xdr:row>
                    <xdr:rowOff>19050</xdr:rowOff>
                  </to>
                </anchor>
              </controlPr>
            </control>
          </mc:Choice>
        </mc:AlternateContent>
        <mc:AlternateContent xmlns:mc="http://schemas.openxmlformats.org/markup-compatibility/2006">
          <mc:Choice Requires="x14">
            <control shapeId="8327" r:id="rId142" name="Check Box 135">
              <controlPr defaultSize="0" autoFill="0" autoLine="0" autoPict="0">
                <anchor moveWithCells="1">
                  <from>
                    <xdr:col>17</xdr:col>
                    <xdr:colOff>85725</xdr:colOff>
                    <xdr:row>33</xdr:row>
                    <xdr:rowOff>333375</xdr:rowOff>
                  </from>
                  <to>
                    <xdr:col>17</xdr:col>
                    <xdr:colOff>304800</xdr:colOff>
                    <xdr:row>35</xdr:row>
                    <xdr:rowOff>19050</xdr:rowOff>
                  </to>
                </anchor>
              </controlPr>
            </control>
          </mc:Choice>
        </mc:AlternateContent>
        <mc:AlternateContent xmlns:mc="http://schemas.openxmlformats.org/markup-compatibility/2006">
          <mc:Choice Requires="x14">
            <control shapeId="8328" r:id="rId143" name="Check Box 136">
              <controlPr defaultSize="0" autoFill="0" autoLine="0" autoPict="0">
                <anchor moveWithCells="1">
                  <from>
                    <xdr:col>17</xdr:col>
                    <xdr:colOff>85725</xdr:colOff>
                    <xdr:row>34</xdr:row>
                    <xdr:rowOff>333375</xdr:rowOff>
                  </from>
                  <to>
                    <xdr:col>17</xdr:col>
                    <xdr:colOff>304800</xdr:colOff>
                    <xdr:row>36</xdr:row>
                    <xdr:rowOff>19050</xdr:rowOff>
                  </to>
                </anchor>
              </controlPr>
            </control>
          </mc:Choice>
        </mc:AlternateContent>
        <mc:AlternateContent xmlns:mc="http://schemas.openxmlformats.org/markup-compatibility/2006">
          <mc:Choice Requires="x14">
            <control shapeId="8329" r:id="rId144" name="Check Box 137">
              <controlPr defaultSize="0" autoFill="0" autoLine="0" autoPict="0">
                <anchor moveWithCells="1">
                  <from>
                    <xdr:col>17</xdr:col>
                    <xdr:colOff>85725</xdr:colOff>
                    <xdr:row>35</xdr:row>
                    <xdr:rowOff>333375</xdr:rowOff>
                  </from>
                  <to>
                    <xdr:col>17</xdr:col>
                    <xdr:colOff>304800</xdr:colOff>
                    <xdr:row>37</xdr:row>
                    <xdr:rowOff>19050</xdr:rowOff>
                  </to>
                </anchor>
              </controlPr>
            </control>
          </mc:Choice>
        </mc:AlternateContent>
        <mc:AlternateContent xmlns:mc="http://schemas.openxmlformats.org/markup-compatibility/2006">
          <mc:Choice Requires="x14">
            <control shapeId="8330" r:id="rId145" name="Check Box 138">
              <controlPr defaultSize="0" autoFill="0" autoLine="0" autoPict="0">
                <anchor moveWithCells="1">
                  <from>
                    <xdr:col>17</xdr:col>
                    <xdr:colOff>85725</xdr:colOff>
                    <xdr:row>36</xdr:row>
                    <xdr:rowOff>333375</xdr:rowOff>
                  </from>
                  <to>
                    <xdr:col>17</xdr:col>
                    <xdr:colOff>304800</xdr:colOff>
                    <xdr:row>38</xdr:row>
                    <xdr:rowOff>19050</xdr:rowOff>
                  </to>
                </anchor>
              </controlPr>
            </control>
          </mc:Choice>
        </mc:AlternateContent>
        <mc:AlternateContent xmlns:mc="http://schemas.openxmlformats.org/markup-compatibility/2006">
          <mc:Choice Requires="x14">
            <control shapeId="8331" r:id="rId146" name="Check Box 139">
              <controlPr defaultSize="0" autoFill="0" autoLine="0" autoPict="0">
                <anchor moveWithCells="1">
                  <from>
                    <xdr:col>17</xdr:col>
                    <xdr:colOff>85725</xdr:colOff>
                    <xdr:row>37</xdr:row>
                    <xdr:rowOff>333375</xdr:rowOff>
                  </from>
                  <to>
                    <xdr:col>17</xdr:col>
                    <xdr:colOff>304800</xdr:colOff>
                    <xdr:row>39</xdr:row>
                    <xdr:rowOff>19050</xdr:rowOff>
                  </to>
                </anchor>
              </controlPr>
            </control>
          </mc:Choice>
        </mc:AlternateContent>
        <mc:AlternateContent xmlns:mc="http://schemas.openxmlformats.org/markup-compatibility/2006">
          <mc:Choice Requires="x14">
            <control shapeId="8332" r:id="rId147" name="Check Box 140">
              <controlPr defaultSize="0" autoFill="0" autoLine="0" autoPict="0">
                <anchor moveWithCells="1">
                  <from>
                    <xdr:col>17</xdr:col>
                    <xdr:colOff>85725</xdr:colOff>
                    <xdr:row>38</xdr:row>
                    <xdr:rowOff>333375</xdr:rowOff>
                  </from>
                  <to>
                    <xdr:col>17</xdr:col>
                    <xdr:colOff>304800</xdr:colOff>
                    <xdr:row>40</xdr:row>
                    <xdr:rowOff>19050</xdr:rowOff>
                  </to>
                </anchor>
              </controlPr>
            </control>
          </mc:Choice>
        </mc:AlternateContent>
        <mc:AlternateContent xmlns:mc="http://schemas.openxmlformats.org/markup-compatibility/2006">
          <mc:Choice Requires="x14">
            <control shapeId="8333" r:id="rId148" name="Check Box 141">
              <controlPr defaultSize="0" autoFill="0" autoLine="0" autoPict="0">
                <anchor moveWithCells="1">
                  <from>
                    <xdr:col>17</xdr:col>
                    <xdr:colOff>85725</xdr:colOff>
                    <xdr:row>39</xdr:row>
                    <xdr:rowOff>333375</xdr:rowOff>
                  </from>
                  <to>
                    <xdr:col>17</xdr:col>
                    <xdr:colOff>304800</xdr:colOff>
                    <xdr:row>41</xdr:row>
                    <xdr:rowOff>19050</xdr:rowOff>
                  </to>
                </anchor>
              </controlPr>
            </control>
          </mc:Choice>
        </mc:AlternateContent>
        <mc:AlternateContent xmlns:mc="http://schemas.openxmlformats.org/markup-compatibility/2006">
          <mc:Choice Requires="x14">
            <control shapeId="8334" r:id="rId149" name="Check Box 142">
              <controlPr defaultSize="0" autoFill="0" autoLine="0" autoPict="0">
                <anchor moveWithCells="1">
                  <from>
                    <xdr:col>17</xdr:col>
                    <xdr:colOff>85725</xdr:colOff>
                    <xdr:row>40</xdr:row>
                    <xdr:rowOff>333375</xdr:rowOff>
                  </from>
                  <to>
                    <xdr:col>17</xdr:col>
                    <xdr:colOff>304800</xdr:colOff>
                    <xdr:row>42</xdr:row>
                    <xdr:rowOff>19050</xdr:rowOff>
                  </to>
                </anchor>
              </controlPr>
            </control>
          </mc:Choice>
        </mc:AlternateContent>
        <mc:AlternateContent xmlns:mc="http://schemas.openxmlformats.org/markup-compatibility/2006">
          <mc:Choice Requires="x14">
            <control shapeId="8335" r:id="rId150" name="Check Box 143">
              <controlPr defaultSize="0" autoFill="0" autoLine="0" autoPict="0">
                <anchor moveWithCells="1">
                  <from>
                    <xdr:col>17</xdr:col>
                    <xdr:colOff>85725</xdr:colOff>
                    <xdr:row>41</xdr:row>
                    <xdr:rowOff>333375</xdr:rowOff>
                  </from>
                  <to>
                    <xdr:col>17</xdr:col>
                    <xdr:colOff>304800</xdr:colOff>
                    <xdr:row>43</xdr:row>
                    <xdr:rowOff>19050</xdr:rowOff>
                  </to>
                </anchor>
              </controlPr>
            </control>
          </mc:Choice>
        </mc:AlternateContent>
        <mc:AlternateContent xmlns:mc="http://schemas.openxmlformats.org/markup-compatibility/2006">
          <mc:Choice Requires="x14">
            <control shapeId="8336" r:id="rId151" name="Check Box 144">
              <controlPr defaultSize="0" autoFill="0" autoLine="0" autoPict="0">
                <anchor moveWithCells="1">
                  <from>
                    <xdr:col>17</xdr:col>
                    <xdr:colOff>85725</xdr:colOff>
                    <xdr:row>42</xdr:row>
                    <xdr:rowOff>333375</xdr:rowOff>
                  </from>
                  <to>
                    <xdr:col>17</xdr:col>
                    <xdr:colOff>304800</xdr:colOff>
                    <xdr:row>44</xdr:row>
                    <xdr:rowOff>19050</xdr:rowOff>
                  </to>
                </anchor>
              </controlPr>
            </control>
          </mc:Choice>
        </mc:AlternateContent>
        <mc:AlternateContent xmlns:mc="http://schemas.openxmlformats.org/markup-compatibility/2006">
          <mc:Choice Requires="x14">
            <control shapeId="8337" r:id="rId152" name="Check Box 145">
              <controlPr defaultSize="0" autoFill="0" autoLine="0" autoPict="0">
                <anchor moveWithCells="1">
                  <from>
                    <xdr:col>17</xdr:col>
                    <xdr:colOff>85725</xdr:colOff>
                    <xdr:row>43</xdr:row>
                    <xdr:rowOff>333375</xdr:rowOff>
                  </from>
                  <to>
                    <xdr:col>17</xdr:col>
                    <xdr:colOff>304800</xdr:colOff>
                    <xdr:row>45</xdr:row>
                    <xdr:rowOff>19050</xdr:rowOff>
                  </to>
                </anchor>
              </controlPr>
            </control>
          </mc:Choice>
        </mc:AlternateContent>
        <mc:AlternateContent xmlns:mc="http://schemas.openxmlformats.org/markup-compatibility/2006">
          <mc:Choice Requires="x14">
            <control shapeId="8338" r:id="rId153" name="Check Box 146">
              <controlPr defaultSize="0" autoFill="0" autoLine="0" autoPict="0">
                <anchor moveWithCells="1">
                  <from>
                    <xdr:col>17</xdr:col>
                    <xdr:colOff>85725</xdr:colOff>
                    <xdr:row>44</xdr:row>
                    <xdr:rowOff>333375</xdr:rowOff>
                  </from>
                  <to>
                    <xdr:col>17</xdr:col>
                    <xdr:colOff>304800</xdr:colOff>
                    <xdr:row>46</xdr:row>
                    <xdr:rowOff>19050</xdr:rowOff>
                  </to>
                </anchor>
              </controlPr>
            </control>
          </mc:Choice>
        </mc:AlternateContent>
        <mc:AlternateContent xmlns:mc="http://schemas.openxmlformats.org/markup-compatibility/2006">
          <mc:Choice Requires="x14">
            <control shapeId="8339" r:id="rId154" name="Check Box 147">
              <controlPr defaultSize="0" autoFill="0" autoLine="0" autoPict="0">
                <anchor moveWithCells="1">
                  <from>
                    <xdr:col>17</xdr:col>
                    <xdr:colOff>85725</xdr:colOff>
                    <xdr:row>45</xdr:row>
                    <xdr:rowOff>333375</xdr:rowOff>
                  </from>
                  <to>
                    <xdr:col>17</xdr:col>
                    <xdr:colOff>304800</xdr:colOff>
                    <xdr:row>47</xdr:row>
                    <xdr:rowOff>19050</xdr:rowOff>
                  </to>
                </anchor>
              </controlPr>
            </control>
          </mc:Choice>
        </mc:AlternateContent>
        <mc:AlternateContent xmlns:mc="http://schemas.openxmlformats.org/markup-compatibility/2006">
          <mc:Choice Requires="x14">
            <control shapeId="8340" r:id="rId155" name="Check Box 148">
              <controlPr defaultSize="0" autoFill="0" autoLine="0" autoPict="0">
                <anchor moveWithCells="1">
                  <from>
                    <xdr:col>17</xdr:col>
                    <xdr:colOff>85725</xdr:colOff>
                    <xdr:row>46</xdr:row>
                    <xdr:rowOff>333375</xdr:rowOff>
                  </from>
                  <to>
                    <xdr:col>17</xdr:col>
                    <xdr:colOff>304800</xdr:colOff>
                    <xdr:row>48</xdr:row>
                    <xdr:rowOff>19050</xdr:rowOff>
                  </to>
                </anchor>
              </controlPr>
            </control>
          </mc:Choice>
        </mc:AlternateContent>
        <mc:AlternateContent xmlns:mc="http://schemas.openxmlformats.org/markup-compatibility/2006">
          <mc:Choice Requires="x14">
            <control shapeId="8341" r:id="rId156" name="Check Box 149">
              <controlPr defaultSize="0" autoFill="0" autoLine="0" autoPict="0">
                <anchor moveWithCells="1">
                  <from>
                    <xdr:col>17</xdr:col>
                    <xdr:colOff>85725</xdr:colOff>
                    <xdr:row>47</xdr:row>
                    <xdr:rowOff>333375</xdr:rowOff>
                  </from>
                  <to>
                    <xdr:col>17</xdr:col>
                    <xdr:colOff>304800</xdr:colOff>
                    <xdr:row>49</xdr:row>
                    <xdr:rowOff>19050</xdr:rowOff>
                  </to>
                </anchor>
              </controlPr>
            </control>
          </mc:Choice>
        </mc:AlternateContent>
        <mc:AlternateContent xmlns:mc="http://schemas.openxmlformats.org/markup-compatibility/2006">
          <mc:Choice Requires="x14">
            <control shapeId="8342" r:id="rId157" name="Check Box 150">
              <controlPr defaultSize="0" autoFill="0" autoLine="0" autoPict="0">
                <anchor moveWithCells="1">
                  <from>
                    <xdr:col>17</xdr:col>
                    <xdr:colOff>85725</xdr:colOff>
                    <xdr:row>48</xdr:row>
                    <xdr:rowOff>333375</xdr:rowOff>
                  </from>
                  <to>
                    <xdr:col>17</xdr:col>
                    <xdr:colOff>304800</xdr:colOff>
                    <xdr:row>50</xdr:row>
                    <xdr:rowOff>19050</xdr:rowOff>
                  </to>
                </anchor>
              </controlPr>
            </control>
          </mc:Choice>
        </mc:AlternateContent>
        <mc:AlternateContent xmlns:mc="http://schemas.openxmlformats.org/markup-compatibility/2006">
          <mc:Choice Requires="x14">
            <control shapeId="8343" r:id="rId158" name="Check Box 151">
              <controlPr defaultSize="0" autoFill="0" autoLine="0" autoPict="0">
                <anchor moveWithCells="1">
                  <from>
                    <xdr:col>17</xdr:col>
                    <xdr:colOff>85725</xdr:colOff>
                    <xdr:row>49</xdr:row>
                    <xdr:rowOff>333375</xdr:rowOff>
                  </from>
                  <to>
                    <xdr:col>17</xdr:col>
                    <xdr:colOff>304800</xdr:colOff>
                    <xdr:row>51</xdr:row>
                    <xdr:rowOff>19050</xdr:rowOff>
                  </to>
                </anchor>
              </controlPr>
            </control>
          </mc:Choice>
        </mc:AlternateContent>
        <mc:AlternateContent xmlns:mc="http://schemas.openxmlformats.org/markup-compatibility/2006">
          <mc:Choice Requires="x14">
            <control shapeId="8344" r:id="rId159" name="Check Box 152">
              <controlPr defaultSize="0" autoFill="0" autoLine="0" autoPict="0">
                <anchor moveWithCells="1">
                  <from>
                    <xdr:col>17</xdr:col>
                    <xdr:colOff>85725</xdr:colOff>
                    <xdr:row>50</xdr:row>
                    <xdr:rowOff>333375</xdr:rowOff>
                  </from>
                  <to>
                    <xdr:col>17</xdr:col>
                    <xdr:colOff>304800</xdr:colOff>
                    <xdr:row>52</xdr:row>
                    <xdr:rowOff>19050</xdr:rowOff>
                  </to>
                </anchor>
              </controlPr>
            </control>
          </mc:Choice>
        </mc:AlternateContent>
        <mc:AlternateContent xmlns:mc="http://schemas.openxmlformats.org/markup-compatibility/2006">
          <mc:Choice Requires="x14">
            <control shapeId="8345" r:id="rId160" name="Check Box 153">
              <controlPr defaultSize="0" autoFill="0" autoLine="0" autoPict="0">
                <anchor moveWithCells="1">
                  <from>
                    <xdr:col>17</xdr:col>
                    <xdr:colOff>85725</xdr:colOff>
                    <xdr:row>51</xdr:row>
                    <xdr:rowOff>333375</xdr:rowOff>
                  </from>
                  <to>
                    <xdr:col>17</xdr:col>
                    <xdr:colOff>304800</xdr:colOff>
                    <xdr:row>53</xdr:row>
                    <xdr:rowOff>19050</xdr:rowOff>
                  </to>
                </anchor>
              </controlPr>
            </control>
          </mc:Choice>
        </mc:AlternateContent>
        <mc:AlternateContent xmlns:mc="http://schemas.openxmlformats.org/markup-compatibility/2006">
          <mc:Choice Requires="x14">
            <control shapeId="8346" r:id="rId161" name="Check Box 154">
              <controlPr defaultSize="0" autoFill="0" autoLine="0" autoPict="0">
                <anchor moveWithCells="1">
                  <from>
                    <xdr:col>17</xdr:col>
                    <xdr:colOff>85725</xdr:colOff>
                    <xdr:row>52</xdr:row>
                    <xdr:rowOff>333375</xdr:rowOff>
                  </from>
                  <to>
                    <xdr:col>17</xdr:col>
                    <xdr:colOff>304800</xdr:colOff>
                    <xdr:row>54</xdr:row>
                    <xdr:rowOff>19050</xdr:rowOff>
                  </to>
                </anchor>
              </controlPr>
            </control>
          </mc:Choice>
        </mc:AlternateContent>
        <mc:AlternateContent xmlns:mc="http://schemas.openxmlformats.org/markup-compatibility/2006">
          <mc:Choice Requires="x14">
            <control shapeId="8347" r:id="rId162" name="Check Box 155">
              <controlPr defaultSize="0" autoFill="0" autoLine="0" autoPict="0">
                <anchor moveWithCells="1">
                  <from>
                    <xdr:col>17</xdr:col>
                    <xdr:colOff>85725</xdr:colOff>
                    <xdr:row>53</xdr:row>
                    <xdr:rowOff>333375</xdr:rowOff>
                  </from>
                  <to>
                    <xdr:col>17</xdr:col>
                    <xdr:colOff>304800</xdr:colOff>
                    <xdr:row>55</xdr:row>
                    <xdr:rowOff>19050</xdr:rowOff>
                  </to>
                </anchor>
              </controlPr>
            </control>
          </mc:Choice>
        </mc:AlternateContent>
        <mc:AlternateContent xmlns:mc="http://schemas.openxmlformats.org/markup-compatibility/2006">
          <mc:Choice Requires="x14">
            <control shapeId="8348" r:id="rId163" name="Check Box 156">
              <controlPr defaultSize="0" autoFill="0" autoLine="0" autoPict="0">
                <anchor moveWithCells="1">
                  <from>
                    <xdr:col>17</xdr:col>
                    <xdr:colOff>85725</xdr:colOff>
                    <xdr:row>54</xdr:row>
                    <xdr:rowOff>333375</xdr:rowOff>
                  </from>
                  <to>
                    <xdr:col>17</xdr:col>
                    <xdr:colOff>304800</xdr:colOff>
                    <xdr:row>56</xdr:row>
                    <xdr:rowOff>19050</xdr:rowOff>
                  </to>
                </anchor>
              </controlPr>
            </control>
          </mc:Choice>
        </mc:AlternateContent>
        <mc:AlternateContent xmlns:mc="http://schemas.openxmlformats.org/markup-compatibility/2006">
          <mc:Choice Requires="x14">
            <control shapeId="8349" r:id="rId164" name="Check Box 157">
              <controlPr defaultSize="0" autoFill="0" autoLine="0" autoPict="0">
                <anchor moveWithCells="1">
                  <from>
                    <xdr:col>17</xdr:col>
                    <xdr:colOff>85725</xdr:colOff>
                    <xdr:row>55</xdr:row>
                    <xdr:rowOff>333375</xdr:rowOff>
                  </from>
                  <to>
                    <xdr:col>17</xdr:col>
                    <xdr:colOff>304800</xdr:colOff>
                    <xdr:row>57</xdr:row>
                    <xdr:rowOff>19050</xdr:rowOff>
                  </to>
                </anchor>
              </controlPr>
            </control>
          </mc:Choice>
        </mc:AlternateContent>
        <mc:AlternateContent xmlns:mc="http://schemas.openxmlformats.org/markup-compatibility/2006">
          <mc:Choice Requires="x14">
            <control shapeId="8350" r:id="rId165" name="Check Box 158">
              <controlPr defaultSize="0" autoFill="0" autoLine="0" autoPict="0">
                <anchor moveWithCells="1">
                  <from>
                    <xdr:col>17</xdr:col>
                    <xdr:colOff>85725</xdr:colOff>
                    <xdr:row>56</xdr:row>
                    <xdr:rowOff>333375</xdr:rowOff>
                  </from>
                  <to>
                    <xdr:col>17</xdr:col>
                    <xdr:colOff>304800</xdr:colOff>
                    <xdr:row>58</xdr:row>
                    <xdr:rowOff>19050</xdr:rowOff>
                  </to>
                </anchor>
              </controlPr>
            </control>
          </mc:Choice>
        </mc:AlternateContent>
        <mc:AlternateContent xmlns:mc="http://schemas.openxmlformats.org/markup-compatibility/2006">
          <mc:Choice Requires="x14">
            <control shapeId="8351" r:id="rId166" name="Check Box 159">
              <controlPr defaultSize="0" autoFill="0" autoLine="0" autoPict="0">
                <anchor moveWithCells="1">
                  <from>
                    <xdr:col>17</xdr:col>
                    <xdr:colOff>85725</xdr:colOff>
                    <xdr:row>57</xdr:row>
                    <xdr:rowOff>333375</xdr:rowOff>
                  </from>
                  <to>
                    <xdr:col>17</xdr:col>
                    <xdr:colOff>304800</xdr:colOff>
                    <xdr:row>59</xdr:row>
                    <xdr:rowOff>19050</xdr:rowOff>
                  </to>
                </anchor>
              </controlPr>
            </control>
          </mc:Choice>
        </mc:AlternateContent>
        <mc:AlternateContent xmlns:mc="http://schemas.openxmlformats.org/markup-compatibility/2006">
          <mc:Choice Requires="x14">
            <control shapeId="8352" r:id="rId167" name="Check Box 160">
              <controlPr defaultSize="0" autoFill="0" autoLine="0" autoPict="0">
                <anchor moveWithCells="1">
                  <from>
                    <xdr:col>17</xdr:col>
                    <xdr:colOff>85725</xdr:colOff>
                    <xdr:row>58</xdr:row>
                    <xdr:rowOff>333375</xdr:rowOff>
                  </from>
                  <to>
                    <xdr:col>17</xdr:col>
                    <xdr:colOff>304800</xdr:colOff>
                    <xdr:row>60</xdr:row>
                    <xdr:rowOff>19050</xdr:rowOff>
                  </to>
                </anchor>
              </controlPr>
            </control>
          </mc:Choice>
        </mc:AlternateContent>
        <mc:AlternateContent xmlns:mc="http://schemas.openxmlformats.org/markup-compatibility/2006">
          <mc:Choice Requires="x14">
            <control shapeId="8353" r:id="rId168" name="Check Box 161">
              <controlPr defaultSize="0" autoFill="0" autoLine="0" autoPict="0">
                <anchor moveWithCells="1">
                  <from>
                    <xdr:col>17</xdr:col>
                    <xdr:colOff>85725</xdr:colOff>
                    <xdr:row>59</xdr:row>
                    <xdr:rowOff>333375</xdr:rowOff>
                  </from>
                  <to>
                    <xdr:col>17</xdr:col>
                    <xdr:colOff>304800</xdr:colOff>
                    <xdr:row>61</xdr:row>
                    <xdr:rowOff>19050</xdr:rowOff>
                  </to>
                </anchor>
              </controlPr>
            </control>
          </mc:Choice>
        </mc:AlternateContent>
        <mc:AlternateContent xmlns:mc="http://schemas.openxmlformats.org/markup-compatibility/2006">
          <mc:Choice Requires="x14">
            <control shapeId="8354" r:id="rId169" name="Check Box 162">
              <controlPr defaultSize="0" autoFill="0" autoLine="0" autoPict="0">
                <anchor moveWithCells="1">
                  <from>
                    <xdr:col>17</xdr:col>
                    <xdr:colOff>85725</xdr:colOff>
                    <xdr:row>60</xdr:row>
                    <xdr:rowOff>333375</xdr:rowOff>
                  </from>
                  <to>
                    <xdr:col>17</xdr:col>
                    <xdr:colOff>304800</xdr:colOff>
                    <xdr:row>62</xdr:row>
                    <xdr:rowOff>19050</xdr:rowOff>
                  </to>
                </anchor>
              </controlPr>
            </control>
          </mc:Choice>
        </mc:AlternateContent>
        <mc:AlternateContent xmlns:mc="http://schemas.openxmlformats.org/markup-compatibility/2006">
          <mc:Choice Requires="x14">
            <control shapeId="8355" r:id="rId170" name="Check Box 163">
              <controlPr defaultSize="0" autoFill="0" autoLine="0" autoPict="0">
                <anchor moveWithCells="1">
                  <from>
                    <xdr:col>17</xdr:col>
                    <xdr:colOff>85725</xdr:colOff>
                    <xdr:row>61</xdr:row>
                    <xdr:rowOff>333375</xdr:rowOff>
                  </from>
                  <to>
                    <xdr:col>17</xdr:col>
                    <xdr:colOff>304800</xdr:colOff>
                    <xdr:row>63</xdr:row>
                    <xdr:rowOff>19050</xdr:rowOff>
                  </to>
                </anchor>
              </controlPr>
            </control>
          </mc:Choice>
        </mc:AlternateContent>
        <mc:AlternateContent xmlns:mc="http://schemas.openxmlformats.org/markup-compatibility/2006">
          <mc:Choice Requires="x14">
            <control shapeId="8356" r:id="rId171" name="Check Box 164">
              <controlPr defaultSize="0" autoFill="0" autoLine="0" autoPict="0">
                <anchor moveWithCells="1">
                  <from>
                    <xdr:col>17</xdr:col>
                    <xdr:colOff>85725</xdr:colOff>
                    <xdr:row>62</xdr:row>
                    <xdr:rowOff>333375</xdr:rowOff>
                  </from>
                  <to>
                    <xdr:col>17</xdr:col>
                    <xdr:colOff>304800</xdr:colOff>
                    <xdr:row>64</xdr:row>
                    <xdr:rowOff>19050</xdr:rowOff>
                  </to>
                </anchor>
              </controlPr>
            </control>
          </mc:Choice>
        </mc:AlternateContent>
        <mc:AlternateContent xmlns:mc="http://schemas.openxmlformats.org/markup-compatibility/2006">
          <mc:Choice Requires="x14">
            <control shapeId="8357" r:id="rId172" name="Check Box 165">
              <controlPr defaultSize="0" autoFill="0" autoLine="0" autoPict="0">
                <anchor moveWithCells="1">
                  <from>
                    <xdr:col>17</xdr:col>
                    <xdr:colOff>85725</xdr:colOff>
                    <xdr:row>63</xdr:row>
                    <xdr:rowOff>333375</xdr:rowOff>
                  </from>
                  <to>
                    <xdr:col>17</xdr:col>
                    <xdr:colOff>304800</xdr:colOff>
                    <xdr:row>65</xdr:row>
                    <xdr:rowOff>19050</xdr:rowOff>
                  </to>
                </anchor>
              </controlPr>
            </control>
          </mc:Choice>
        </mc:AlternateContent>
        <mc:AlternateContent xmlns:mc="http://schemas.openxmlformats.org/markup-compatibility/2006">
          <mc:Choice Requires="x14">
            <control shapeId="8358" r:id="rId173" name="Check Box 166">
              <controlPr defaultSize="0" autoFill="0" autoLine="0" autoPict="0">
                <anchor moveWithCells="1">
                  <from>
                    <xdr:col>17</xdr:col>
                    <xdr:colOff>85725</xdr:colOff>
                    <xdr:row>64</xdr:row>
                    <xdr:rowOff>333375</xdr:rowOff>
                  </from>
                  <to>
                    <xdr:col>17</xdr:col>
                    <xdr:colOff>304800</xdr:colOff>
                    <xdr:row>66</xdr:row>
                    <xdr:rowOff>19050</xdr:rowOff>
                  </to>
                </anchor>
              </controlPr>
            </control>
          </mc:Choice>
        </mc:AlternateContent>
        <mc:AlternateContent xmlns:mc="http://schemas.openxmlformats.org/markup-compatibility/2006">
          <mc:Choice Requires="x14">
            <control shapeId="8359" r:id="rId174" name="Check Box 167">
              <controlPr defaultSize="0" autoFill="0" autoLine="0" autoPict="0">
                <anchor moveWithCells="1">
                  <from>
                    <xdr:col>17</xdr:col>
                    <xdr:colOff>85725</xdr:colOff>
                    <xdr:row>65</xdr:row>
                    <xdr:rowOff>333375</xdr:rowOff>
                  </from>
                  <to>
                    <xdr:col>17</xdr:col>
                    <xdr:colOff>304800</xdr:colOff>
                    <xdr:row>67</xdr:row>
                    <xdr:rowOff>19050</xdr:rowOff>
                  </to>
                </anchor>
              </controlPr>
            </control>
          </mc:Choice>
        </mc:AlternateContent>
        <mc:AlternateContent xmlns:mc="http://schemas.openxmlformats.org/markup-compatibility/2006">
          <mc:Choice Requires="x14">
            <control shapeId="8360" r:id="rId175" name="Check Box 168">
              <controlPr defaultSize="0" autoFill="0" autoLine="0" autoPict="0">
                <anchor moveWithCells="1">
                  <from>
                    <xdr:col>17</xdr:col>
                    <xdr:colOff>85725</xdr:colOff>
                    <xdr:row>66</xdr:row>
                    <xdr:rowOff>333375</xdr:rowOff>
                  </from>
                  <to>
                    <xdr:col>17</xdr:col>
                    <xdr:colOff>304800</xdr:colOff>
                    <xdr:row>68</xdr:row>
                    <xdr:rowOff>19050</xdr:rowOff>
                  </to>
                </anchor>
              </controlPr>
            </control>
          </mc:Choice>
        </mc:AlternateContent>
        <mc:AlternateContent xmlns:mc="http://schemas.openxmlformats.org/markup-compatibility/2006">
          <mc:Choice Requires="x14">
            <control shapeId="8361" r:id="rId176" name="Check Box 169">
              <controlPr defaultSize="0" autoFill="0" autoLine="0" autoPict="0">
                <anchor moveWithCells="1">
                  <from>
                    <xdr:col>17</xdr:col>
                    <xdr:colOff>85725</xdr:colOff>
                    <xdr:row>67</xdr:row>
                    <xdr:rowOff>333375</xdr:rowOff>
                  </from>
                  <to>
                    <xdr:col>17</xdr:col>
                    <xdr:colOff>304800</xdr:colOff>
                    <xdr:row>69</xdr:row>
                    <xdr:rowOff>19050</xdr:rowOff>
                  </to>
                </anchor>
              </controlPr>
            </control>
          </mc:Choice>
        </mc:AlternateContent>
        <mc:AlternateContent xmlns:mc="http://schemas.openxmlformats.org/markup-compatibility/2006">
          <mc:Choice Requires="x14">
            <control shapeId="8362" r:id="rId177" name="Check Box 170">
              <controlPr defaultSize="0" autoFill="0" autoLine="0" autoPict="0">
                <anchor moveWithCells="1">
                  <from>
                    <xdr:col>17</xdr:col>
                    <xdr:colOff>85725</xdr:colOff>
                    <xdr:row>68</xdr:row>
                    <xdr:rowOff>333375</xdr:rowOff>
                  </from>
                  <to>
                    <xdr:col>17</xdr:col>
                    <xdr:colOff>304800</xdr:colOff>
                    <xdr:row>70</xdr:row>
                    <xdr:rowOff>19050</xdr:rowOff>
                  </to>
                </anchor>
              </controlPr>
            </control>
          </mc:Choice>
        </mc:AlternateContent>
        <mc:AlternateContent xmlns:mc="http://schemas.openxmlformats.org/markup-compatibility/2006">
          <mc:Choice Requires="x14">
            <control shapeId="8363" r:id="rId178" name="Check Box 171">
              <controlPr defaultSize="0" autoFill="0" autoLine="0" autoPict="0">
                <anchor moveWithCells="1">
                  <from>
                    <xdr:col>17</xdr:col>
                    <xdr:colOff>85725</xdr:colOff>
                    <xdr:row>69</xdr:row>
                    <xdr:rowOff>333375</xdr:rowOff>
                  </from>
                  <to>
                    <xdr:col>17</xdr:col>
                    <xdr:colOff>304800</xdr:colOff>
                    <xdr:row>71</xdr:row>
                    <xdr:rowOff>19050</xdr:rowOff>
                  </to>
                </anchor>
              </controlPr>
            </control>
          </mc:Choice>
        </mc:AlternateContent>
        <mc:AlternateContent xmlns:mc="http://schemas.openxmlformats.org/markup-compatibility/2006">
          <mc:Choice Requires="x14">
            <control shapeId="8364" r:id="rId179" name="Check Box 172">
              <controlPr defaultSize="0" autoFill="0" autoLine="0" autoPict="0">
                <anchor moveWithCells="1">
                  <from>
                    <xdr:col>17</xdr:col>
                    <xdr:colOff>85725</xdr:colOff>
                    <xdr:row>70</xdr:row>
                    <xdr:rowOff>333375</xdr:rowOff>
                  </from>
                  <to>
                    <xdr:col>17</xdr:col>
                    <xdr:colOff>304800</xdr:colOff>
                    <xdr:row>72</xdr:row>
                    <xdr:rowOff>19050</xdr:rowOff>
                  </to>
                </anchor>
              </controlPr>
            </control>
          </mc:Choice>
        </mc:AlternateContent>
        <mc:AlternateContent xmlns:mc="http://schemas.openxmlformats.org/markup-compatibility/2006">
          <mc:Choice Requires="x14">
            <control shapeId="8365" r:id="rId180" name="Check Box 173">
              <controlPr defaultSize="0" autoFill="0" autoLine="0" autoPict="0">
                <anchor moveWithCells="1">
                  <from>
                    <xdr:col>17</xdr:col>
                    <xdr:colOff>85725</xdr:colOff>
                    <xdr:row>71</xdr:row>
                    <xdr:rowOff>333375</xdr:rowOff>
                  </from>
                  <to>
                    <xdr:col>17</xdr:col>
                    <xdr:colOff>304800</xdr:colOff>
                    <xdr:row>73</xdr:row>
                    <xdr:rowOff>19050</xdr:rowOff>
                  </to>
                </anchor>
              </controlPr>
            </control>
          </mc:Choice>
        </mc:AlternateContent>
        <mc:AlternateContent xmlns:mc="http://schemas.openxmlformats.org/markup-compatibility/2006">
          <mc:Choice Requires="x14">
            <control shapeId="8366" r:id="rId181" name="Check Box 174">
              <controlPr defaultSize="0" autoFill="0" autoLine="0" autoPict="0">
                <anchor moveWithCells="1">
                  <from>
                    <xdr:col>17</xdr:col>
                    <xdr:colOff>85725</xdr:colOff>
                    <xdr:row>72</xdr:row>
                    <xdr:rowOff>333375</xdr:rowOff>
                  </from>
                  <to>
                    <xdr:col>17</xdr:col>
                    <xdr:colOff>304800</xdr:colOff>
                    <xdr:row>74</xdr:row>
                    <xdr:rowOff>19050</xdr:rowOff>
                  </to>
                </anchor>
              </controlPr>
            </control>
          </mc:Choice>
        </mc:AlternateContent>
        <mc:AlternateContent xmlns:mc="http://schemas.openxmlformats.org/markup-compatibility/2006">
          <mc:Choice Requires="x14">
            <control shapeId="8367" r:id="rId182" name="Check Box 175">
              <controlPr defaultSize="0" autoFill="0" autoLine="0" autoPict="0">
                <anchor moveWithCells="1">
                  <from>
                    <xdr:col>17</xdr:col>
                    <xdr:colOff>85725</xdr:colOff>
                    <xdr:row>73</xdr:row>
                    <xdr:rowOff>333375</xdr:rowOff>
                  </from>
                  <to>
                    <xdr:col>17</xdr:col>
                    <xdr:colOff>304800</xdr:colOff>
                    <xdr:row>75</xdr:row>
                    <xdr:rowOff>19050</xdr:rowOff>
                  </to>
                </anchor>
              </controlPr>
            </control>
          </mc:Choice>
        </mc:AlternateContent>
        <mc:AlternateContent xmlns:mc="http://schemas.openxmlformats.org/markup-compatibility/2006">
          <mc:Choice Requires="x14">
            <control shapeId="8368" r:id="rId183" name="Check Box 176">
              <controlPr defaultSize="0" autoFill="0" autoLine="0" autoPict="0">
                <anchor moveWithCells="1">
                  <from>
                    <xdr:col>17</xdr:col>
                    <xdr:colOff>85725</xdr:colOff>
                    <xdr:row>74</xdr:row>
                    <xdr:rowOff>333375</xdr:rowOff>
                  </from>
                  <to>
                    <xdr:col>17</xdr:col>
                    <xdr:colOff>304800</xdr:colOff>
                    <xdr:row>76</xdr:row>
                    <xdr:rowOff>19050</xdr:rowOff>
                  </to>
                </anchor>
              </controlPr>
            </control>
          </mc:Choice>
        </mc:AlternateContent>
        <mc:AlternateContent xmlns:mc="http://schemas.openxmlformats.org/markup-compatibility/2006">
          <mc:Choice Requires="x14">
            <control shapeId="8369" r:id="rId184" name="Check Box 177">
              <controlPr defaultSize="0" autoFill="0" autoLine="0" autoPict="0">
                <anchor moveWithCells="1">
                  <from>
                    <xdr:col>17</xdr:col>
                    <xdr:colOff>85725</xdr:colOff>
                    <xdr:row>75</xdr:row>
                    <xdr:rowOff>333375</xdr:rowOff>
                  </from>
                  <to>
                    <xdr:col>17</xdr:col>
                    <xdr:colOff>304800</xdr:colOff>
                    <xdr:row>77</xdr:row>
                    <xdr:rowOff>19050</xdr:rowOff>
                  </to>
                </anchor>
              </controlPr>
            </control>
          </mc:Choice>
        </mc:AlternateContent>
        <mc:AlternateContent xmlns:mc="http://schemas.openxmlformats.org/markup-compatibility/2006">
          <mc:Choice Requires="x14">
            <control shapeId="8370" r:id="rId185" name="Check Box 178">
              <controlPr defaultSize="0" autoFill="0" autoLine="0" autoPict="0">
                <anchor moveWithCells="1">
                  <from>
                    <xdr:col>17</xdr:col>
                    <xdr:colOff>85725</xdr:colOff>
                    <xdr:row>76</xdr:row>
                    <xdr:rowOff>333375</xdr:rowOff>
                  </from>
                  <to>
                    <xdr:col>17</xdr:col>
                    <xdr:colOff>304800</xdr:colOff>
                    <xdr:row>78</xdr:row>
                    <xdr:rowOff>19050</xdr:rowOff>
                  </to>
                </anchor>
              </controlPr>
            </control>
          </mc:Choice>
        </mc:AlternateContent>
        <mc:AlternateContent xmlns:mc="http://schemas.openxmlformats.org/markup-compatibility/2006">
          <mc:Choice Requires="x14">
            <control shapeId="8371" r:id="rId186" name="Check Box 179">
              <controlPr defaultSize="0" autoFill="0" autoLine="0" autoPict="0">
                <anchor moveWithCells="1">
                  <from>
                    <xdr:col>17</xdr:col>
                    <xdr:colOff>85725</xdr:colOff>
                    <xdr:row>77</xdr:row>
                    <xdr:rowOff>333375</xdr:rowOff>
                  </from>
                  <to>
                    <xdr:col>17</xdr:col>
                    <xdr:colOff>304800</xdr:colOff>
                    <xdr:row>79</xdr:row>
                    <xdr:rowOff>19050</xdr:rowOff>
                  </to>
                </anchor>
              </controlPr>
            </control>
          </mc:Choice>
        </mc:AlternateContent>
        <mc:AlternateContent xmlns:mc="http://schemas.openxmlformats.org/markup-compatibility/2006">
          <mc:Choice Requires="x14">
            <control shapeId="8372" r:id="rId187" name="Check Box 180">
              <controlPr defaultSize="0" autoFill="0" autoLine="0" autoPict="0">
                <anchor moveWithCells="1">
                  <from>
                    <xdr:col>17</xdr:col>
                    <xdr:colOff>85725</xdr:colOff>
                    <xdr:row>78</xdr:row>
                    <xdr:rowOff>333375</xdr:rowOff>
                  </from>
                  <to>
                    <xdr:col>17</xdr:col>
                    <xdr:colOff>304800</xdr:colOff>
                    <xdr:row>80</xdr:row>
                    <xdr:rowOff>19050</xdr:rowOff>
                  </to>
                </anchor>
              </controlPr>
            </control>
          </mc:Choice>
        </mc:AlternateContent>
        <mc:AlternateContent xmlns:mc="http://schemas.openxmlformats.org/markup-compatibility/2006">
          <mc:Choice Requires="x14">
            <control shapeId="8373" r:id="rId188" name="Check Box 181">
              <controlPr defaultSize="0" autoFill="0" autoLine="0" autoPict="0">
                <anchor moveWithCells="1">
                  <from>
                    <xdr:col>17</xdr:col>
                    <xdr:colOff>85725</xdr:colOff>
                    <xdr:row>79</xdr:row>
                    <xdr:rowOff>333375</xdr:rowOff>
                  </from>
                  <to>
                    <xdr:col>17</xdr:col>
                    <xdr:colOff>304800</xdr:colOff>
                    <xdr:row>81</xdr:row>
                    <xdr:rowOff>19050</xdr:rowOff>
                  </to>
                </anchor>
              </controlPr>
            </control>
          </mc:Choice>
        </mc:AlternateContent>
        <mc:AlternateContent xmlns:mc="http://schemas.openxmlformats.org/markup-compatibility/2006">
          <mc:Choice Requires="x14">
            <control shapeId="8374" r:id="rId189" name="Check Box 182">
              <controlPr defaultSize="0" autoFill="0" autoLine="0" autoPict="0">
                <anchor moveWithCells="1">
                  <from>
                    <xdr:col>17</xdr:col>
                    <xdr:colOff>85725</xdr:colOff>
                    <xdr:row>80</xdr:row>
                    <xdr:rowOff>333375</xdr:rowOff>
                  </from>
                  <to>
                    <xdr:col>17</xdr:col>
                    <xdr:colOff>304800</xdr:colOff>
                    <xdr:row>82</xdr:row>
                    <xdr:rowOff>19050</xdr:rowOff>
                  </to>
                </anchor>
              </controlPr>
            </control>
          </mc:Choice>
        </mc:AlternateContent>
        <mc:AlternateContent xmlns:mc="http://schemas.openxmlformats.org/markup-compatibility/2006">
          <mc:Choice Requires="x14">
            <control shapeId="8375" r:id="rId190" name="Check Box 183">
              <controlPr defaultSize="0" autoFill="0" autoLine="0" autoPict="0">
                <anchor moveWithCells="1">
                  <from>
                    <xdr:col>17</xdr:col>
                    <xdr:colOff>85725</xdr:colOff>
                    <xdr:row>81</xdr:row>
                    <xdr:rowOff>333375</xdr:rowOff>
                  </from>
                  <to>
                    <xdr:col>17</xdr:col>
                    <xdr:colOff>304800</xdr:colOff>
                    <xdr:row>83</xdr:row>
                    <xdr:rowOff>19050</xdr:rowOff>
                  </to>
                </anchor>
              </controlPr>
            </control>
          </mc:Choice>
        </mc:AlternateContent>
        <mc:AlternateContent xmlns:mc="http://schemas.openxmlformats.org/markup-compatibility/2006">
          <mc:Choice Requires="x14">
            <control shapeId="8376" r:id="rId191" name="Check Box 184">
              <controlPr defaultSize="0" autoFill="0" autoLine="0" autoPict="0">
                <anchor moveWithCells="1">
                  <from>
                    <xdr:col>17</xdr:col>
                    <xdr:colOff>85725</xdr:colOff>
                    <xdr:row>82</xdr:row>
                    <xdr:rowOff>333375</xdr:rowOff>
                  </from>
                  <to>
                    <xdr:col>17</xdr:col>
                    <xdr:colOff>304800</xdr:colOff>
                    <xdr:row>84</xdr:row>
                    <xdr:rowOff>19050</xdr:rowOff>
                  </to>
                </anchor>
              </controlPr>
            </control>
          </mc:Choice>
        </mc:AlternateContent>
        <mc:AlternateContent xmlns:mc="http://schemas.openxmlformats.org/markup-compatibility/2006">
          <mc:Choice Requires="x14">
            <control shapeId="8377" r:id="rId192" name="Check Box 185">
              <controlPr defaultSize="0" autoFill="0" autoLine="0" autoPict="0">
                <anchor moveWithCells="1">
                  <from>
                    <xdr:col>17</xdr:col>
                    <xdr:colOff>85725</xdr:colOff>
                    <xdr:row>83</xdr:row>
                    <xdr:rowOff>333375</xdr:rowOff>
                  </from>
                  <to>
                    <xdr:col>17</xdr:col>
                    <xdr:colOff>304800</xdr:colOff>
                    <xdr:row>85</xdr:row>
                    <xdr:rowOff>19050</xdr:rowOff>
                  </to>
                </anchor>
              </controlPr>
            </control>
          </mc:Choice>
        </mc:AlternateContent>
        <mc:AlternateContent xmlns:mc="http://schemas.openxmlformats.org/markup-compatibility/2006">
          <mc:Choice Requires="x14">
            <control shapeId="8378" r:id="rId193" name="Check Box 186">
              <controlPr defaultSize="0" autoFill="0" autoLine="0" autoPict="0">
                <anchor moveWithCells="1">
                  <from>
                    <xdr:col>17</xdr:col>
                    <xdr:colOff>85725</xdr:colOff>
                    <xdr:row>84</xdr:row>
                    <xdr:rowOff>333375</xdr:rowOff>
                  </from>
                  <to>
                    <xdr:col>17</xdr:col>
                    <xdr:colOff>304800</xdr:colOff>
                    <xdr:row>86</xdr:row>
                    <xdr:rowOff>19050</xdr:rowOff>
                  </to>
                </anchor>
              </controlPr>
            </control>
          </mc:Choice>
        </mc:AlternateContent>
        <mc:AlternateContent xmlns:mc="http://schemas.openxmlformats.org/markup-compatibility/2006">
          <mc:Choice Requires="x14">
            <control shapeId="8379" r:id="rId194" name="Check Box 187">
              <controlPr defaultSize="0" autoFill="0" autoLine="0" autoPict="0">
                <anchor moveWithCells="1">
                  <from>
                    <xdr:col>17</xdr:col>
                    <xdr:colOff>85725</xdr:colOff>
                    <xdr:row>85</xdr:row>
                    <xdr:rowOff>333375</xdr:rowOff>
                  </from>
                  <to>
                    <xdr:col>17</xdr:col>
                    <xdr:colOff>304800</xdr:colOff>
                    <xdr:row>87</xdr:row>
                    <xdr:rowOff>19050</xdr:rowOff>
                  </to>
                </anchor>
              </controlPr>
            </control>
          </mc:Choice>
        </mc:AlternateContent>
        <mc:AlternateContent xmlns:mc="http://schemas.openxmlformats.org/markup-compatibility/2006">
          <mc:Choice Requires="x14">
            <control shapeId="8380" r:id="rId195" name="Check Box 188">
              <controlPr defaultSize="0" autoFill="0" autoLine="0" autoPict="0">
                <anchor moveWithCells="1">
                  <from>
                    <xdr:col>17</xdr:col>
                    <xdr:colOff>85725</xdr:colOff>
                    <xdr:row>86</xdr:row>
                    <xdr:rowOff>333375</xdr:rowOff>
                  </from>
                  <to>
                    <xdr:col>17</xdr:col>
                    <xdr:colOff>304800</xdr:colOff>
                    <xdr:row>88</xdr:row>
                    <xdr:rowOff>19050</xdr:rowOff>
                  </to>
                </anchor>
              </controlPr>
            </control>
          </mc:Choice>
        </mc:AlternateContent>
        <mc:AlternateContent xmlns:mc="http://schemas.openxmlformats.org/markup-compatibility/2006">
          <mc:Choice Requires="x14">
            <control shapeId="8381" r:id="rId196" name="Check Box 189">
              <controlPr defaultSize="0" autoFill="0" autoLine="0" autoPict="0">
                <anchor moveWithCells="1">
                  <from>
                    <xdr:col>17</xdr:col>
                    <xdr:colOff>85725</xdr:colOff>
                    <xdr:row>87</xdr:row>
                    <xdr:rowOff>333375</xdr:rowOff>
                  </from>
                  <to>
                    <xdr:col>17</xdr:col>
                    <xdr:colOff>304800</xdr:colOff>
                    <xdr:row>89</xdr:row>
                    <xdr:rowOff>19050</xdr:rowOff>
                  </to>
                </anchor>
              </controlPr>
            </control>
          </mc:Choice>
        </mc:AlternateContent>
        <mc:AlternateContent xmlns:mc="http://schemas.openxmlformats.org/markup-compatibility/2006">
          <mc:Choice Requires="x14">
            <control shapeId="8382" r:id="rId197" name="Check Box 190">
              <controlPr defaultSize="0" autoFill="0" autoLine="0" autoPict="0">
                <anchor moveWithCells="1">
                  <from>
                    <xdr:col>17</xdr:col>
                    <xdr:colOff>85725</xdr:colOff>
                    <xdr:row>88</xdr:row>
                    <xdr:rowOff>333375</xdr:rowOff>
                  </from>
                  <to>
                    <xdr:col>17</xdr:col>
                    <xdr:colOff>304800</xdr:colOff>
                    <xdr:row>90</xdr:row>
                    <xdr:rowOff>19050</xdr:rowOff>
                  </to>
                </anchor>
              </controlPr>
            </control>
          </mc:Choice>
        </mc:AlternateContent>
        <mc:AlternateContent xmlns:mc="http://schemas.openxmlformats.org/markup-compatibility/2006">
          <mc:Choice Requires="x14">
            <control shapeId="8383" r:id="rId198" name="Check Box 191">
              <controlPr defaultSize="0" autoFill="0" autoLine="0" autoPict="0">
                <anchor moveWithCells="1">
                  <from>
                    <xdr:col>17</xdr:col>
                    <xdr:colOff>85725</xdr:colOff>
                    <xdr:row>89</xdr:row>
                    <xdr:rowOff>333375</xdr:rowOff>
                  </from>
                  <to>
                    <xdr:col>17</xdr:col>
                    <xdr:colOff>304800</xdr:colOff>
                    <xdr:row>91</xdr:row>
                    <xdr:rowOff>19050</xdr:rowOff>
                  </to>
                </anchor>
              </controlPr>
            </control>
          </mc:Choice>
        </mc:AlternateContent>
        <mc:AlternateContent xmlns:mc="http://schemas.openxmlformats.org/markup-compatibility/2006">
          <mc:Choice Requires="x14">
            <control shapeId="8384" r:id="rId199" name="Check Box 192">
              <controlPr defaultSize="0" autoFill="0" autoLine="0" autoPict="0">
                <anchor moveWithCells="1">
                  <from>
                    <xdr:col>17</xdr:col>
                    <xdr:colOff>85725</xdr:colOff>
                    <xdr:row>90</xdr:row>
                    <xdr:rowOff>333375</xdr:rowOff>
                  </from>
                  <to>
                    <xdr:col>17</xdr:col>
                    <xdr:colOff>304800</xdr:colOff>
                    <xdr:row>92</xdr:row>
                    <xdr:rowOff>19050</xdr:rowOff>
                  </to>
                </anchor>
              </controlPr>
            </control>
          </mc:Choice>
        </mc:AlternateContent>
        <mc:AlternateContent xmlns:mc="http://schemas.openxmlformats.org/markup-compatibility/2006">
          <mc:Choice Requires="x14">
            <control shapeId="8385" r:id="rId200" name="Check Box 193">
              <controlPr defaultSize="0" autoFill="0" autoLine="0" autoPict="0">
                <anchor moveWithCells="1">
                  <from>
                    <xdr:col>17</xdr:col>
                    <xdr:colOff>85725</xdr:colOff>
                    <xdr:row>91</xdr:row>
                    <xdr:rowOff>333375</xdr:rowOff>
                  </from>
                  <to>
                    <xdr:col>17</xdr:col>
                    <xdr:colOff>304800</xdr:colOff>
                    <xdr:row>93</xdr:row>
                    <xdr:rowOff>19050</xdr:rowOff>
                  </to>
                </anchor>
              </controlPr>
            </control>
          </mc:Choice>
        </mc:AlternateContent>
        <mc:AlternateContent xmlns:mc="http://schemas.openxmlformats.org/markup-compatibility/2006">
          <mc:Choice Requires="x14">
            <control shapeId="8386" r:id="rId201" name="Check Box 194">
              <controlPr defaultSize="0" autoFill="0" autoLine="0" autoPict="0">
                <anchor moveWithCells="1">
                  <from>
                    <xdr:col>17</xdr:col>
                    <xdr:colOff>85725</xdr:colOff>
                    <xdr:row>92</xdr:row>
                    <xdr:rowOff>333375</xdr:rowOff>
                  </from>
                  <to>
                    <xdr:col>17</xdr:col>
                    <xdr:colOff>304800</xdr:colOff>
                    <xdr:row>94</xdr:row>
                    <xdr:rowOff>19050</xdr:rowOff>
                  </to>
                </anchor>
              </controlPr>
            </control>
          </mc:Choice>
        </mc:AlternateContent>
        <mc:AlternateContent xmlns:mc="http://schemas.openxmlformats.org/markup-compatibility/2006">
          <mc:Choice Requires="x14">
            <control shapeId="8387" r:id="rId202" name="Check Box 195">
              <controlPr defaultSize="0" autoFill="0" autoLine="0" autoPict="0">
                <anchor moveWithCells="1">
                  <from>
                    <xdr:col>17</xdr:col>
                    <xdr:colOff>85725</xdr:colOff>
                    <xdr:row>93</xdr:row>
                    <xdr:rowOff>333375</xdr:rowOff>
                  </from>
                  <to>
                    <xdr:col>17</xdr:col>
                    <xdr:colOff>304800</xdr:colOff>
                    <xdr:row>95</xdr:row>
                    <xdr:rowOff>19050</xdr:rowOff>
                  </to>
                </anchor>
              </controlPr>
            </control>
          </mc:Choice>
        </mc:AlternateContent>
        <mc:AlternateContent xmlns:mc="http://schemas.openxmlformats.org/markup-compatibility/2006">
          <mc:Choice Requires="x14">
            <control shapeId="8388" r:id="rId203" name="Check Box 196">
              <controlPr defaultSize="0" autoFill="0" autoLine="0" autoPict="0">
                <anchor moveWithCells="1">
                  <from>
                    <xdr:col>17</xdr:col>
                    <xdr:colOff>85725</xdr:colOff>
                    <xdr:row>94</xdr:row>
                    <xdr:rowOff>333375</xdr:rowOff>
                  </from>
                  <to>
                    <xdr:col>17</xdr:col>
                    <xdr:colOff>304800</xdr:colOff>
                    <xdr:row>96</xdr:row>
                    <xdr:rowOff>19050</xdr:rowOff>
                  </to>
                </anchor>
              </controlPr>
            </control>
          </mc:Choice>
        </mc:AlternateContent>
        <mc:AlternateContent xmlns:mc="http://schemas.openxmlformats.org/markup-compatibility/2006">
          <mc:Choice Requires="x14">
            <control shapeId="8389" r:id="rId204" name="Check Box 197">
              <controlPr defaultSize="0" autoFill="0" autoLine="0" autoPict="0">
                <anchor moveWithCells="1">
                  <from>
                    <xdr:col>17</xdr:col>
                    <xdr:colOff>85725</xdr:colOff>
                    <xdr:row>95</xdr:row>
                    <xdr:rowOff>333375</xdr:rowOff>
                  </from>
                  <to>
                    <xdr:col>17</xdr:col>
                    <xdr:colOff>304800</xdr:colOff>
                    <xdr:row>97</xdr:row>
                    <xdr:rowOff>19050</xdr:rowOff>
                  </to>
                </anchor>
              </controlPr>
            </control>
          </mc:Choice>
        </mc:AlternateContent>
        <mc:AlternateContent xmlns:mc="http://schemas.openxmlformats.org/markup-compatibility/2006">
          <mc:Choice Requires="x14">
            <control shapeId="8390" r:id="rId205" name="Check Box 198">
              <controlPr defaultSize="0" autoFill="0" autoLine="0" autoPict="0">
                <anchor moveWithCells="1">
                  <from>
                    <xdr:col>17</xdr:col>
                    <xdr:colOff>85725</xdr:colOff>
                    <xdr:row>96</xdr:row>
                    <xdr:rowOff>333375</xdr:rowOff>
                  </from>
                  <to>
                    <xdr:col>17</xdr:col>
                    <xdr:colOff>304800</xdr:colOff>
                    <xdr:row>98</xdr:row>
                    <xdr:rowOff>19050</xdr:rowOff>
                  </to>
                </anchor>
              </controlPr>
            </control>
          </mc:Choice>
        </mc:AlternateContent>
        <mc:AlternateContent xmlns:mc="http://schemas.openxmlformats.org/markup-compatibility/2006">
          <mc:Choice Requires="x14">
            <control shapeId="8391" r:id="rId206" name="Check Box 199">
              <controlPr defaultSize="0" autoFill="0" autoLine="0" autoPict="0">
                <anchor moveWithCells="1">
                  <from>
                    <xdr:col>17</xdr:col>
                    <xdr:colOff>85725</xdr:colOff>
                    <xdr:row>97</xdr:row>
                    <xdr:rowOff>333375</xdr:rowOff>
                  </from>
                  <to>
                    <xdr:col>17</xdr:col>
                    <xdr:colOff>304800</xdr:colOff>
                    <xdr:row>99</xdr:row>
                    <xdr:rowOff>19050</xdr:rowOff>
                  </to>
                </anchor>
              </controlPr>
            </control>
          </mc:Choice>
        </mc:AlternateContent>
        <mc:AlternateContent xmlns:mc="http://schemas.openxmlformats.org/markup-compatibility/2006">
          <mc:Choice Requires="x14">
            <control shapeId="8392" r:id="rId207" name="Check Box 200">
              <controlPr defaultSize="0" autoFill="0" autoLine="0" autoPict="0">
                <anchor moveWithCells="1">
                  <from>
                    <xdr:col>17</xdr:col>
                    <xdr:colOff>85725</xdr:colOff>
                    <xdr:row>98</xdr:row>
                    <xdr:rowOff>333375</xdr:rowOff>
                  </from>
                  <to>
                    <xdr:col>17</xdr:col>
                    <xdr:colOff>304800</xdr:colOff>
                    <xdr:row>100</xdr:row>
                    <xdr:rowOff>19050</xdr:rowOff>
                  </to>
                </anchor>
              </controlPr>
            </control>
          </mc:Choice>
        </mc:AlternateContent>
        <mc:AlternateContent xmlns:mc="http://schemas.openxmlformats.org/markup-compatibility/2006">
          <mc:Choice Requires="x14">
            <control shapeId="8393" r:id="rId208" name="Check Box 201">
              <controlPr defaultSize="0" autoFill="0" autoLine="0" autoPict="0">
                <anchor moveWithCells="1">
                  <from>
                    <xdr:col>17</xdr:col>
                    <xdr:colOff>85725</xdr:colOff>
                    <xdr:row>99</xdr:row>
                    <xdr:rowOff>333375</xdr:rowOff>
                  </from>
                  <to>
                    <xdr:col>17</xdr:col>
                    <xdr:colOff>304800</xdr:colOff>
                    <xdr:row>101</xdr:row>
                    <xdr:rowOff>19050</xdr:rowOff>
                  </to>
                </anchor>
              </controlPr>
            </control>
          </mc:Choice>
        </mc:AlternateContent>
        <mc:AlternateContent xmlns:mc="http://schemas.openxmlformats.org/markup-compatibility/2006">
          <mc:Choice Requires="x14">
            <control shapeId="8394" r:id="rId209" name="Check Box 202">
              <controlPr defaultSize="0" autoFill="0" autoLine="0" autoPict="0">
                <anchor moveWithCells="1">
                  <from>
                    <xdr:col>17</xdr:col>
                    <xdr:colOff>85725</xdr:colOff>
                    <xdr:row>100</xdr:row>
                    <xdr:rowOff>333375</xdr:rowOff>
                  </from>
                  <to>
                    <xdr:col>17</xdr:col>
                    <xdr:colOff>304800</xdr:colOff>
                    <xdr:row>102</xdr:row>
                    <xdr:rowOff>19050</xdr:rowOff>
                  </to>
                </anchor>
              </controlPr>
            </control>
          </mc:Choice>
        </mc:AlternateContent>
        <mc:AlternateContent xmlns:mc="http://schemas.openxmlformats.org/markup-compatibility/2006">
          <mc:Choice Requires="x14">
            <control shapeId="8395" r:id="rId210" name="Check Box 203">
              <controlPr defaultSize="0" autoFill="0" autoLine="0" autoPict="0">
                <anchor moveWithCells="1">
                  <from>
                    <xdr:col>17</xdr:col>
                    <xdr:colOff>85725</xdr:colOff>
                    <xdr:row>101</xdr:row>
                    <xdr:rowOff>333375</xdr:rowOff>
                  </from>
                  <to>
                    <xdr:col>17</xdr:col>
                    <xdr:colOff>304800</xdr:colOff>
                    <xdr:row>103</xdr:row>
                    <xdr:rowOff>19050</xdr:rowOff>
                  </to>
                </anchor>
              </controlPr>
            </control>
          </mc:Choice>
        </mc:AlternateContent>
        <mc:AlternateContent xmlns:mc="http://schemas.openxmlformats.org/markup-compatibility/2006">
          <mc:Choice Requires="x14">
            <control shapeId="8296" r:id="rId211" name="Check Box 104">
              <controlPr defaultSize="0" autoFill="0" autoLine="0" autoPict="0">
                <anchor moveWithCells="1">
                  <from>
                    <xdr:col>17</xdr:col>
                    <xdr:colOff>85725</xdr:colOff>
                    <xdr:row>2</xdr:row>
                    <xdr:rowOff>333375</xdr:rowOff>
                  </from>
                  <to>
                    <xdr:col>17</xdr:col>
                    <xdr:colOff>304800</xdr:colOff>
                    <xdr:row>4</xdr:row>
                    <xdr:rowOff>9525</xdr:rowOff>
                  </to>
                </anchor>
              </controlPr>
            </control>
          </mc:Choice>
        </mc:AlternateContent>
        <mc:AlternateContent xmlns:mc="http://schemas.openxmlformats.org/markup-compatibility/2006">
          <mc:Choice Requires="x14">
            <control shapeId="8410" r:id="rId212" name="Check Box 218">
              <controlPr defaultSize="0" autoFill="0" autoLine="0" autoPict="0">
                <anchor moveWithCells="1">
                  <from>
                    <xdr:col>17</xdr:col>
                    <xdr:colOff>85725</xdr:colOff>
                    <xdr:row>3</xdr:row>
                    <xdr:rowOff>333375</xdr:rowOff>
                  </from>
                  <to>
                    <xdr:col>17</xdr:col>
                    <xdr:colOff>304800</xdr:colOff>
                    <xdr:row>5</xdr:row>
                    <xdr:rowOff>19050</xdr:rowOff>
                  </to>
                </anchor>
              </controlPr>
            </control>
          </mc:Choice>
        </mc:AlternateContent>
        <mc:AlternateContent xmlns:mc="http://schemas.openxmlformats.org/markup-compatibility/2006">
          <mc:Choice Requires="x14">
            <control shapeId="8411" r:id="rId213" name="Check Box 219">
              <controlPr defaultSize="0" autoFill="0" autoLine="0" autoPict="0">
                <anchor moveWithCells="1">
                  <from>
                    <xdr:col>17</xdr:col>
                    <xdr:colOff>85725</xdr:colOff>
                    <xdr:row>4</xdr:row>
                    <xdr:rowOff>333375</xdr:rowOff>
                  </from>
                  <to>
                    <xdr:col>17</xdr:col>
                    <xdr:colOff>304800</xdr:colOff>
                    <xdr:row>6</xdr:row>
                    <xdr:rowOff>19050</xdr:rowOff>
                  </to>
                </anchor>
              </controlPr>
            </control>
          </mc:Choice>
        </mc:AlternateContent>
        <mc:AlternateContent xmlns:mc="http://schemas.openxmlformats.org/markup-compatibility/2006">
          <mc:Choice Requires="x14">
            <control shapeId="8412" r:id="rId214" name="Check Box 220">
              <controlPr defaultSize="0" autoFill="0" autoLine="0" autoPict="0">
                <anchor moveWithCells="1">
                  <from>
                    <xdr:col>17</xdr:col>
                    <xdr:colOff>85725</xdr:colOff>
                    <xdr:row>6</xdr:row>
                    <xdr:rowOff>333375</xdr:rowOff>
                  </from>
                  <to>
                    <xdr:col>17</xdr:col>
                    <xdr:colOff>304800</xdr:colOff>
                    <xdr:row>8</xdr:row>
                    <xdr:rowOff>19050</xdr:rowOff>
                  </to>
                </anchor>
              </controlPr>
            </control>
          </mc:Choice>
        </mc:AlternateContent>
        <mc:AlternateContent xmlns:mc="http://schemas.openxmlformats.org/markup-compatibility/2006">
          <mc:Choice Requires="x14">
            <control shapeId="8413" r:id="rId215" name="Check Box 221">
              <controlPr defaultSize="0" autoFill="0" autoLine="0" autoPict="0">
                <anchor moveWithCells="1">
                  <from>
                    <xdr:col>17</xdr:col>
                    <xdr:colOff>85725</xdr:colOff>
                    <xdr:row>14</xdr:row>
                    <xdr:rowOff>333375</xdr:rowOff>
                  </from>
                  <to>
                    <xdr:col>17</xdr:col>
                    <xdr:colOff>304800</xdr:colOff>
                    <xdr:row>16</xdr:row>
                    <xdr:rowOff>19050</xdr:rowOff>
                  </to>
                </anchor>
              </controlPr>
            </control>
          </mc:Choice>
        </mc:AlternateContent>
        <mc:AlternateContent xmlns:mc="http://schemas.openxmlformats.org/markup-compatibility/2006">
          <mc:Choice Requires="x14">
            <control shapeId="8414" r:id="rId216" name="Check Box 222">
              <controlPr defaultSize="0" autoFill="0" autoLine="0" autoPict="0">
                <anchor moveWithCells="1">
                  <from>
                    <xdr:col>17</xdr:col>
                    <xdr:colOff>85725</xdr:colOff>
                    <xdr:row>13</xdr:row>
                    <xdr:rowOff>333375</xdr:rowOff>
                  </from>
                  <to>
                    <xdr:col>17</xdr:col>
                    <xdr:colOff>304800</xdr:colOff>
                    <xdr:row>15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613" yWindow="360" count="6">
        <x14:dataValidation type="list" allowBlank="1" showInputMessage="1" showErrorMessage="1" xr:uid="{109C1DCF-26D3-4B80-A46A-3CF5575A070A}">
          <x14:formula1>
            <xm:f>'各種マスタ（非表示）'!$R$3:$R$8</xm:f>
          </x14:formula1>
          <xm:sqref>H4:H103</xm:sqref>
        </x14:dataValidation>
        <x14:dataValidation type="list" allowBlank="1" showInputMessage="1" showErrorMessage="1" xr:uid="{442F67FD-3DFC-4718-B765-2ABFEC8A72DF}">
          <x14:formula1>
            <xm:f>'各種マスタ（非表示）'!$X$3:$X$7</xm:f>
          </x14:formula1>
          <xm:sqref>J4:J103</xm:sqref>
        </x14:dataValidation>
        <x14:dataValidation type="list" allowBlank="1" showInputMessage="1" showErrorMessage="1" xr:uid="{53072772-85D6-4B47-945C-52C119A9BE22}">
          <x14:formula1>
            <xm:f>'各種マスタ（非表示）'!$AI$3:$AI$12</xm:f>
          </x14:formula1>
          <xm:sqref>M4:M14 M16:M103</xm:sqref>
        </x14:dataValidation>
        <x14:dataValidation type="list" allowBlank="1" showInputMessage="1" showErrorMessage="1" xr:uid="{8B55FE2C-F744-4502-A65A-EA056EF320CE}">
          <x14:formula1>
            <xm:f>'各種マスタ（非表示）'!$AK$3:$AK$8</xm:f>
          </x14:formula1>
          <xm:sqref>Z4:Z103</xm:sqref>
        </x14:dataValidation>
        <x14:dataValidation type="list" allowBlank="1" showInputMessage="1" showErrorMessage="1" xr:uid="{EEC35C99-71DA-46C5-A211-B59ADA9A6AEF}">
          <x14:formula1>
            <xm:f>'各種マスタ（非表示）'!$AQ$3:$AQ$362</xm:f>
          </x14:formula1>
          <xm:sqref>AI4:AI103</xm:sqref>
        </x14:dataValidation>
        <x14:dataValidation type="list" allowBlank="1" showInputMessage="1" showErrorMessage="1" xr:uid="{8E22FA8E-F22E-4228-A792-202140E94163}">
          <x14:formula1>
            <xm:f>'各種マスタ（非表示）'!$AS$3:$AS$105</xm:f>
          </x14:formula1>
          <xm:sqref>AJ4:AJ103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pageSetUpPr fitToPage="1"/>
  </sheetPr>
  <dimension ref="A1:O104"/>
  <sheetViews>
    <sheetView showGridLines="0" zoomScaleNormal="100" zoomScaleSheetLayoutView="100" workbookViewId="0">
      <pane ySplit="3" topLeftCell="A9" activePane="bottomLeft" state="frozen"/>
      <selection pane="bottomLeft" activeCell="K41" sqref="K41"/>
    </sheetView>
  </sheetViews>
  <sheetFormatPr defaultColWidth="8.75" defaultRowHeight="13.5"/>
  <cols>
    <col min="1" max="2" width="7.125" style="24" bestFit="1" customWidth="1"/>
    <col min="3" max="3" width="6.75" style="24" hidden="1" customWidth="1"/>
    <col min="4" max="4" width="16.625" style="150" customWidth="1"/>
    <col min="5" max="5" width="30.625" style="150" customWidth="1"/>
    <col min="6" max="6" width="16.625" style="150" customWidth="1"/>
    <col min="7" max="7" width="14.125" style="150" hidden="1" customWidth="1"/>
    <col min="8" max="11" width="15.625" style="151" customWidth="1"/>
    <col min="12" max="13" width="10.625" style="24" customWidth="1"/>
    <col min="14" max="14" width="20.625" style="24" customWidth="1"/>
    <col min="15" max="15" width="5" style="24" hidden="1" customWidth="1"/>
    <col min="16" max="16384" width="8.75" style="24"/>
  </cols>
  <sheetData>
    <row r="1" spans="1:15" s="1" customFormat="1" ht="14.25">
      <c r="A1" s="12" t="s">
        <v>1074</v>
      </c>
      <c r="E1" s="59"/>
      <c r="F1" s="59"/>
      <c r="G1" s="11"/>
      <c r="H1" s="221"/>
      <c r="I1" s="11"/>
      <c r="J1" s="11"/>
      <c r="K1" s="11"/>
      <c r="L1" s="11"/>
      <c r="M1" s="11"/>
      <c r="N1" s="11"/>
    </row>
    <row r="2" spans="1:15" s="1" customFormat="1" ht="12.75" customHeight="1" thickBot="1">
      <c r="D2" s="426" t="s">
        <v>1075</v>
      </c>
      <c r="E2" s="412" t="s">
        <v>1076</v>
      </c>
      <c r="F2" s="428" t="s">
        <v>1077</v>
      </c>
      <c r="G2" s="416" t="s">
        <v>1078</v>
      </c>
      <c r="H2" s="188" t="s">
        <v>989</v>
      </c>
      <c r="I2" s="188" t="s">
        <v>1079</v>
      </c>
      <c r="J2" s="188" t="s">
        <v>1080</v>
      </c>
      <c r="K2" s="61" t="s">
        <v>1081</v>
      </c>
      <c r="L2" s="397" t="s">
        <v>996</v>
      </c>
      <c r="M2" s="399" t="s">
        <v>997</v>
      </c>
      <c r="N2" s="424" t="s">
        <v>998</v>
      </c>
      <c r="O2" s="422" t="s">
        <v>999</v>
      </c>
    </row>
    <row r="3" spans="1:15" s="1" customFormat="1" ht="25.5" customHeight="1" thickTop="1" thickBot="1">
      <c r="A3" s="404" t="s">
        <v>686</v>
      </c>
      <c r="B3" s="405"/>
      <c r="C3" s="58" t="s">
        <v>1082</v>
      </c>
      <c r="D3" s="427"/>
      <c r="E3" s="413"/>
      <c r="F3" s="429"/>
      <c r="G3" s="430"/>
      <c r="H3" s="188" t="s">
        <v>140</v>
      </c>
      <c r="I3" s="192" t="s">
        <v>1083</v>
      </c>
      <c r="J3" s="193" t="s">
        <v>1083</v>
      </c>
      <c r="K3" s="9" t="s">
        <v>1083</v>
      </c>
      <c r="L3" s="399"/>
      <c r="M3" s="415"/>
      <c r="N3" s="425"/>
      <c r="O3" s="423"/>
    </row>
    <row r="4" spans="1:15" s="1" customFormat="1" ht="22.5" customHeight="1" thickTop="1" thickBot="1">
      <c r="A4" s="324" t="s">
        <v>1022</v>
      </c>
      <c r="B4" s="230" t="s">
        <v>1023</v>
      </c>
      <c r="C4" s="60"/>
      <c r="D4" s="333" t="s">
        <v>1084</v>
      </c>
      <c r="E4" s="333" t="s">
        <v>1085</v>
      </c>
      <c r="F4" s="334" t="s">
        <v>1086</v>
      </c>
      <c r="G4" s="198">
        <v>1</v>
      </c>
      <c r="H4" s="221">
        <v>100000</v>
      </c>
      <c r="I4" s="221">
        <v>1000</v>
      </c>
      <c r="J4" s="221">
        <v>1000</v>
      </c>
      <c r="K4" s="221">
        <v>1000</v>
      </c>
      <c r="L4" s="224">
        <v>45200</v>
      </c>
      <c r="M4" s="199"/>
      <c r="N4" s="227" t="s">
        <v>1087</v>
      </c>
      <c r="O4" s="213"/>
    </row>
    <row r="5" spans="1:15" s="1" customFormat="1" thickTop="1" thickBot="1">
      <c r="A5" s="324" t="s">
        <v>1022</v>
      </c>
      <c r="B5" s="324" t="s">
        <v>1022</v>
      </c>
      <c r="C5" s="60"/>
      <c r="D5" s="227" t="s">
        <v>1088</v>
      </c>
      <c r="E5" s="227" t="s">
        <v>1089</v>
      </c>
      <c r="F5" s="225" t="s">
        <v>1086</v>
      </c>
      <c r="G5" s="198">
        <v>1</v>
      </c>
      <c r="H5" s="221">
        <v>100000</v>
      </c>
      <c r="I5" s="221">
        <v>1000</v>
      </c>
      <c r="J5" s="221">
        <v>1000</v>
      </c>
      <c r="K5" s="221">
        <v>1000</v>
      </c>
      <c r="L5" s="224">
        <v>45200</v>
      </c>
      <c r="M5" s="199"/>
      <c r="N5" s="227"/>
      <c r="O5" s="213"/>
    </row>
    <row r="6" spans="1:15" s="1" customFormat="1" thickTop="1" thickBot="1">
      <c r="A6" s="230" t="s">
        <v>1034</v>
      </c>
      <c r="B6" s="230" t="s">
        <v>1023</v>
      </c>
      <c r="C6" s="60"/>
      <c r="D6" s="227" t="s">
        <v>1090</v>
      </c>
      <c r="E6" s="227" t="s">
        <v>1091</v>
      </c>
      <c r="F6" s="225" t="s">
        <v>1086</v>
      </c>
      <c r="G6" s="198">
        <v>1</v>
      </c>
      <c r="H6" s="221">
        <v>100000</v>
      </c>
      <c r="I6" s="221"/>
      <c r="J6" s="221"/>
      <c r="K6" s="221"/>
      <c r="L6" s="224"/>
      <c r="M6" s="199">
        <v>45200</v>
      </c>
      <c r="N6" s="227"/>
      <c r="O6" s="213"/>
    </row>
    <row r="7" spans="1:15" s="1" customFormat="1" thickTop="1" thickBot="1">
      <c r="A7" s="230" t="s">
        <v>1034</v>
      </c>
      <c r="B7" s="230" t="s">
        <v>1023</v>
      </c>
      <c r="C7" s="60"/>
      <c r="D7" s="227"/>
      <c r="E7" s="227"/>
      <c r="F7" s="225"/>
      <c r="G7" s="198"/>
      <c r="H7" s="221"/>
      <c r="I7" s="221"/>
      <c r="J7" s="221"/>
      <c r="K7" s="221"/>
      <c r="L7" s="224"/>
      <c r="M7" s="199"/>
      <c r="N7" s="227"/>
      <c r="O7" s="213"/>
    </row>
    <row r="8" spans="1:15" s="1" customFormat="1" thickTop="1" thickBot="1">
      <c r="A8" s="230" t="s">
        <v>1034</v>
      </c>
      <c r="B8" s="230" t="s">
        <v>1023</v>
      </c>
      <c r="C8" s="60"/>
      <c r="D8" s="227"/>
      <c r="E8" s="227"/>
      <c r="F8" s="225"/>
      <c r="G8" s="198"/>
      <c r="H8" s="221"/>
      <c r="I8" s="221"/>
      <c r="J8" s="221"/>
      <c r="K8" s="221"/>
      <c r="L8" s="224"/>
      <c r="M8" s="199"/>
      <c r="N8" s="227"/>
      <c r="O8" s="213"/>
    </row>
    <row r="9" spans="1:15" s="1" customFormat="1" thickTop="1" thickBot="1">
      <c r="A9" s="230" t="s">
        <v>1034</v>
      </c>
      <c r="B9" s="230" t="s">
        <v>1023</v>
      </c>
      <c r="C9" s="60"/>
      <c r="D9" s="227"/>
      <c r="E9" s="227"/>
      <c r="F9" s="225"/>
      <c r="G9" s="198"/>
      <c r="H9" s="221"/>
      <c r="I9" s="221"/>
      <c r="J9" s="221"/>
      <c r="K9" s="221"/>
      <c r="L9" s="224"/>
      <c r="M9" s="199"/>
      <c r="N9" s="227"/>
      <c r="O9" s="213"/>
    </row>
    <row r="10" spans="1:15" s="1" customFormat="1" thickTop="1" thickBot="1">
      <c r="A10" s="230" t="s">
        <v>1034</v>
      </c>
      <c r="B10" s="230" t="s">
        <v>1023</v>
      </c>
      <c r="C10" s="60"/>
      <c r="D10" s="227"/>
      <c r="E10" s="227"/>
      <c r="F10" s="225"/>
      <c r="G10" s="198"/>
      <c r="H10" s="221"/>
      <c r="I10" s="221"/>
      <c r="J10" s="221"/>
      <c r="K10" s="221"/>
      <c r="L10" s="224"/>
      <c r="M10" s="199"/>
      <c r="N10" s="227"/>
      <c r="O10" s="213"/>
    </row>
    <row r="11" spans="1:15" s="1" customFormat="1" thickTop="1" thickBot="1">
      <c r="A11" s="230" t="s">
        <v>1034</v>
      </c>
      <c r="B11" s="230" t="s">
        <v>1023</v>
      </c>
      <c r="C11" s="60"/>
      <c r="D11" s="227"/>
      <c r="E11" s="227"/>
      <c r="F11" s="225"/>
      <c r="G11" s="198"/>
      <c r="H11" s="221"/>
      <c r="I11" s="221"/>
      <c r="J11" s="221"/>
      <c r="K11" s="221"/>
      <c r="L11" s="224"/>
      <c r="M11" s="199"/>
      <c r="N11" s="227"/>
      <c r="O11" s="213"/>
    </row>
    <row r="12" spans="1:15" s="1" customFormat="1" thickTop="1" thickBot="1">
      <c r="A12" s="230" t="s">
        <v>1034</v>
      </c>
      <c r="B12" s="230" t="s">
        <v>1023</v>
      </c>
      <c r="C12" s="60"/>
      <c r="D12" s="227"/>
      <c r="E12" s="227"/>
      <c r="F12" s="225"/>
      <c r="G12" s="198"/>
      <c r="H12" s="221"/>
      <c r="I12" s="221"/>
      <c r="J12" s="221"/>
      <c r="K12" s="221"/>
      <c r="L12" s="224"/>
      <c r="M12" s="199"/>
      <c r="N12" s="227"/>
      <c r="O12" s="213"/>
    </row>
    <row r="13" spans="1:15" s="1" customFormat="1" thickTop="1" thickBot="1">
      <c r="A13" s="230" t="s">
        <v>1034</v>
      </c>
      <c r="B13" s="230" t="s">
        <v>1023</v>
      </c>
      <c r="C13" s="60"/>
      <c r="D13" s="227"/>
      <c r="E13" s="227"/>
      <c r="F13" s="225"/>
      <c r="G13" s="198"/>
      <c r="H13" s="221"/>
      <c r="I13" s="221"/>
      <c r="J13" s="221"/>
      <c r="K13" s="221"/>
      <c r="L13" s="224"/>
      <c r="M13" s="199"/>
      <c r="N13" s="227"/>
      <c r="O13" s="213"/>
    </row>
    <row r="14" spans="1:15" s="1" customFormat="1" thickTop="1" thickBot="1">
      <c r="A14" s="230" t="s">
        <v>1034</v>
      </c>
      <c r="B14" s="230" t="s">
        <v>1023</v>
      </c>
      <c r="C14" s="60"/>
      <c r="D14" s="227"/>
      <c r="E14" s="227"/>
      <c r="F14" s="225"/>
      <c r="G14" s="198"/>
      <c r="H14" s="221"/>
      <c r="I14" s="221"/>
      <c r="J14" s="221"/>
      <c r="K14" s="221"/>
      <c r="L14" s="224"/>
      <c r="M14" s="199"/>
      <c r="N14" s="227"/>
      <c r="O14" s="213"/>
    </row>
    <row r="15" spans="1:15" s="1" customFormat="1" thickTop="1" thickBot="1">
      <c r="A15" s="230" t="s">
        <v>1034</v>
      </c>
      <c r="B15" s="230" t="s">
        <v>1023</v>
      </c>
      <c r="C15" s="60"/>
      <c r="D15" s="227"/>
      <c r="E15" s="227"/>
      <c r="F15" s="225"/>
      <c r="G15" s="198"/>
      <c r="H15" s="221"/>
      <c r="I15" s="221"/>
      <c r="J15" s="221"/>
      <c r="K15" s="221"/>
      <c r="L15" s="224"/>
      <c r="M15" s="199"/>
      <c r="N15" s="227"/>
      <c r="O15" s="213"/>
    </row>
    <row r="16" spans="1:15" s="1" customFormat="1" thickTop="1" thickBot="1">
      <c r="A16" s="230" t="s">
        <v>1034</v>
      </c>
      <c r="B16" s="230" t="s">
        <v>1023</v>
      </c>
      <c r="C16" s="60"/>
      <c r="D16" s="227"/>
      <c r="E16" s="227"/>
      <c r="F16" s="225"/>
      <c r="G16" s="198"/>
      <c r="H16" s="221"/>
      <c r="I16" s="221"/>
      <c r="J16" s="221"/>
      <c r="K16" s="221"/>
      <c r="L16" s="224"/>
      <c r="M16" s="199"/>
      <c r="N16" s="227"/>
      <c r="O16" s="213"/>
    </row>
    <row r="17" spans="1:15" s="1" customFormat="1" thickTop="1" thickBot="1">
      <c r="A17" s="230" t="s">
        <v>1034</v>
      </c>
      <c r="B17" s="230" t="s">
        <v>1023</v>
      </c>
      <c r="C17" s="60"/>
      <c r="D17" s="227"/>
      <c r="E17" s="227"/>
      <c r="F17" s="225"/>
      <c r="G17" s="198"/>
      <c r="H17" s="221"/>
      <c r="I17" s="221"/>
      <c r="J17" s="221"/>
      <c r="K17" s="221"/>
      <c r="L17" s="224"/>
      <c r="M17" s="199"/>
      <c r="N17" s="227"/>
      <c r="O17" s="213"/>
    </row>
    <row r="18" spans="1:15" s="1" customFormat="1" thickTop="1" thickBot="1">
      <c r="A18" s="230" t="s">
        <v>1034</v>
      </c>
      <c r="B18" s="230" t="s">
        <v>1023</v>
      </c>
      <c r="C18" s="60"/>
      <c r="D18" s="227"/>
      <c r="E18" s="227"/>
      <c r="F18" s="225"/>
      <c r="G18" s="198"/>
      <c r="H18" s="221"/>
      <c r="I18" s="221"/>
      <c r="J18" s="221"/>
      <c r="K18" s="221"/>
      <c r="L18" s="224"/>
      <c r="M18" s="199"/>
      <c r="N18" s="227"/>
      <c r="O18" s="213"/>
    </row>
    <row r="19" spans="1:15" s="1" customFormat="1" thickTop="1" thickBot="1">
      <c r="A19" s="230" t="s">
        <v>1034</v>
      </c>
      <c r="B19" s="230" t="s">
        <v>1023</v>
      </c>
      <c r="C19" s="60"/>
      <c r="D19" s="227"/>
      <c r="E19" s="227"/>
      <c r="F19" s="225"/>
      <c r="G19" s="198"/>
      <c r="H19" s="221"/>
      <c r="I19" s="221"/>
      <c r="J19" s="221"/>
      <c r="K19" s="221"/>
      <c r="L19" s="224"/>
      <c r="M19" s="199"/>
      <c r="N19" s="227"/>
      <c r="O19" s="213"/>
    </row>
    <row r="20" spans="1:15" s="1" customFormat="1" thickTop="1" thickBot="1">
      <c r="A20" s="230" t="s">
        <v>1034</v>
      </c>
      <c r="B20" s="230" t="s">
        <v>1023</v>
      </c>
      <c r="C20" s="60"/>
      <c r="D20" s="227"/>
      <c r="E20" s="227"/>
      <c r="F20" s="225"/>
      <c r="G20" s="198"/>
      <c r="H20" s="221"/>
      <c r="I20" s="221"/>
      <c r="J20" s="221"/>
      <c r="K20" s="221"/>
      <c r="L20" s="224"/>
      <c r="M20" s="199"/>
      <c r="N20" s="227"/>
      <c r="O20" s="213"/>
    </row>
    <row r="21" spans="1:15" s="1" customFormat="1" thickTop="1" thickBot="1">
      <c r="A21" s="230" t="s">
        <v>1034</v>
      </c>
      <c r="B21" s="230" t="s">
        <v>1023</v>
      </c>
      <c r="C21" s="60"/>
      <c r="D21" s="227"/>
      <c r="E21" s="227"/>
      <c r="F21" s="225"/>
      <c r="G21" s="198"/>
      <c r="H21" s="221"/>
      <c r="I21" s="221"/>
      <c r="J21" s="221"/>
      <c r="K21" s="221"/>
      <c r="L21" s="224"/>
      <c r="M21" s="199"/>
      <c r="N21" s="227"/>
      <c r="O21" s="213"/>
    </row>
    <row r="22" spans="1:15" s="1" customFormat="1" thickTop="1" thickBot="1">
      <c r="A22" s="230" t="s">
        <v>1034</v>
      </c>
      <c r="B22" s="230" t="s">
        <v>1023</v>
      </c>
      <c r="C22" s="60"/>
      <c r="D22" s="227"/>
      <c r="E22" s="227"/>
      <c r="F22" s="225"/>
      <c r="G22" s="198"/>
      <c r="H22" s="221"/>
      <c r="I22" s="221"/>
      <c r="J22" s="221"/>
      <c r="K22" s="221"/>
      <c r="L22" s="224"/>
      <c r="M22" s="199"/>
      <c r="N22" s="227"/>
      <c r="O22" s="213"/>
    </row>
    <row r="23" spans="1:15" s="1" customFormat="1" thickTop="1" thickBot="1">
      <c r="A23" s="230" t="s">
        <v>1034</v>
      </c>
      <c r="B23" s="230" t="s">
        <v>1023</v>
      </c>
      <c r="C23" s="60"/>
      <c r="D23" s="227"/>
      <c r="E23" s="227"/>
      <c r="F23" s="225"/>
      <c r="G23" s="198"/>
      <c r="H23" s="221"/>
      <c r="I23" s="221"/>
      <c r="J23" s="221"/>
      <c r="K23" s="221"/>
      <c r="L23" s="224"/>
      <c r="M23" s="199"/>
      <c r="N23" s="227"/>
      <c r="O23" s="213"/>
    </row>
    <row r="24" spans="1:15" s="1" customFormat="1" thickTop="1" thickBot="1">
      <c r="A24" s="230" t="s">
        <v>1034</v>
      </c>
      <c r="B24" s="230" t="s">
        <v>1023</v>
      </c>
      <c r="C24" s="60"/>
      <c r="D24" s="227"/>
      <c r="E24" s="227"/>
      <c r="F24" s="225"/>
      <c r="G24" s="198"/>
      <c r="H24" s="221"/>
      <c r="I24" s="221"/>
      <c r="J24" s="221"/>
      <c r="K24" s="221"/>
      <c r="L24" s="224"/>
      <c r="M24" s="199"/>
      <c r="N24" s="227"/>
      <c r="O24" s="213"/>
    </row>
    <row r="25" spans="1:15" s="1" customFormat="1" thickTop="1" thickBot="1">
      <c r="A25" s="230" t="s">
        <v>1034</v>
      </c>
      <c r="B25" s="230" t="s">
        <v>1023</v>
      </c>
      <c r="C25" s="60"/>
      <c r="D25" s="227"/>
      <c r="E25" s="227"/>
      <c r="F25" s="225"/>
      <c r="G25" s="198"/>
      <c r="H25" s="221"/>
      <c r="I25" s="221"/>
      <c r="J25" s="221"/>
      <c r="K25" s="221"/>
      <c r="L25" s="224"/>
      <c r="M25" s="199"/>
      <c r="N25" s="227"/>
      <c r="O25" s="213"/>
    </row>
    <row r="26" spans="1:15" s="1" customFormat="1" thickTop="1" thickBot="1">
      <c r="A26" s="230" t="s">
        <v>1034</v>
      </c>
      <c r="B26" s="230" t="s">
        <v>1023</v>
      </c>
      <c r="C26" s="60"/>
      <c r="D26" s="227"/>
      <c r="E26" s="227"/>
      <c r="F26" s="225"/>
      <c r="G26" s="198"/>
      <c r="H26" s="221"/>
      <c r="I26" s="221"/>
      <c r="J26" s="221"/>
      <c r="K26" s="221"/>
      <c r="L26" s="224"/>
      <c r="M26" s="199"/>
      <c r="N26" s="227"/>
      <c r="O26" s="213"/>
    </row>
    <row r="27" spans="1:15" s="1" customFormat="1" thickTop="1" thickBot="1">
      <c r="A27" s="230" t="s">
        <v>1034</v>
      </c>
      <c r="B27" s="230" t="s">
        <v>1023</v>
      </c>
      <c r="C27" s="60"/>
      <c r="D27" s="227"/>
      <c r="E27" s="227"/>
      <c r="F27" s="225"/>
      <c r="G27" s="198"/>
      <c r="H27" s="221"/>
      <c r="I27" s="221"/>
      <c r="J27" s="221"/>
      <c r="K27" s="221"/>
      <c r="L27" s="224"/>
      <c r="M27" s="199"/>
      <c r="N27" s="227"/>
      <c r="O27" s="213"/>
    </row>
    <row r="28" spans="1:15" s="1" customFormat="1" thickTop="1" thickBot="1">
      <c r="A28" s="230" t="s">
        <v>1034</v>
      </c>
      <c r="B28" s="230" t="s">
        <v>1023</v>
      </c>
      <c r="C28" s="60"/>
      <c r="D28" s="227"/>
      <c r="E28" s="227"/>
      <c r="F28" s="225"/>
      <c r="G28" s="198"/>
      <c r="H28" s="221"/>
      <c r="I28" s="221"/>
      <c r="J28" s="221"/>
      <c r="K28" s="221"/>
      <c r="L28" s="224"/>
      <c r="M28" s="199"/>
      <c r="N28" s="227"/>
      <c r="O28" s="213"/>
    </row>
    <row r="29" spans="1:15" s="1" customFormat="1" thickTop="1" thickBot="1">
      <c r="A29" s="230" t="s">
        <v>1034</v>
      </c>
      <c r="B29" s="230" t="s">
        <v>1023</v>
      </c>
      <c r="C29" s="60"/>
      <c r="D29" s="227"/>
      <c r="E29" s="227"/>
      <c r="F29" s="225"/>
      <c r="G29" s="198"/>
      <c r="H29" s="221"/>
      <c r="I29" s="221"/>
      <c r="J29" s="221"/>
      <c r="K29" s="221"/>
      <c r="L29" s="224"/>
      <c r="M29" s="199"/>
      <c r="N29" s="227"/>
      <c r="O29" s="213"/>
    </row>
    <row r="30" spans="1:15" s="1" customFormat="1" thickTop="1" thickBot="1">
      <c r="A30" s="230" t="s">
        <v>1034</v>
      </c>
      <c r="B30" s="230" t="s">
        <v>1023</v>
      </c>
      <c r="C30" s="60"/>
      <c r="D30" s="227"/>
      <c r="E30" s="227"/>
      <c r="F30" s="225"/>
      <c r="G30" s="198"/>
      <c r="H30" s="221"/>
      <c r="I30" s="221"/>
      <c r="J30" s="221"/>
      <c r="K30" s="221"/>
      <c r="L30" s="224"/>
      <c r="M30" s="199"/>
      <c r="N30" s="227"/>
      <c r="O30" s="213"/>
    </row>
    <row r="31" spans="1:15" s="1" customFormat="1" thickTop="1" thickBot="1">
      <c r="A31" s="230" t="s">
        <v>1034</v>
      </c>
      <c r="B31" s="230" t="s">
        <v>1023</v>
      </c>
      <c r="C31" s="60"/>
      <c r="D31" s="227"/>
      <c r="E31" s="227"/>
      <c r="F31" s="225"/>
      <c r="G31" s="198"/>
      <c r="H31" s="221"/>
      <c r="I31" s="221"/>
      <c r="J31" s="221"/>
      <c r="K31" s="221"/>
      <c r="L31" s="224"/>
      <c r="M31" s="199"/>
      <c r="N31" s="227"/>
      <c r="O31" s="213"/>
    </row>
    <row r="32" spans="1:15" s="1" customFormat="1" thickTop="1" thickBot="1">
      <c r="A32" s="230" t="s">
        <v>1034</v>
      </c>
      <c r="B32" s="230" t="s">
        <v>1023</v>
      </c>
      <c r="C32" s="60"/>
      <c r="D32" s="227"/>
      <c r="E32" s="227"/>
      <c r="F32" s="225"/>
      <c r="G32" s="198"/>
      <c r="H32" s="221"/>
      <c r="I32" s="221"/>
      <c r="J32" s="221"/>
      <c r="K32" s="221"/>
      <c r="L32" s="224"/>
      <c r="M32" s="199"/>
      <c r="N32" s="227"/>
      <c r="O32" s="213"/>
    </row>
    <row r="33" spans="1:15" s="1" customFormat="1" thickTop="1" thickBot="1">
      <c r="A33" s="230" t="s">
        <v>1034</v>
      </c>
      <c r="B33" s="230" t="s">
        <v>1023</v>
      </c>
      <c r="C33" s="60"/>
      <c r="D33" s="227"/>
      <c r="E33" s="227"/>
      <c r="F33" s="225"/>
      <c r="G33" s="198"/>
      <c r="H33" s="221"/>
      <c r="I33" s="221"/>
      <c r="J33" s="221"/>
      <c r="K33" s="221"/>
      <c r="L33" s="224"/>
      <c r="M33" s="199"/>
      <c r="N33" s="227"/>
      <c r="O33" s="213"/>
    </row>
    <row r="34" spans="1:15" s="1" customFormat="1" thickTop="1" thickBot="1">
      <c r="A34" s="230" t="s">
        <v>1034</v>
      </c>
      <c r="B34" s="230" t="s">
        <v>1023</v>
      </c>
      <c r="C34" s="60"/>
      <c r="D34" s="227"/>
      <c r="E34" s="227"/>
      <c r="F34" s="225"/>
      <c r="G34" s="198"/>
      <c r="H34" s="221"/>
      <c r="I34" s="221"/>
      <c r="J34" s="221"/>
      <c r="K34" s="221"/>
      <c r="L34" s="224"/>
      <c r="M34" s="199"/>
      <c r="N34" s="227"/>
      <c r="O34" s="213"/>
    </row>
    <row r="35" spans="1:15" s="1" customFormat="1" thickTop="1" thickBot="1">
      <c r="A35" s="230" t="s">
        <v>1034</v>
      </c>
      <c r="B35" s="230" t="s">
        <v>1023</v>
      </c>
      <c r="C35" s="60"/>
      <c r="D35" s="227"/>
      <c r="E35" s="227"/>
      <c r="F35" s="225"/>
      <c r="G35" s="198"/>
      <c r="H35" s="221"/>
      <c r="I35" s="221"/>
      <c r="J35" s="221"/>
      <c r="K35" s="221"/>
      <c r="L35" s="224"/>
      <c r="M35" s="199"/>
      <c r="N35" s="227"/>
      <c r="O35" s="213"/>
    </row>
    <row r="36" spans="1:15" s="1" customFormat="1" thickTop="1" thickBot="1">
      <c r="A36" s="230" t="s">
        <v>1034</v>
      </c>
      <c r="B36" s="230" t="s">
        <v>1023</v>
      </c>
      <c r="C36" s="60"/>
      <c r="D36" s="227"/>
      <c r="E36" s="227"/>
      <c r="F36" s="225"/>
      <c r="G36" s="198"/>
      <c r="H36" s="221"/>
      <c r="I36" s="221"/>
      <c r="J36" s="221"/>
      <c r="K36" s="221"/>
      <c r="L36" s="224"/>
      <c r="M36" s="199"/>
      <c r="N36" s="227"/>
      <c r="O36" s="213"/>
    </row>
    <row r="37" spans="1:15" s="1" customFormat="1" thickTop="1" thickBot="1">
      <c r="A37" s="230" t="s">
        <v>1034</v>
      </c>
      <c r="B37" s="230" t="s">
        <v>1023</v>
      </c>
      <c r="C37" s="60"/>
      <c r="D37" s="227"/>
      <c r="E37" s="227"/>
      <c r="F37" s="225"/>
      <c r="G37" s="198"/>
      <c r="H37" s="221"/>
      <c r="I37" s="221"/>
      <c r="J37" s="221"/>
      <c r="K37" s="221"/>
      <c r="L37" s="224"/>
      <c r="M37" s="199"/>
      <c r="N37" s="227"/>
      <c r="O37" s="213"/>
    </row>
    <row r="38" spans="1:15" s="1" customFormat="1" thickTop="1" thickBot="1">
      <c r="A38" s="230" t="s">
        <v>1034</v>
      </c>
      <c r="B38" s="230" t="s">
        <v>1023</v>
      </c>
      <c r="C38" s="60"/>
      <c r="D38" s="227"/>
      <c r="E38" s="227"/>
      <c r="F38" s="225"/>
      <c r="G38" s="198"/>
      <c r="H38" s="221"/>
      <c r="I38" s="221"/>
      <c r="J38" s="221"/>
      <c r="K38" s="221"/>
      <c r="L38" s="224"/>
      <c r="M38" s="199"/>
      <c r="N38" s="227"/>
      <c r="O38" s="213"/>
    </row>
    <row r="39" spans="1:15" s="1" customFormat="1" thickTop="1" thickBot="1">
      <c r="A39" s="230" t="s">
        <v>1034</v>
      </c>
      <c r="B39" s="230" t="s">
        <v>1023</v>
      </c>
      <c r="C39" s="60"/>
      <c r="D39" s="227"/>
      <c r="E39" s="227"/>
      <c r="F39" s="225"/>
      <c r="G39" s="198"/>
      <c r="H39" s="221"/>
      <c r="I39" s="221"/>
      <c r="J39" s="221"/>
      <c r="K39" s="221"/>
      <c r="L39" s="224"/>
      <c r="M39" s="199"/>
      <c r="N39" s="227"/>
      <c r="O39" s="213"/>
    </row>
    <row r="40" spans="1:15" s="1" customFormat="1" thickTop="1" thickBot="1">
      <c r="A40" s="230" t="s">
        <v>1034</v>
      </c>
      <c r="B40" s="230" t="s">
        <v>1023</v>
      </c>
      <c r="C40" s="60"/>
      <c r="D40" s="227"/>
      <c r="E40" s="227"/>
      <c r="F40" s="225"/>
      <c r="G40" s="198"/>
      <c r="H40" s="221"/>
      <c r="I40" s="221"/>
      <c r="J40" s="221"/>
      <c r="K40" s="221"/>
      <c r="L40" s="224"/>
      <c r="M40" s="199"/>
      <c r="N40" s="227"/>
      <c r="O40" s="213"/>
    </row>
    <row r="41" spans="1:15" s="1" customFormat="1" thickTop="1" thickBot="1">
      <c r="A41" s="230" t="s">
        <v>1034</v>
      </c>
      <c r="B41" s="230" t="s">
        <v>1023</v>
      </c>
      <c r="C41" s="60"/>
      <c r="D41" s="227"/>
      <c r="E41" s="227"/>
      <c r="F41" s="225"/>
      <c r="G41" s="198"/>
      <c r="H41" s="221"/>
      <c r="I41" s="221"/>
      <c r="J41" s="221"/>
      <c r="K41" s="221"/>
      <c r="L41" s="224"/>
      <c r="M41" s="199"/>
      <c r="N41" s="227"/>
      <c r="O41" s="213"/>
    </row>
    <row r="42" spans="1:15" s="1" customFormat="1" thickTop="1" thickBot="1">
      <c r="A42" s="230" t="s">
        <v>1034</v>
      </c>
      <c r="B42" s="230" t="s">
        <v>1023</v>
      </c>
      <c r="C42" s="60"/>
      <c r="D42" s="227"/>
      <c r="E42" s="227"/>
      <c r="F42" s="225"/>
      <c r="G42" s="198"/>
      <c r="H42" s="221"/>
      <c r="I42" s="221"/>
      <c r="J42" s="221"/>
      <c r="K42" s="221"/>
      <c r="L42" s="224"/>
      <c r="M42" s="199"/>
      <c r="N42" s="227"/>
      <c r="O42" s="213"/>
    </row>
    <row r="43" spans="1:15" s="1" customFormat="1" thickTop="1" thickBot="1">
      <c r="A43" s="230" t="s">
        <v>1034</v>
      </c>
      <c r="B43" s="230" t="s">
        <v>1023</v>
      </c>
      <c r="C43" s="60"/>
      <c r="D43" s="227"/>
      <c r="E43" s="227"/>
      <c r="F43" s="225"/>
      <c r="G43" s="198"/>
      <c r="H43" s="221"/>
      <c r="I43" s="221"/>
      <c r="J43" s="221"/>
      <c r="K43" s="221"/>
      <c r="L43" s="224"/>
      <c r="M43" s="199"/>
      <c r="N43" s="227"/>
      <c r="O43" s="213"/>
    </row>
    <row r="44" spans="1:15" s="1" customFormat="1" thickTop="1" thickBot="1">
      <c r="A44" s="230" t="s">
        <v>1034</v>
      </c>
      <c r="B44" s="230" t="s">
        <v>1023</v>
      </c>
      <c r="C44" s="60"/>
      <c r="D44" s="227"/>
      <c r="E44" s="227"/>
      <c r="F44" s="225"/>
      <c r="G44" s="198"/>
      <c r="H44" s="221"/>
      <c r="I44" s="221"/>
      <c r="J44" s="221"/>
      <c r="K44" s="221"/>
      <c r="L44" s="224"/>
      <c r="M44" s="199"/>
      <c r="N44" s="227"/>
      <c r="O44" s="213"/>
    </row>
    <row r="45" spans="1:15" s="1" customFormat="1" thickTop="1" thickBot="1">
      <c r="A45" s="230" t="s">
        <v>1034</v>
      </c>
      <c r="B45" s="230" t="s">
        <v>1023</v>
      </c>
      <c r="C45" s="60"/>
      <c r="D45" s="227"/>
      <c r="E45" s="227"/>
      <c r="F45" s="225"/>
      <c r="G45" s="198"/>
      <c r="H45" s="221"/>
      <c r="I45" s="221"/>
      <c r="J45" s="221"/>
      <c r="K45" s="221"/>
      <c r="L45" s="224"/>
      <c r="M45" s="199"/>
      <c r="N45" s="227"/>
      <c r="O45" s="213"/>
    </row>
    <row r="46" spans="1:15" s="1" customFormat="1" thickTop="1" thickBot="1">
      <c r="A46" s="230" t="s">
        <v>1034</v>
      </c>
      <c r="B46" s="230" t="s">
        <v>1023</v>
      </c>
      <c r="C46" s="60"/>
      <c r="D46" s="227"/>
      <c r="E46" s="227"/>
      <c r="F46" s="225"/>
      <c r="G46" s="198"/>
      <c r="H46" s="221"/>
      <c r="I46" s="221"/>
      <c r="J46" s="221"/>
      <c r="K46" s="221"/>
      <c r="L46" s="224"/>
      <c r="M46" s="199"/>
      <c r="N46" s="227"/>
      <c r="O46" s="213"/>
    </row>
    <row r="47" spans="1:15" s="1" customFormat="1" thickTop="1" thickBot="1">
      <c r="A47" s="230" t="s">
        <v>1034</v>
      </c>
      <c r="B47" s="230" t="s">
        <v>1023</v>
      </c>
      <c r="C47" s="60"/>
      <c r="D47" s="227"/>
      <c r="E47" s="227"/>
      <c r="F47" s="225"/>
      <c r="G47" s="198"/>
      <c r="H47" s="221"/>
      <c r="I47" s="221"/>
      <c r="J47" s="221"/>
      <c r="K47" s="221"/>
      <c r="L47" s="224"/>
      <c r="M47" s="199"/>
      <c r="N47" s="227"/>
      <c r="O47" s="213"/>
    </row>
    <row r="48" spans="1:15" s="1" customFormat="1" thickTop="1" thickBot="1">
      <c r="A48" s="230" t="s">
        <v>1034</v>
      </c>
      <c r="B48" s="230" t="s">
        <v>1023</v>
      </c>
      <c r="C48" s="60"/>
      <c r="D48" s="227"/>
      <c r="E48" s="227"/>
      <c r="F48" s="225"/>
      <c r="G48" s="198"/>
      <c r="H48" s="221"/>
      <c r="I48" s="221"/>
      <c r="J48" s="221"/>
      <c r="K48" s="221"/>
      <c r="L48" s="224"/>
      <c r="M48" s="199"/>
      <c r="N48" s="227"/>
      <c r="O48" s="213"/>
    </row>
    <row r="49" spans="1:15" s="1" customFormat="1" thickTop="1" thickBot="1">
      <c r="A49" s="230" t="s">
        <v>1034</v>
      </c>
      <c r="B49" s="230" t="s">
        <v>1023</v>
      </c>
      <c r="C49" s="60"/>
      <c r="D49" s="227"/>
      <c r="E49" s="227"/>
      <c r="F49" s="225"/>
      <c r="G49" s="198"/>
      <c r="H49" s="221"/>
      <c r="I49" s="221"/>
      <c r="J49" s="221"/>
      <c r="K49" s="221"/>
      <c r="L49" s="224"/>
      <c r="M49" s="199"/>
      <c r="N49" s="227"/>
      <c r="O49" s="213"/>
    </row>
    <row r="50" spans="1:15" s="1" customFormat="1" thickTop="1" thickBot="1">
      <c r="A50" s="230" t="s">
        <v>1034</v>
      </c>
      <c r="B50" s="230" t="s">
        <v>1023</v>
      </c>
      <c r="C50" s="60"/>
      <c r="D50" s="227"/>
      <c r="E50" s="227"/>
      <c r="F50" s="225"/>
      <c r="G50" s="198"/>
      <c r="H50" s="221"/>
      <c r="I50" s="221"/>
      <c r="J50" s="221"/>
      <c r="K50" s="221"/>
      <c r="L50" s="224"/>
      <c r="M50" s="199"/>
      <c r="N50" s="227"/>
      <c r="O50" s="213"/>
    </row>
    <row r="51" spans="1:15" s="1" customFormat="1" thickTop="1" thickBot="1">
      <c r="A51" s="230" t="s">
        <v>1034</v>
      </c>
      <c r="B51" s="230" t="s">
        <v>1023</v>
      </c>
      <c r="C51" s="60"/>
      <c r="D51" s="227"/>
      <c r="E51" s="227"/>
      <c r="F51" s="225"/>
      <c r="G51" s="198"/>
      <c r="H51" s="221"/>
      <c r="I51" s="221"/>
      <c r="J51" s="221"/>
      <c r="K51" s="221"/>
      <c r="L51" s="224"/>
      <c r="M51" s="199"/>
      <c r="N51" s="227"/>
      <c r="O51" s="213"/>
    </row>
    <row r="52" spans="1:15" s="1" customFormat="1" thickTop="1" thickBot="1">
      <c r="A52" s="230" t="s">
        <v>1034</v>
      </c>
      <c r="B52" s="230" t="s">
        <v>1023</v>
      </c>
      <c r="C52" s="60"/>
      <c r="D52" s="227"/>
      <c r="E52" s="227"/>
      <c r="F52" s="225"/>
      <c r="G52" s="198"/>
      <c r="H52" s="221"/>
      <c r="I52" s="221"/>
      <c r="J52" s="221"/>
      <c r="K52" s="221"/>
      <c r="L52" s="224"/>
      <c r="M52" s="199"/>
      <c r="N52" s="227"/>
      <c r="O52" s="213"/>
    </row>
    <row r="53" spans="1:15" s="1" customFormat="1" thickTop="1" thickBot="1">
      <c r="A53" s="230" t="s">
        <v>1034</v>
      </c>
      <c r="B53" s="230" t="s">
        <v>1023</v>
      </c>
      <c r="C53" s="60"/>
      <c r="D53" s="227"/>
      <c r="E53" s="227"/>
      <c r="F53" s="225"/>
      <c r="G53" s="198"/>
      <c r="H53" s="221"/>
      <c r="I53" s="221"/>
      <c r="J53" s="221"/>
      <c r="K53" s="221"/>
      <c r="L53" s="224"/>
      <c r="M53" s="199"/>
      <c r="N53" s="227"/>
      <c r="O53" s="213"/>
    </row>
    <row r="54" spans="1:15" s="1" customFormat="1" thickTop="1" thickBot="1">
      <c r="A54" s="230" t="s">
        <v>1034</v>
      </c>
      <c r="B54" s="230" t="s">
        <v>1023</v>
      </c>
      <c r="C54" s="60"/>
      <c r="D54" s="227"/>
      <c r="E54" s="227"/>
      <c r="F54" s="225"/>
      <c r="G54" s="198"/>
      <c r="H54" s="221"/>
      <c r="I54" s="221"/>
      <c r="J54" s="221"/>
      <c r="K54" s="221"/>
      <c r="L54" s="224"/>
      <c r="M54" s="199"/>
      <c r="N54" s="227"/>
      <c r="O54" s="213"/>
    </row>
    <row r="55" spans="1:15" s="1" customFormat="1" thickTop="1" thickBot="1">
      <c r="A55" s="230" t="s">
        <v>1034</v>
      </c>
      <c r="B55" s="230" t="s">
        <v>1023</v>
      </c>
      <c r="C55" s="60"/>
      <c r="D55" s="227"/>
      <c r="E55" s="227"/>
      <c r="F55" s="225"/>
      <c r="G55" s="198"/>
      <c r="H55" s="221"/>
      <c r="I55" s="221"/>
      <c r="J55" s="221"/>
      <c r="K55" s="221"/>
      <c r="L55" s="224"/>
      <c r="M55" s="199"/>
      <c r="N55" s="227"/>
      <c r="O55" s="213"/>
    </row>
    <row r="56" spans="1:15" s="1" customFormat="1" thickTop="1" thickBot="1">
      <c r="A56" s="230" t="s">
        <v>1034</v>
      </c>
      <c r="B56" s="230" t="s">
        <v>1023</v>
      </c>
      <c r="C56" s="60"/>
      <c r="D56" s="227"/>
      <c r="E56" s="227"/>
      <c r="F56" s="225"/>
      <c r="G56" s="198"/>
      <c r="H56" s="221"/>
      <c r="I56" s="221"/>
      <c r="J56" s="221"/>
      <c r="K56" s="221"/>
      <c r="L56" s="224"/>
      <c r="M56" s="199"/>
      <c r="N56" s="227"/>
      <c r="O56" s="213"/>
    </row>
    <row r="57" spans="1:15" s="1" customFormat="1" thickTop="1" thickBot="1">
      <c r="A57" s="230" t="s">
        <v>1034</v>
      </c>
      <c r="B57" s="230" t="s">
        <v>1023</v>
      </c>
      <c r="C57" s="60"/>
      <c r="D57" s="227"/>
      <c r="E57" s="227"/>
      <c r="F57" s="225"/>
      <c r="G57" s="198"/>
      <c r="H57" s="221"/>
      <c r="I57" s="221"/>
      <c r="J57" s="221"/>
      <c r="K57" s="221"/>
      <c r="L57" s="224"/>
      <c r="M57" s="199"/>
      <c r="N57" s="227"/>
      <c r="O57" s="213"/>
    </row>
    <row r="58" spans="1:15" s="1" customFormat="1" thickTop="1" thickBot="1">
      <c r="A58" s="230" t="s">
        <v>1034</v>
      </c>
      <c r="B58" s="230" t="s">
        <v>1023</v>
      </c>
      <c r="C58" s="60"/>
      <c r="D58" s="227"/>
      <c r="E58" s="227"/>
      <c r="F58" s="225"/>
      <c r="G58" s="198"/>
      <c r="H58" s="221"/>
      <c r="I58" s="221"/>
      <c r="J58" s="221"/>
      <c r="K58" s="221"/>
      <c r="L58" s="224"/>
      <c r="M58" s="199"/>
      <c r="N58" s="227"/>
      <c r="O58" s="213"/>
    </row>
    <row r="59" spans="1:15" s="1" customFormat="1" thickTop="1" thickBot="1">
      <c r="A59" s="230" t="s">
        <v>1034</v>
      </c>
      <c r="B59" s="230" t="s">
        <v>1023</v>
      </c>
      <c r="C59" s="60"/>
      <c r="D59" s="227"/>
      <c r="E59" s="227"/>
      <c r="F59" s="225"/>
      <c r="G59" s="198"/>
      <c r="H59" s="221"/>
      <c r="I59" s="221"/>
      <c r="J59" s="221"/>
      <c r="K59" s="221"/>
      <c r="L59" s="224"/>
      <c r="M59" s="199"/>
      <c r="N59" s="227"/>
      <c r="O59" s="213"/>
    </row>
    <row r="60" spans="1:15" s="1" customFormat="1" thickTop="1" thickBot="1">
      <c r="A60" s="230" t="s">
        <v>1034</v>
      </c>
      <c r="B60" s="230" t="s">
        <v>1023</v>
      </c>
      <c r="C60" s="60"/>
      <c r="D60" s="227"/>
      <c r="E60" s="227"/>
      <c r="F60" s="225"/>
      <c r="G60" s="198"/>
      <c r="H60" s="221"/>
      <c r="I60" s="221"/>
      <c r="J60" s="221"/>
      <c r="K60" s="221"/>
      <c r="L60" s="224"/>
      <c r="M60" s="199"/>
      <c r="N60" s="227"/>
      <c r="O60" s="213"/>
    </row>
    <row r="61" spans="1:15" s="1" customFormat="1" thickTop="1" thickBot="1">
      <c r="A61" s="230" t="s">
        <v>1034</v>
      </c>
      <c r="B61" s="230" t="s">
        <v>1023</v>
      </c>
      <c r="C61" s="60"/>
      <c r="D61" s="227"/>
      <c r="E61" s="227"/>
      <c r="F61" s="225"/>
      <c r="G61" s="198"/>
      <c r="H61" s="221"/>
      <c r="I61" s="221"/>
      <c r="J61" s="221"/>
      <c r="K61" s="221"/>
      <c r="L61" s="224"/>
      <c r="M61" s="199"/>
      <c r="N61" s="227"/>
      <c r="O61" s="213"/>
    </row>
    <row r="62" spans="1:15" s="1" customFormat="1" thickTop="1" thickBot="1">
      <c r="A62" s="230" t="s">
        <v>1034</v>
      </c>
      <c r="B62" s="230" t="s">
        <v>1023</v>
      </c>
      <c r="C62" s="60"/>
      <c r="D62" s="227"/>
      <c r="E62" s="227"/>
      <c r="F62" s="225"/>
      <c r="G62" s="198"/>
      <c r="H62" s="221"/>
      <c r="I62" s="221"/>
      <c r="J62" s="221"/>
      <c r="K62" s="221"/>
      <c r="L62" s="224"/>
      <c r="M62" s="199"/>
      <c r="N62" s="227"/>
      <c r="O62" s="213"/>
    </row>
    <row r="63" spans="1:15" s="1" customFormat="1" thickTop="1" thickBot="1">
      <c r="A63" s="230" t="s">
        <v>1034</v>
      </c>
      <c r="B63" s="230" t="s">
        <v>1023</v>
      </c>
      <c r="C63" s="60"/>
      <c r="D63" s="227"/>
      <c r="E63" s="227"/>
      <c r="F63" s="225"/>
      <c r="G63" s="198"/>
      <c r="H63" s="221"/>
      <c r="I63" s="221"/>
      <c r="J63" s="221"/>
      <c r="K63" s="221"/>
      <c r="L63" s="224"/>
      <c r="M63" s="199"/>
      <c r="N63" s="227"/>
      <c r="O63" s="213"/>
    </row>
    <row r="64" spans="1:15" s="1" customFormat="1" thickTop="1" thickBot="1">
      <c r="A64" s="230" t="s">
        <v>1034</v>
      </c>
      <c r="B64" s="230" t="s">
        <v>1023</v>
      </c>
      <c r="C64" s="60"/>
      <c r="D64" s="227"/>
      <c r="E64" s="227"/>
      <c r="F64" s="225"/>
      <c r="G64" s="198"/>
      <c r="H64" s="221"/>
      <c r="I64" s="221"/>
      <c r="J64" s="221"/>
      <c r="K64" s="221"/>
      <c r="L64" s="224"/>
      <c r="M64" s="199"/>
      <c r="N64" s="227"/>
      <c r="O64" s="213"/>
    </row>
    <row r="65" spans="1:15" s="1" customFormat="1" thickTop="1" thickBot="1">
      <c r="A65" s="230" t="s">
        <v>1034</v>
      </c>
      <c r="B65" s="230" t="s">
        <v>1023</v>
      </c>
      <c r="C65" s="60"/>
      <c r="D65" s="227"/>
      <c r="E65" s="227"/>
      <c r="F65" s="225"/>
      <c r="G65" s="198"/>
      <c r="H65" s="221"/>
      <c r="I65" s="221"/>
      <c r="J65" s="221"/>
      <c r="K65" s="221"/>
      <c r="L65" s="224"/>
      <c r="M65" s="199"/>
      <c r="N65" s="227"/>
      <c r="O65" s="213"/>
    </row>
    <row r="66" spans="1:15" s="1" customFormat="1" thickTop="1" thickBot="1">
      <c r="A66" s="230" t="s">
        <v>1034</v>
      </c>
      <c r="B66" s="230" t="s">
        <v>1023</v>
      </c>
      <c r="C66" s="60"/>
      <c r="D66" s="227"/>
      <c r="E66" s="227"/>
      <c r="F66" s="225"/>
      <c r="G66" s="198"/>
      <c r="H66" s="221"/>
      <c r="I66" s="221"/>
      <c r="J66" s="221"/>
      <c r="K66" s="221"/>
      <c r="L66" s="224"/>
      <c r="M66" s="199"/>
      <c r="N66" s="227"/>
      <c r="O66" s="213"/>
    </row>
    <row r="67" spans="1:15" s="1" customFormat="1" thickTop="1" thickBot="1">
      <c r="A67" s="230" t="s">
        <v>1034</v>
      </c>
      <c r="B67" s="230" t="s">
        <v>1023</v>
      </c>
      <c r="C67" s="60"/>
      <c r="D67" s="227"/>
      <c r="E67" s="227"/>
      <c r="F67" s="225"/>
      <c r="G67" s="198"/>
      <c r="H67" s="221"/>
      <c r="I67" s="221"/>
      <c r="J67" s="221"/>
      <c r="K67" s="221"/>
      <c r="L67" s="224"/>
      <c r="M67" s="199"/>
      <c r="N67" s="227"/>
      <c r="O67" s="213"/>
    </row>
    <row r="68" spans="1:15" s="1" customFormat="1" thickTop="1" thickBot="1">
      <c r="A68" s="230" t="s">
        <v>1034</v>
      </c>
      <c r="B68" s="230" t="s">
        <v>1023</v>
      </c>
      <c r="C68" s="60"/>
      <c r="D68" s="227"/>
      <c r="E68" s="227"/>
      <c r="F68" s="225"/>
      <c r="G68" s="198"/>
      <c r="H68" s="221"/>
      <c r="I68" s="221"/>
      <c r="J68" s="221"/>
      <c r="K68" s="221"/>
      <c r="L68" s="224"/>
      <c r="M68" s="199"/>
      <c r="N68" s="227"/>
      <c r="O68" s="213"/>
    </row>
    <row r="69" spans="1:15" s="1" customFormat="1" thickTop="1" thickBot="1">
      <c r="A69" s="230" t="s">
        <v>1034</v>
      </c>
      <c r="B69" s="230" t="s">
        <v>1023</v>
      </c>
      <c r="C69" s="60"/>
      <c r="D69" s="227"/>
      <c r="E69" s="227"/>
      <c r="F69" s="225"/>
      <c r="G69" s="198"/>
      <c r="H69" s="221"/>
      <c r="I69" s="221"/>
      <c r="J69" s="221"/>
      <c r="K69" s="221"/>
      <c r="L69" s="224"/>
      <c r="M69" s="199"/>
      <c r="N69" s="227"/>
      <c r="O69" s="213"/>
    </row>
    <row r="70" spans="1:15" s="1" customFormat="1" thickTop="1" thickBot="1">
      <c r="A70" s="230" t="s">
        <v>1034</v>
      </c>
      <c r="B70" s="230" t="s">
        <v>1023</v>
      </c>
      <c r="C70" s="60"/>
      <c r="D70" s="227"/>
      <c r="E70" s="227"/>
      <c r="F70" s="225"/>
      <c r="G70" s="198"/>
      <c r="H70" s="221"/>
      <c r="I70" s="221"/>
      <c r="J70" s="221"/>
      <c r="K70" s="221"/>
      <c r="L70" s="224"/>
      <c r="M70" s="199"/>
      <c r="N70" s="227"/>
      <c r="O70" s="213"/>
    </row>
    <row r="71" spans="1:15" s="1" customFormat="1" thickTop="1" thickBot="1">
      <c r="A71" s="230" t="s">
        <v>1034</v>
      </c>
      <c r="B71" s="230" t="s">
        <v>1023</v>
      </c>
      <c r="C71" s="60"/>
      <c r="D71" s="227"/>
      <c r="E71" s="227"/>
      <c r="F71" s="225"/>
      <c r="G71" s="198"/>
      <c r="H71" s="221"/>
      <c r="I71" s="221"/>
      <c r="J71" s="221"/>
      <c r="K71" s="221"/>
      <c r="L71" s="224"/>
      <c r="M71" s="199"/>
      <c r="N71" s="227"/>
      <c r="O71" s="213"/>
    </row>
    <row r="72" spans="1:15" s="1" customFormat="1" thickTop="1" thickBot="1">
      <c r="A72" s="230" t="s">
        <v>1034</v>
      </c>
      <c r="B72" s="230" t="s">
        <v>1023</v>
      </c>
      <c r="C72" s="60"/>
      <c r="D72" s="227"/>
      <c r="E72" s="227"/>
      <c r="F72" s="225"/>
      <c r="G72" s="198"/>
      <c r="H72" s="221"/>
      <c r="I72" s="221"/>
      <c r="J72" s="221"/>
      <c r="K72" s="221"/>
      <c r="L72" s="224"/>
      <c r="M72" s="199"/>
      <c r="N72" s="227"/>
      <c r="O72" s="213"/>
    </row>
    <row r="73" spans="1:15" s="1" customFormat="1" thickTop="1" thickBot="1">
      <c r="A73" s="230" t="s">
        <v>1034</v>
      </c>
      <c r="B73" s="230" t="s">
        <v>1023</v>
      </c>
      <c r="C73" s="60"/>
      <c r="D73" s="227"/>
      <c r="E73" s="227"/>
      <c r="F73" s="225"/>
      <c r="G73" s="198"/>
      <c r="H73" s="221"/>
      <c r="I73" s="221"/>
      <c r="J73" s="221"/>
      <c r="K73" s="221"/>
      <c r="L73" s="224"/>
      <c r="M73" s="199"/>
      <c r="N73" s="227"/>
      <c r="O73" s="213"/>
    </row>
    <row r="74" spans="1:15" s="1" customFormat="1" thickTop="1" thickBot="1">
      <c r="A74" s="230" t="s">
        <v>1034</v>
      </c>
      <c r="B74" s="230" t="s">
        <v>1023</v>
      </c>
      <c r="C74" s="60"/>
      <c r="D74" s="227"/>
      <c r="E74" s="227"/>
      <c r="F74" s="225"/>
      <c r="G74" s="198"/>
      <c r="H74" s="221"/>
      <c r="I74" s="221"/>
      <c r="J74" s="221"/>
      <c r="K74" s="221"/>
      <c r="L74" s="224"/>
      <c r="M74" s="199"/>
      <c r="N74" s="227"/>
      <c r="O74" s="213"/>
    </row>
    <row r="75" spans="1:15" s="1" customFormat="1" thickTop="1" thickBot="1">
      <c r="A75" s="230" t="s">
        <v>1034</v>
      </c>
      <c r="B75" s="230" t="s">
        <v>1023</v>
      </c>
      <c r="C75" s="60"/>
      <c r="D75" s="227"/>
      <c r="E75" s="227"/>
      <c r="F75" s="225"/>
      <c r="G75" s="198"/>
      <c r="H75" s="221"/>
      <c r="I75" s="221"/>
      <c r="J75" s="221"/>
      <c r="K75" s="221"/>
      <c r="L75" s="224"/>
      <c r="M75" s="199"/>
      <c r="N75" s="227"/>
      <c r="O75" s="213"/>
    </row>
    <row r="76" spans="1:15" s="1" customFormat="1" thickTop="1" thickBot="1">
      <c r="A76" s="230" t="s">
        <v>1034</v>
      </c>
      <c r="B76" s="230" t="s">
        <v>1023</v>
      </c>
      <c r="C76" s="60"/>
      <c r="D76" s="227"/>
      <c r="E76" s="227"/>
      <c r="F76" s="225"/>
      <c r="G76" s="198"/>
      <c r="H76" s="221"/>
      <c r="I76" s="221"/>
      <c r="J76" s="221"/>
      <c r="K76" s="221"/>
      <c r="L76" s="224"/>
      <c r="M76" s="199"/>
      <c r="N76" s="227"/>
      <c r="O76" s="213"/>
    </row>
    <row r="77" spans="1:15" s="1" customFormat="1" thickTop="1" thickBot="1">
      <c r="A77" s="230" t="s">
        <v>1034</v>
      </c>
      <c r="B77" s="230" t="s">
        <v>1023</v>
      </c>
      <c r="C77" s="60"/>
      <c r="D77" s="227"/>
      <c r="E77" s="227"/>
      <c r="F77" s="225"/>
      <c r="G77" s="198"/>
      <c r="H77" s="221"/>
      <c r="I77" s="221"/>
      <c r="J77" s="221"/>
      <c r="K77" s="221"/>
      <c r="L77" s="224"/>
      <c r="M77" s="199"/>
      <c r="N77" s="227"/>
      <c r="O77" s="213"/>
    </row>
    <row r="78" spans="1:15" s="1" customFormat="1" thickTop="1" thickBot="1">
      <c r="A78" s="230" t="s">
        <v>1034</v>
      </c>
      <c r="B78" s="230" t="s">
        <v>1023</v>
      </c>
      <c r="C78" s="60"/>
      <c r="D78" s="227"/>
      <c r="E78" s="227"/>
      <c r="F78" s="225"/>
      <c r="G78" s="198"/>
      <c r="H78" s="221"/>
      <c r="I78" s="221"/>
      <c r="J78" s="221"/>
      <c r="K78" s="221"/>
      <c r="L78" s="224"/>
      <c r="M78" s="199"/>
      <c r="N78" s="227"/>
      <c r="O78" s="213"/>
    </row>
    <row r="79" spans="1:15" s="1" customFormat="1" thickTop="1" thickBot="1">
      <c r="A79" s="230" t="s">
        <v>1034</v>
      </c>
      <c r="B79" s="230" t="s">
        <v>1023</v>
      </c>
      <c r="C79" s="60"/>
      <c r="D79" s="227"/>
      <c r="E79" s="227"/>
      <c r="F79" s="225"/>
      <c r="G79" s="198"/>
      <c r="H79" s="221"/>
      <c r="I79" s="221"/>
      <c r="J79" s="221"/>
      <c r="K79" s="221"/>
      <c r="L79" s="224"/>
      <c r="M79" s="199"/>
      <c r="N79" s="227"/>
      <c r="O79" s="213"/>
    </row>
    <row r="80" spans="1:15" s="1" customFormat="1" thickTop="1" thickBot="1">
      <c r="A80" s="230" t="s">
        <v>1034</v>
      </c>
      <c r="B80" s="230" t="s">
        <v>1023</v>
      </c>
      <c r="C80" s="60"/>
      <c r="D80" s="227"/>
      <c r="E80" s="227"/>
      <c r="F80" s="225"/>
      <c r="G80" s="198"/>
      <c r="H80" s="221"/>
      <c r="I80" s="221"/>
      <c r="J80" s="221"/>
      <c r="K80" s="221"/>
      <c r="L80" s="224"/>
      <c r="M80" s="199"/>
      <c r="N80" s="227"/>
      <c r="O80" s="213"/>
    </row>
    <row r="81" spans="1:15" s="1" customFormat="1" thickTop="1" thickBot="1">
      <c r="A81" s="230" t="s">
        <v>1034</v>
      </c>
      <c r="B81" s="230" t="s">
        <v>1023</v>
      </c>
      <c r="C81" s="60"/>
      <c r="D81" s="227"/>
      <c r="E81" s="227"/>
      <c r="F81" s="225"/>
      <c r="G81" s="198"/>
      <c r="H81" s="221"/>
      <c r="I81" s="221"/>
      <c r="J81" s="221"/>
      <c r="K81" s="221"/>
      <c r="L81" s="224"/>
      <c r="M81" s="199"/>
      <c r="N81" s="227"/>
      <c r="O81" s="213"/>
    </row>
    <row r="82" spans="1:15" s="1" customFormat="1" thickTop="1" thickBot="1">
      <c r="A82" s="230" t="s">
        <v>1034</v>
      </c>
      <c r="B82" s="230" t="s">
        <v>1023</v>
      </c>
      <c r="C82" s="60"/>
      <c r="D82" s="227"/>
      <c r="E82" s="227"/>
      <c r="F82" s="225"/>
      <c r="G82" s="198"/>
      <c r="H82" s="221"/>
      <c r="I82" s="221"/>
      <c r="J82" s="221"/>
      <c r="K82" s="221"/>
      <c r="L82" s="224"/>
      <c r="M82" s="199"/>
      <c r="N82" s="227"/>
      <c r="O82" s="213"/>
    </row>
    <row r="83" spans="1:15" s="1" customFormat="1" thickTop="1" thickBot="1">
      <c r="A83" s="230" t="s">
        <v>1034</v>
      </c>
      <c r="B83" s="230" t="s">
        <v>1023</v>
      </c>
      <c r="C83" s="60"/>
      <c r="D83" s="227"/>
      <c r="E83" s="227"/>
      <c r="F83" s="225"/>
      <c r="G83" s="198"/>
      <c r="H83" s="221"/>
      <c r="I83" s="221"/>
      <c r="J83" s="221"/>
      <c r="K83" s="221"/>
      <c r="L83" s="224"/>
      <c r="M83" s="199"/>
      <c r="N83" s="227"/>
      <c r="O83" s="213"/>
    </row>
    <row r="84" spans="1:15" s="1" customFormat="1" thickTop="1" thickBot="1">
      <c r="A84" s="230" t="s">
        <v>1034</v>
      </c>
      <c r="B84" s="230" t="s">
        <v>1023</v>
      </c>
      <c r="C84" s="60"/>
      <c r="D84" s="227"/>
      <c r="E84" s="227"/>
      <c r="F84" s="225"/>
      <c r="G84" s="198"/>
      <c r="H84" s="221"/>
      <c r="I84" s="221"/>
      <c r="J84" s="221"/>
      <c r="K84" s="221"/>
      <c r="L84" s="224"/>
      <c r="M84" s="199"/>
      <c r="N84" s="227"/>
      <c r="O84" s="213"/>
    </row>
    <row r="85" spans="1:15" s="1" customFormat="1" thickTop="1" thickBot="1">
      <c r="A85" s="230" t="s">
        <v>1034</v>
      </c>
      <c r="B85" s="230" t="s">
        <v>1023</v>
      </c>
      <c r="C85" s="60"/>
      <c r="D85" s="227"/>
      <c r="E85" s="227"/>
      <c r="F85" s="225"/>
      <c r="G85" s="198"/>
      <c r="H85" s="221"/>
      <c r="I85" s="221"/>
      <c r="J85" s="221"/>
      <c r="K85" s="221"/>
      <c r="L85" s="224"/>
      <c r="M85" s="199"/>
      <c r="N85" s="227"/>
      <c r="O85" s="213"/>
    </row>
    <row r="86" spans="1:15" s="1" customFormat="1" thickTop="1" thickBot="1">
      <c r="A86" s="230" t="s">
        <v>1034</v>
      </c>
      <c r="B86" s="230" t="s">
        <v>1023</v>
      </c>
      <c r="C86" s="60"/>
      <c r="D86" s="227"/>
      <c r="E86" s="227"/>
      <c r="F86" s="225"/>
      <c r="G86" s="198"/>
      <c r="H86" s="221"/>
      <c r="I86" s="221"/>
      <c r="J86" s="221"/>
      <c r="K86" s="221"/>
      <c r="L86" s="224"/>
      <c r="M86" s="199"/>
      <c r="N86" s="227"/>
      <c r="O86" s="213"/>
    </row>
    <row r="87" spans="1:15" s="1" customFormat="1" thickTop="1" thickBot="1">
      <c r="A87" s="230" t="s">
        <v>1034</v>
      </c>
      <c r="B87" s="230" t="s">
        <v>1023</v>
      </c>
      <c r="C87" s="60"/>
      <c r="D87" s="227"/>
      <c r="E87" s="227"/>
      <c r="F87" s="225"/>
      <c r="G87" s="198"/>
      <c r="H87" s="221"/>
      <c r="I87" s="221"/>
      <c r="J87" s="221"/>
      <c r="K87" s="221"/>
      <c r="L87" s="224"/>
      <c r="M87" s="199"/>
      <c r="N87" s="227"/>
      <c r="O87" s="213"/>
    </row>
    <row r="88" spans="1:15" s="1" customFormat="1" thickTop="1" thickBot="1">
      <c r="A88" s="230" t="s">
        <v>1034</v>
      </c>
      <c r="B88" s="230" t="s">
        <v>1023</v>
      </c>
      <c r="C88" s="60"/>
      <c r="D88" s="227"/>
      <c r="E88" s="227"/>
      <c r="F88" s="225"/>
      <c r="G88" s="198"/>
      <c r="H88" s="221"/>
      <c r="I88" s="221"/>
      <c r="J88" s="221"/>
      <c r="K88" s="221"/>
      <c r="L88" s="224"/>
      <c r="M88" s="199"/>
      <c r="N88" s="227"/>
      <c r="O88" s="213"/>
    </row>
    <row r="89" spans="1:15" s="1" customFormat="1" thickTop="1" thickBot="1">
      <c r="A89" s="230" t="s">
        <v>1034</v>
      </c>
      <c r="B89" s="230" t="s">
        <v>1023</v>
      </c>
      <c r="C89" s="60"/>
      <c r="D89" s="227"/>
      <c r="E89" s="227"/>
      <c r="F89" s="225"/>
      <c r="G89" s="198"/>
      <c r="H89" s="221"/>
      <c r="I89" s="221"/>
      <c r="J89" s="221"/>
      <c r="K89" s="221"/>
      <c r="L89" s="224"/>
      <c r="M89" s="199"/>
      <c r="N89" s="227"/>
      <c r="O89" s="213"/>
    </row>
    <row r="90" spans="1:15" s="1" customFormat="1" thickTop="1" thickBot="1">
      <c r="A90" s="230" t="s">
        <v>1034</v>
      </c>
      <c r="B90" s="230" t="s">
        <v>1023</v>
      </c>
      <c r="C90" s="60"/>
      <c r="D90" s="227"/>
      <c r="E90" s="227"/>
      <c r="F90" s="225"/>
      <c r="G90" s="198"/>
      <c r="H90" s="221"/>
      <c r="I90" s="221"/>
      <c r="J90" s="221"/>
      <c r="K90" s="221"/>
      <c r="L90" s="224"/>
      <c r="M90" s="199"/>
      <c r="N90" s="227"/>
      <c r="O90" s="213"/>
    </row>
    <row r="91" spans="1:15" s="1" customFormat="1" thickTop="1" thickBot="1">
      <c r="A91" s="230" t="s">
        <v>1034</v>
      </c>
      <c r="B91" s="230" t="s">
        <v>1023</v>
      </c>
      <c r="C91" s="60"/>
      <c r="D91" s="227"/>
      <c r="E91" s="227"/>
      <c r="F91" s="225"/>
      <c r="G91" s="198"/>
      <c r="H91" s="221"/>
      <c r="I91" s="221"/>
      <c r="J91" s="221"/>
      <c r="K91" s="221"/>
      <c r="L91" s="224"/>
      <c r="M91" s="199"/>
      <c r="N91" s="227"/>
      <c r="O91" s="213"/>
    </row>
    <row r="92" spans="1:15" s="1" customFormat="1" thickTop="1" thickBot="1">
      <c r="A92" s="230" t="s">
        <v>1034</v>
      </c>
      <c r="B92" s="230" t="s">
        <v>1023</v>
      </c>
      <c r="C92" s="60"/>
      <c r="D92" s="227"/>
      <c r="E92" s="227"/>
      <c r="F92" s="225"/>
      <c r="G92" s="198"/>
      <c r="H92" s="221"/>
      <c r="I92" s="221"/>
      <c r="J92" s="221"/>
      <c r="K92" s="221"/>
      <c r="L92" s="224"/>
      <c r="M92" s="199"/>
      <c r="N92" s="227"/>
      <c r="O92" s="213"/>
    </row>
    <row r="93" spans="1:15" s="1" customFormat="1" thickTop="1" thickBot="1">
      <c r="A93" s="230" t="s">
        <v>1034</v>
      </c>
      <c r="B93" s="230" t="s">
        <v>1023</v>
      </c>
      <c r="C93" s="60"/>
      <c r="D93" s="227"/>
      <c r="E93" s="227"/>
      <c r="F93" s="225"/>
      <c r="G93" s="198"/>
      <c r="H93" s="221"/>
      <c r="I93" s="221"/>
      <c r="J93" s="221"/>
      <c r="K93" s="221"/>
      <c r="L93" s="224"/>
      <c r="M93" s="199"/>
      <c r="N93" s="227"/>
      <c r="O93" s="213"/>
    </row>
    <row r="94" spans="1:15" s="1" customFormat="1" thickTop="1" thickBot="1">
      <c r="A94" s="230" t="s">
        <v>1034</v>
      </c>
      <c r="B94" s="230" t="s">
        <v>1023</v>
      </c>
      <c r="C94" s="60"/>
      <c r="D94" s="227"/>
      <c r="E94" s="227"/>
      <c r="F94" s="225"/>
      <c r="G94" s="198"/>
      <c r="H94" s="221"/>
      <c r="I94" s="221"/>
      <c r="J94" s="221"/>
      <c r="K94" s="221"/>
      <c r="L94" s="224"/>
      <c r="M94" s="199"/>
      <c r="N94" s="227"/>
      <c r="O94" s="213"/>
    </row>
    <row r="95" spans="1:15" s="1" customFormat="1" thickTop="1" thickBot="1">
      <c r="A95" s="230" t="s">
        <v>1034</v>
      </c>
      <c r="B95" s="230" t="s">
        <v>1023</v>
      </c>
      <c r="C95" s="60"/>
      <c r="D95" s="227"/>
      <c r="E95" s="227"/>
      <c r="F95" s="225"/>
      <c r="G95" s="198"/>
      <c r="H95" s="221"/>
      <c r="I95" s="221"/>
      <c r="J95" s="221"/>
      <c r="K95" s="221"/>
      <c r="L95" s="224"/>
      <c r="M95" s="199"/>
      <c r="N95" s="227"/>
      <c r="O95" s="213"/>
    </row>
    <row r="96" spans="1:15" s="1" customFormat="1" thickTop="1" thickBot="1">
      <c r="A96" s="230" t="s">
        <v>1034</v>
      </c>
      <c r="B96" s="230" t="s">
        <v>1023</v>
      </c>
      <c r="C96" s="60"/>
      <c r="D96" s="227"/>
      <c r="E96" s="227"/>
      <c r="F96" s="225"/>
      <c r="G96" s="198"/>
      <c r="H96" s="221"/>
      <c r="I96" s="221"/>
      <c r="J96" s="221"/>
      <c r="K96" s="221"/>
      <c r="L96" s="224"/>
      <c r="M96" s="199"/>
      <c r="N96" s="227"/>
      <c r="O96" s="213"/>
    </row>
    <row r="97" spans="1:15" s="1" customFormat="1" thickTop="1" thickBot="1">
      <c r="A97" s="230" t="s">
        <v>1034</v>
      </c>
      <c r="B97" s="230" t="s">
        <v>1023</v>
      </c>
      <c r="C97" s="60"/>
      <c r="D97" s="227"/>
      <c r="E97" s="227"/>
      <c r="F97" s="225"/>
      <c r="G97" s="198"/>
      <c r="H97" s="221"/>
      <c r="I97" s="221"/>
      <c r="J97" s="221"/>
      <c r="K97" s="221"/>
      <c r="L97" s="224"/>
      <c r="M97" s="199"/>
      <c r="N97" s="227"/>
      <c r="O97" s="213"/>
    </row>
    <row r="98" spans="1:15" s="1" customFormat="1" thickTop="1" thickBot="1">
      <c r="A98" s="230" t="s">
        <v>1034</v>
      </c>
      <c r="B98" s="230" t="s">
        <v>1023</v>
      </c>
      <c r="C98" s="60"/>
      <c r="D98" s="227"/>
      <c r="E98" s="227"/>
      <c r="F98" s="225"/>
      <c r="G98" s="198"/>
      <c r="H98" s="221"/>
      <c r="I98" s="221"/>
      <c r="J98" s="221"/>
      <c r="K98" s="221"/>
      <c r="L98" s="224"/>
      <c r="M98" s="199"/>
      <c r="N98" s="227"/>
      <c r="O98" s="213"/>
    </row>
    <row r="99" spans="1:15" s="1" customFormat="1" thickTop="1" thickBot="1">
      <c r="A99" s="230" t="s">
        <v>1034</v>
      </c>
      <c r="B99" s="230" t="s">
        <v>1023</v>
      </c>
      <c r="C99" s="60"/>
      <c r="D99" s="227"/>
      <c r="E99" s="227"/>
      <c r="F99" s="225"/>
      <c r="G99" s="198"/>
      <c r="H99" s="221"/>
      <c r="I99" s="221"/>
      <c r="J99" s="221"/>
      <c r="K99" s="221"/>
      <c r="L99" s="224"/>
      <c r="M99" s="199"/>
      <c r="N99" s="227"/>
      <c r="O99" s="213"/>
    </row>
    <row r="100" spans="1:15" s="1" customFormat="1" thickTop="1" thickBot="1">
      <c r="A100" s="230" t="s">
        <v>1034</v>
      </c>
      <c r="B100" s="230" t="s">
        <v>1023</v>
      </c>
      <c r="C100" s="60"/>
      <c r="D100" s="227"/>
      <c r="E100" s="227"/>
      <c r="F100" s="225"/>
      <c r="G100" s="198"/>
      <c r="H100" s="221"/>
      <c r="I100" s="221"/>
      <c r="J100" s="221"/>
      <c r="K100" s="221"/>
      <c r="L100" s="224"/>
      <c r="M100" s="199"/>
      <c r="N100" s="227"/>
      <c r="O100" s="213"/>
    </row>
    <row r="101" spans="1:15" s="1" customFormat="1" thickTop="1" thickBot="1">
      <c r="A101" s="230" t="s">
        <v>1034</v>
      </c>
      <c r="B101" s="230" t="s">
        <v>1023</v>
      </c>
      <c r="C101" s="60"/>
      <c r="D101" s="227"/>
      <c r="E101" s="227"/>
      <c r="F101" s="225"/>
      <c r="G101" s="198"/>
      <c r="H101" s="221"/>
      <c r="I101" s="221"/>
      <c r="J101" s="221"/>
      <c r="K101" s="221"/>
      <c r="L101" s="224"/>
      <c r="M101" s="199"/>
      <c r="N101" s="227"/>
      <c r="O101" s="214"/>
    </row>
    <row r="102" spans="1:15" s="1" customFormat="1" thickTop="1" thickBot="1">
      <c r="A102" s="230" t="s">
        <v>1034</v>
      </c>
      <c r="B102" s="230" t="s">
        <v>1023</v>
      </c>
      <c r="C102" s="60"/>
      <c r="D102" s="227"/>
      <c r="E102" s="227"/>
      <c r="F102" s="225"/>
      <c r="G102" s="198"/>
      <c r="H102" s="221"/>
      <c r="I102" s="221"/>
      <c r="J102" s="221"/>
      <c r="K102" s="221"/>
      <c r="L102" s="224"/>
      <c r="M102" s="199"/>
      <c r="N102" s="227"/>
      <c r="O102" s="214"/>
    </row>
    <row r="103" spans="1:15" s="1" customFormat="1" thickTop="1" thickBot="1">
      <c r="A103" s="230" t="s">
        <v>1034</v>
      </c>
      <c r="B103" s="230" t="s">
        <v>1023</v>
      </c>
      <c r="C103" s="60"/>
      <c r="D103" s="227"/>
      <c r="E103" s="227"/>
      <c r="F103" s="225"/>
      <c r="G103" s="198"/>
      <c r="H103" s="221"/>
      <c r="I103" s="221"/>
      <c r="J103" s="221"/>
      <c r="K103" s="221"/>
      <c r="L103" s="224"/>
      <c r="M103" s="199"/>
      <c r="N103" s="227"/>
      <c r="O103" s="214"/>
    </row>
    <row r="104" spans="1:15" ht="14.25" thickTop="1"/>
  </sheetData>
  <sheetProtection formatColumns="0" formatRows="0"/>
  <mergeCells count="9">
    <mergeCell ref="O2:O3"/>
    <mergeCell ref="N2:N3"/>
    <mergeCell ref="A3:B3"/>
    <mergeCell ref="D2:D3"/>
    <mergeCell ref="E2:E3"/>
    <mergeCell ref="F2:F3"/>
    <mergeCell ref="G2:G3"/>
    <mergeCell ref="L2:L3"/>
    <mergeCell ref="M2:M3"/>
  </mergeCells>
  <phoneticPr fontId="4"/>
  <dataValidations count="5">
    <dataValidation type="whole" operator="greaterThanOrEqual" allowBlank="1" showInputMessage="1" showErrorMessage="1" promptTitle="「動物専用-控除額」" prompt="0以上の値を入力してください。" sqref="K4:K103" xr:uid="{00000000-0002-0000-0300-000000000000}">
      <formula1>0</formula1>
    </dataValidation>
    <dataValidation type="whole" operator="greaterThanOrEqual" allowBlank="1" showInputMessage="1" showErrorMessage="1" promptTitle="「輸出-控除額」" prompt="0以上の値を入力してください。" sqref="J4:J103" xr:uid="{00000000-0002-0000-0300-000001000000}">
      <formula1>0</formula1>
    </dataValidation>
    <dataValidation type="whole" operator="greaterThanOrEqual" allowBlank="1" showInputMessage="1" showErrorMessage="1" promptTitle="「返品-控除額」" prompt="0以上の値を入力してください。" sqref="I4:I103" xr:uid="{00000000-0002-0000-0300-000002000000}">
      <formula1>0</formula1>
    </dataValidation>
    <dataValidation type="custom" operator="greaterThanOrEqual" allowBlank="1" showInputMessage="1" showErrorMessage="1" promptTitle="「出荷額-安全」" prompt="0以上の値を入力してください。_x000a_1,000円未満を切り捨てた金額を入力してください。" sqref="H4:H103" xr:uid="{00000000-0002-0000-0300-000003000000}">
      <formula1>H4=ROUNDDOWN(H4,-3)</formula1>
    </dataValidation>
    <dataValidation type="whole" operator="greaterThanOrEqual" allowBlank="1" showInputMessage="1" showErrorMessage="1" sqref="H1" xr:uid="{0EBF87C0-C406-4C39-873F-C3C8769D91CA}">
      <formula1>0</formula1>
    </dataValidation>
  </dataValidations>
  <pageMargins left="0.78740157480314965" right="0" top="0.59055118110236227" bottom="0.59055118110236227" header="0.51181102362204722" footer="0.51181102362204722"/>
  <pageSetup paperSize="9" scale="70" fitToHeight="0" orientation="landscape" horizontalDpi="1200" verticalDpi="1200" r:id="rId1"/>
  <headerFooter>
    <oddHeader>&amp;C入力用Excel</oddHead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anchor moveWithCells="1" sizeWithCells="1">
                  <from>
                    <xdr:col>0</xdr:col>
                    <xdr:colOff>0</xdr:colOff>
                    <xdr:row>2</xdr:row>
                    <xdr:rowOff>0</xdr:rowOff>
                  </from>
                  <to>
                    <xdr:col>2</xdr:col>
                    <xdr:colOff>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5A9F59B-690B-4DD5-ADF9-40C04E1A02AE}">
          <x14:formula1>
            <xm:f>'各種マスタ（非表示）'!$F$3:$F$3</xm:f>
          </x14:formula1>
          <xm:sqref>F4:F103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pageSetUpPr fitToPage="1"/>
  </sheetPr>
  <dimension ref="A1:O98"/>
  <sheetViews>
    <sheetView showGridLines="0" zoomScaleNormal="100" zoomScaleSheetLayoutView="100" workbookViewId="0">
      <pane ySplit="3" topLeftCell="A4" activePane="bottomLeft" state="frozen"/>
      <selection pane="bottomLeft"/>
    </sheetView>
  </sheetViews>
  <sheetFormatPr defaultColWidth="8.75" defaultRowHeight="12"/>
  <cols>
    <col min="1" max="2" width="7.125" style="1" bestFit="1" customWidth="1"/>
    <col min="3" max="3" width="6.75" style="1" hidden="1" customWidth="1"/>
    <col min="4" max="4" width="16.625" style="18" customWidth="1"/>
    <col min="5" max="5" width="30.625" style="149" customWidth="1"/>
    <col min="6" max="6" width="17.25" style="18" bestFit="1" customWidth="1"/>
    <col min="7" max="7" width="14.125" style="208" hidden="1" customWidth="1"/>
    <col min="8" max="8" width="15.625" style="21" customWidth="1"/>
    <col min="9" max="11" width="15.625" style="147" customWidth="1"/>
    <col min="12" max="12" width="10.625" style="22" customWidth="1"/>
    <col min="13" max="13" width="10.625" style="23" customWidth="1"/>
    <col min="14" max="14" width="20.625" style="148" customWidth="1"/>
    <col min="15" max="15" width="5" style="1" hidden="1" customWidth="1"/>
    <col min="16" max="16384" width="8.75" style="1"/>
  </cols>
  <sheetData>
    <row r="1" spans="1:15" ht="14.25">
      <c r="A1" s="12" t="s">
        <v>1092</v>
      </c>
      <c r="D1" s="1"/>
      <c r="E1" s="17"/>
      <c r="F1" s="17"/>
      <c r="G1" s="11"/>
      <c r="H1" s="1"/>
      <c r="I1" s="11"/>
      <c r="J1" s="11"/>
      <c r="K1" s="11"/>
      <c r="L1" s="1"/>
      <c r="M1" s="1"/>
      <c r="N1" s="1"/>
    </row>
    <row r="2" spans="1:15" ht="12.6" customHeight="1" thickBot="1">
      <c r="D2" s="426" t="s">
        <v>1093</v>
      </c>
      <c r="E2" s="412" t="s">
        <v>1094</v>
      </c>
      <c r="F2" s="428" t="s">
        <v>1095</v>
      </c>
      <c r="G2" s="416" t="s">
        <v>1096</v>
      </c>
      <c r="H2" s="188" t="s">
        <v>989</v>
      </c>
      <c r="I2" s="188" t="s">
        <v>991</v>
      </c>
      <c r="J2" s="188" t="s">
        <v>992</v>
      </c>
      <c r="K2" s="188" t="s">
        <v>1097</v>
      </c>
      <c r="L2" s="399" t="s">
        <v>996</v>
      </c>
      <c r="M2" s="399" t="s">
        <v>997</v>
      </c>
      <c r="N2" s="395" t="s">
        <v>998</v>
      </c>
      <c r="O2" s="431" t="s">
        <v>999</v>
      </c>
    </row>
    <row r="3" spans="1:15" ht="25.5" customHeight="1" thickTop="1" thickBot="1">
      <c r="A3" s="404" t="s">
        <v>686</v>
      </c>
      <c r="B3" s="405"/>
      <c r="C3" s="58" t="s">
        <v>1082</v>
      </c>
      <c r="D3" s="427"/>
      <c r="E3" s="413"/>
      <c r="F3" s="429"/>
      <c r="G3" s="430"/>
      <c r="H3" s="188" t="s">
        <v>140</v>
      </c>
      <c r="I3" s="190" t="s">
        <v>1083</v>
      </c>
      <c r="J3" s="9" t="s">
        <v>1083</v>
      </c>
      <c r="K3" s="6" t="s">
        <v>1021</v>
      </c>
      <c r="L3" s="415"/>
      <c r="M3" s="415"/>
      <c r="N3" s="396"/>
      <c r="O3" s="432"/>
    </row>
    <row r="4" spans="1:15" ht="13.5" thickTop="1" thickBot="1">
      <c r="A4" s="324" t="s">
        <v>1022</v>
      </c>
      <c r="B4" s="230" t="s">
        <v>1023</v>
      </c>
      <c r="C4" s="62" t="s">
        <v>45</v>
      </c>
      <c r="D4" s="325" t="s">
        <v>1098</v>
      </c>
      <c r="E4" s="325" t="s">
        <v>1099</v>
      </c>
      <c r="F4" s="326" t="s">
        <v>1100</v>
      </c>
      <c r="G4" s="198">
        <v>2</v>
      </c>
      <c r="H4" s="220">
        <v>10000000</v>
      </c>
      <c r="I4" s="220">
        <v>0</v>
      </c>
      <c r="J4" s="222">
        <v>0</v>
      </c>
      <c r="K4" s="222"/>
      <c r="L4" s="224"/>
      <c r="M4" s="199"/>
      <c r="N4" s="227" t="s">
        <v>23</v>
      </c>
      <c r="O4" s="212">
        <v>1</v>
      </c>
    </row>
    <row r="5" spans="1:15" ht="13.5" customHeight="1" thickTop="1" thickBot="1">
      <c r="A5" s="324" t="s">
        <v>1034</v>
      </c>
      <c r="B5" s="230" t="s">
        <v>1023</v>
      </c>
      <c r="C5" s="62" t="s">
        <v>22</v>
      </c>
      <c r="D5" s="325" t="s">
        <v>1098</v>
      </c>
      <c r="E5" s="325" t="s">
        <v>1101</v>
      </c>
      <c r="F5" s="326" t="s">
        <v>1102</v>
      </c>
      <c r="G5" s="198">
        <v>3</v>
      </c>
      <c r="H5" s="220">
        <v>30000000</v>
      </c>
      <c r="I5" s="220">
        <v>0</v>
      </c>
      <c r="J5" s="222">
        <v>0</v>
      </c>
      <c r="K5" s="222"/>
      <c r="L5" s="224"/>
      <c r="M5" s="199"/>
      <c r="N5" s="227" t="s">
        <v>23</v>
      </c>
      <c r="O5" s="212">
        <v>1</v>
      </c>
    </row>
    <row r="6" spans="1:15" ht="13.5" customHeight="1" thickTop="1" thickBot="1">
      <c r="A6" s="324" t="s">
        <v>1034</v>
      </c>
      <c r="B6" s="230" t="s">
        <v>1023</v>
      </c>
      <c r="C6" s="62" t="s">
        <v>36</v>
      </c>
      <c r="D6" s="325" t="s">
        <v>1098</v>
      </c>
      <c r="E6" s="325" t="s">
        <v>1103</v>
      </c>
      <c r="F6" s="326" t="s">
        <v>1102</v>
      </c>
      <c r="G6" s="198">
        <v>3</v>
      </c>
      <c r="H6" s="220">
        <v>50000000</v>
      </c>
      <c r="I6" s="220">
        <v>0</v>
      </c>
      <c r="J6" s="222">
        <v>2076870000</v>
      </c>
      <c r="K6" s="222"/>
      <c r="L6" s="224"/>
      <c r="M6" s="199"/>
      <c r="N6" s="227" t="s">
        <v>23</v>
      </c>
      <c r="O6" s="212">
        <v>1</v>
      </c>
    </row>
    <row r="7" spans="1:15" ht="13.5" customHeight="1" thickTop="1" thickBot="1">
      <c r="A7" s="324" t="s">
        <v>1034</v>
      </c>
      <c r="B7" s="230" t="s">
        <v>1023</v>
      </c>
      <c r="C7" s="62" t="s">
        <v>53</v>
      </c>
      <c r="D7" s="325" t="s">
        <v>1098</v>
      </c>
      <c r="E7" s="325" t="s">
        <v>1104</v>
      </c>
      <c r="F7" s="326" t="s">
        <v>1105</v>
      </c>
      <c r="G7" s="198">
        <v>3</v>
      </c>
      <c r="H7" s="220">
        <v>70000000</v>
      </c>
      <c r="I7" s="220">
        <v>0</v>
      </c>
      <c r="J7" s="222">
        <v>0</v>
      </c>
      <c r="K7" s="222"/>
      <c r="L7" s="224"/>
      <c r="M7" s="199"/>
      <c r="N7" s="227" t="s">
        <v>23</v>
      </c>
      <c r="O7" s="212">
        <v>1</v>
      </c>
    </row>
    <row r="8" spans="1:15" ht="13.5" customHeight="1" thickTop="1" thickBot="1">
      <c r="A8" s="324" t="s">
        <v>1034</v>
      </c>
      <c r="B8" s="230" t="s">
        <v>1023</v>
      </c>
      <c r="C8" s="62" t="s">
        <v>64</v>
      </c>
      <c r="D8" s="325" t="s">
        <v>1098</v>
      </c>
      <c r="E8" s="325" t="s">
        <v>1106</v>
      </c>
      <c r="F8" s="326" t="s">
        <v>44</v>
      </c>
      <c r="G8" s="198">
        <v>3</v>
      </c>
      <c r="H8" s="220">
        <v>90000000</v>
      </c>
      <c r="I8" s="220">
        <v>0</v>
      </c>
      <c r="J8" s="222">
        <v>0</v>
      </c>
      <c r="K8" s="222"/>
      <c r="L8" s="224"/>
      <c r="M8" s="199"/>
      <c r="N8" s="227" t="s">
        <v>23</v>
      </c>
      <c r="O8" s="212">
        <v>1</v>
      </c>
    </row>
    <row r="9" spans="1:15" ht="13.5" customHeight="1" thickTop="1" thickBot="1">
      <c r="A9" s="324" t="s">
        <v>1034</v>
      </c>
      <c r="B9" s="230" t="s">
        <v>1023</v>
      </c>
      <c r="C9" s="62" t="s">
        <v>72</v>
      </c>
      <c r="D9" s="325" t="s">
        <v>1098</v>
      </c>
      <c r="E9" s="325" t="s">
        <v>1107</v>
      </c>
      <c r="F9" s="326" t="s">
        <v>44</v>
      </c>
      <c r="G9" s="198">
        <v>3</v>
      </c>
      <c r="H9" s="220">
        <v>110000000</v>
      </c>
      <c r="I9" s="220">
        <v>0</v>
      </c>
      <c r="J9" s="222">
        <v>1847780000</v>
      </c>
      <c r="K9" s="222"/>
      <c r="L9" s="224"/>
      <c r="M9" s="199"/>
      <c r="N9" s="227" t="s">
        <v>23</v>
      </c>
      <c r="O9" s="212">
        <v>1</v>
      </c>
    </row>
    <row r="10" spans="1:15" ht="13.5" customHeight="1" thickTop="1" thickBot="1">
      <c r="A10" s="324" t="s">
        <v>1034</v>
      </c>
      <c r="B10" s="230" t="s">
        <v>1023</v>
      </c>
      <c r="C10" s="62" t="s">
        <v>1108</v>
      </c>
      <c r="D10" s="325" t="s">
        <v>1098</v>
      </c>
      <c r="E10" s="325" t="s">
        <v>1109</v>
      </c>
      <c r="F10" s="326" t="s">
        <v>1110</v>
      </c>
      <c r="G10" s="198">
        <v>3</v>
      </c>
      <c r="H10" s="220">
        <v>130000000</v>
      </c>
      <c r="I10" s="220">
        <v>0</v>
      </c>
      <c r="J10" s="222">
        <v>1724799000</v>
      </c>
      <c r="K10" s="222"/>
      <c r="L10" s="224"/>
      <c r="M10" s="199"/>
      <c r="N10" s="227" t="s">
        <v>23</v>
      </c>
      <c r="O10" s="212">
        <v>1</v>
      </c>
    </row>
    <row r="11" spans="1:15" ht="13.5" customHeight="1" thickTop="1" thickBot="1">
      <c r="A11" s="230" t="s">
        <v>1034</v>
      </c>
      <c r="B11" s="230" t="s">
        <v>1023</v>
      </c>
      <c r="C11" s="62"/>
      <c r="D11" s="227"/>
      <c r="E11" s="227"/>
      <c r="F11" s="200" t="s">
        <v>23</v>
      </c>
      <c r="G11" s="198"/>
      <c r="H11" s="220"/>
      <c r="I11" s="220"/>
      <c r="J11" s="222"/>
      <c r="K11" s="222"/>
      <c r="L11" s="224"/>
      <c r="M11" s="199"/>
      <c r="N11" s="227"/>
      <c r="O11" s="212"/>
    </row>
    <row r="12" spans="1:15" ht="13.5" customHeight="1" thickTop="1" thickBot="1">
      <c r="A12" s="230" t="s">
        <v>1034</v>
      </c>
      <c r="B12" s="230" t="s">
        <v>1023</v>
      </c>
      <c r="C12" s="62"/>
      <c r="D12" s="227"/>
      <c r="E12" s="227"/>
      <c r="F12" s="200" t="s">
        <v>23</v>
      </c>
      <c r="G12" s="198"/>
      <c r="H12" s="220"/>
      <c r="I12" s="220"/>
      <c r="J12" s="222"/>
      <c r="K12" s="222"/>
      <c r="L12" s="224"/>
      <c r="M12" s="199"/>
      <c r="N12" s="227"/>
      <c r="O12" s="212"/>
    </row>
    <row r="13" spans="1:15" ht="13.5" customHeight="1" thickTop="1" thickBot="1">
      <c r="A13" s="230" t="s">
        <v>1034</v>
      </c>
      <c r="B13" s="230" t="s">
        <v>1023</v>
      </c>
      <c r="C13" s="62"/>
      <c r="D13" s="227"/>
      <c r="E13" s="227"/>
      <c r="F13" s="200" t="s">
        <v>23</v>
      </c>
      <c r="G13" s="198"/>
      <c r="H13" s="220"/>
      <c r="I13" s="220"/>
      <c r="J13" s="222"/>
      <c r="K13" s="222"/>
      <c r="L13" s="224"/>
      <c r="M13" s="199"/>
      <c r="N13" s="227"/>
      <c r="O13" s="212"/>
    </row>
    <row r="14" spans="1:15" ht="13.5" customHeight="1" thickTop="1" thickBot="1">
      <c r="A14" s="230" t="s">
        <v>1034</v>
      </c>
      <c r="B14" s="230" t="s">
        <v>1023</v>
      </c>
      <c r="C14" s="62"/>
      <c r="D14" s="227"/>
      <c r="E14" s="227"/>
      <c r="F14" s="200" t="s">
        <v>23</v>
      </c>
      <c r="G14" s="198"/>
      <c r="H14" s="220"/>
      <c r="I14" s="220"/>
      <c r="J14" s="222"/>
      <c r="K14" s="222"/>
      <c r="L14" s="224"/>
      <c r="M14" s="199"/>
      <c r="N14" s="227"/>
      <c r="O14" s="212"/>
    </row>
    <row r="15" spans="1:15" ht="13.5" customHeight="1" thickTop="1" thickBot="1">
      <c r="A15" s="230" t="s">
        <v>1034</v>
      </c>
      <c r="B15" s="230" t="s">
        <v>1023</v>
      </c>
      <c r="C15" s="62"/>
      <c r="D15" s="227"/>
      <c r="E15" s="227"/>
      <c r="F15" s="200" t="s">
        <v>23</v>
      </c>
      <c r="G15" s="198"/>
      <c r="H15" s="220"/>
      <c r="I15" s="220"/>
      <c r="J15" s="222"/>
      <c r="K15" s="222"/>
      <c r="L15" s="224"/>
      <c r="M15" s="199"/>
      <c r="N15" s="227"/>
      <c r="O15" s="212"/>
    </row>
    <row r="16" spans="1:15" ht="13.5" customHeight="1" thickTop="1" thickBot="1">
      <c r="A16" s="230" t="s">
        <v>1034</v>
      </c>
      <c r="B16" s="230" t="s">
        <v>1023</v>
      </c>
      <c r="C16" s="62"/>
      <c r="D16" s="227"/>
      <c r="E16" s="227"/>
      <c r="F16" s="200" t="s">
        <v>23</v>
      </c>
      <c r="G16" s="198"/>
      <c r="H16" s="220"/>
      <c r="I16" s="220"/>
      <c r="J16" s="222"/>
      <c r="K16" s="222"/>
      <c r="L16" s="224"/>
      <c r="M16" s="199"/>
      <c r="N16" s="227"/>
      <c r="O16" s="212"/>
    </row>
    <row r="17" spans="1:15" ht="13.5" customHeight="1" thickTop="1" thickBot="1">
      <c r="A17" s="230" t="s">
        <v>1034</v>
      </c>
      <c r="B17" s="230" t="s">
        <v>1023</v>
      </c>
      <c r="C17" s="62"/>
      <c r="D17" s="227"/>
      <c r="E17" s="227"/>
      <c r="F17" s="200" t="s">
        <v>23</v>
      </c>
      <c r="G17" s="198"/>
      <c r="H17" s="220"/>
      <c r="I17" s="220"/>
      <c r="J17" s="222"/>
      <c r="K17" s="222"/>
      <c r="L17" s="224"/>
      <c r="M17" s="199"/>
      <c r="N17" s="227"/>
      <c r="O17" s="212"/>
    </row>
    <row r="18" spans="1:15" ht="13.5" customHeight="1" thickTop="1" thickBot="1">
      <c r="A18" s="230" t="s">
        <v>1034</v>
      </c>
      <c r="B18" s="230" t="s">
        <v>1023</v>
      </c>
      <c r="C18" s="62"/>
      <c r="D18" s="227"/>
      <c r="E18" s="227"/>
      <c r="F18" s="200" t="s">
        <v>23</v>
      </c>
      <c r="G18" s="198"/>
      <c r="H18" s="220"/>
      <c r="I18" s="220"/>
      <c r="J18" s="222"/>
      <c r="K18" s="222"/>
      <c r="L18" s="224"/>
      <c r="M18" s="199"/>
      <c r="N18" s="227"/>
      <c r="O18" s="212"/>
    </row>
    <row r="19" spans="1:15" ht="13.5" customHeight="1" thickTop="1" thickBot="1">
      <c r="A19" s="230" t="s">
        <v>1034</v>
      </c>
      <c r="B19" s="230" t="s">
        <v>1023</v>
      </c>
      <c r="C19" s="62"/>
      <c r="D19" s="227"/>
      <c r="E19" s="227"/>
      <c r="F19" s="200" t="s">
        <v>23</v>
      </c>
      <c r="G19" s="198"/>
      <c r="H19" s="220"/>
      <c r="I19" s="220"/>
      <c r="J19" s="222"/>
      <c r="K19" s="222"/>
      <c r="L19" s="224"/>
      <c r="M19" s="199"/>
      <c r="N19" s="227"/>
      <c r="O19" s="212"/>
    </row>
    <row r="20" spans="1:15" ht="13.5" customHeight="1" thickTop="1" thickBot="1">
      <c r="A20" s="230" t="s">
        <v>1034</v>
      </c>
      <c r="B20" s="230" t="s">
        <v>1023</v>
      </c>
      <c r="C20" s="62"/>
      <c r="D20" s="227"/>
      <c r="E20" s="227"/>
      <c r="F20" s="200" t="s">
        <v>23</v>
      </c>
      <c r="G20" s="198"/>
      <c r="H20" s="220"/>
      <c r="I20" s="220"/>
      <c r="J20" s="222"/>
      <c r="K20" s="222"/>
      <c r="L20" s="224"/>
      <c r="M20" s="199"/>
      <c r="N20" s="227"/>
      <c r="O20" s="212"/>
    </row>
    <row r="21" spans="1:15" ht="13.5" customHeight="1" thickTop="1" thickBot="1">
      <c r="A21" s="230" t="s">
        <v>1034</v>
      </c>
      <c r="B21" s="230" t="s">
        <v>1023</v>
      </c>
      <c r="C21" s="62"/>
      <c r="D21" s="227"/>
      <c r="E21" s="227"/>
      <c r="F21" s="200" t="s">
        <v>23</v>
      </c>
      <c r="G21" s="198"/>
      <c r="H21" s="220"/>
      <c r="I21" s="220"/>
      <c r="J21" s="222"/>
      <c r="K21" s="222"/>
      <c r="L21" s="224"/>
      <c r="M21" s="199"/>
      <c r="N21" s="227"/>
      <c r="O21" s="212"/>
    </row>
    <row r="22" spans="1:15" ht="13.5" customHeight="1" thickTop="1" thickBot="1">
      <c r="A22" s="230" t="s">
        <v>1034</v>
      </c>
      <c r="B22" s="230" t="s">
        <v>1023</v>
      </c>
      <c r="C22" s="62"/>
      <c r="D22" s="227"/>
      <c r="E22" s="227"/>
      <c r="F22" s="200" t="s">
        <v>23</v>
      </c>
      <c r="G22" s="198"/>
      <c r="H22" s="220"/>
      <c r="I22" s="220"/>
      <c r="J22" s="222"/>
      <c r="K22" s="222"/>
      <c r="L22" s="224"/>
      <c r="M22" s="199"/>
      <c r="N22" s="227"/>
      <c r="O22" s="212"/>
    </row>
    <row r="23" spans="1:15" ht="13.5" customHeight="1" thickTop="1" thickBot="1">
      <c r="A23" s="230" t="s">
        <v>1034</v>
      </c>
      <c r="B23" s="230" t="s">
        <v>1023</v>
      </c>
      <c r="C23" s="62"/>
      <c r="D23" s="227"/>
      <c r="E23" s="227"/>
      <c r="F23" s="200" t="s">
        <v>23</v>
      </c>
      <c r="G23" s="198"/>
      <c r="H23" s="220"/>
      <c r="I23" s="220"/>
      <c r="J23" s="222"/>
      <c r="K23" s="222"/>
      <c r="L23" s="224"/>
      <c r="M23" s="199"/>
      <c r="N23" s="227"/>
      <c r="O23" s="212"/>
    </row>
    <row r="24" spans="1:15" ht="13.5" customHeight="1" thickTop="1" thickBot="1">
      <c r="A24" s="230" t="s">
        <v>1034</v>
      </c>
      <c r="B24" s="230" t="s">
        <v>1023</v>
      </c>
      <c r="C24" s="62"/>
      <c r="D24" s="227"/>
      <c r="E24" s="227"/>
      <c r="F24" s="200" t="s">
        <v>23</v>
      </c>
      <c r="G24" s="198"/>
      <c r="H24" s="220"/>
      <c r="I24" s="220"/>
      <c r="J24" s="222"/>
      <c r="K24" s="222"/>
      <c r="L24" s="224"/>
      <c r="M24" s="199"/>
      <c r="N24" s="227"/>
      <c r="O24" s="212"/>
    </row>
    <row r="25" spans="1:15" ht="13.5" customHeight="1" thickTop="1" thickBot="1">
      <c r="A25" s="230" t="s">
        <v>1034</v>
      </c>
      <c r="B25" s="230" t="s">
        <v>1023</v>
      </c>
      <c r="C25" s="62"/>
      <c r="D25" s="227"/>
      <c r="E25" s="227"/>
      <c r="F25" s="200" t="s">
        <v>23</v>
      </c>
      <c r="G25" s="198"/>
      <c r="H25" s="220"/>
      <c r="I25" s="220"/>
      <c r="J25" s="222"/>
      <c r="K25" s="222"/>
      <c r="L25" s="224"/>
      <c r="M25" s="199"/>
      <c r="N25" s="227"/>
      <c r="O25" s="212"/>
    </row>
    <row r="26" spans="1:15" ht="13.5" customHeight="1" thickTop="1" thickBot="1">
      <c r="A26" s="230" t="s">
        <v>1034</v>
      </c>
      <c r="B26" s="230" t="s">
        <v>1023</v>
      </c>
      <c r="C26" s="62"/>
      <c r="D26" s="227"/>
      <c r="E26" s="227"/>
      <c r="F26" s="200" t="s">
        <v>23</v>
      </c>
      <c r="G26" s="198"/>
      <c r="H26" s="220"/>
      <c r="I26" s="220"/>
      <c r="J26" s="222"/>
      <c r="K26" s="222"/>
      <c r="L26" s="224"/>
      <c r="M26" s="199"/>
      <c r="N26" s="227"/>
      <c r="O26" s="212"/>
    </row>
    <row r="27" spans="1:15" ht="13.5" customHeight="1" thickTop="1" thickBot="1">
      <c r="A27" s="230" t="s">
        <v>1034</v>
      </c>
      <c r="B27" s="230" t="s">
        <v>1023</v>
      </c>
      <c r="C27" s="62"/>
      <c r="D27" s="227"/>
      <c r="E27" s="227"/>
      <c r="F27" s="200" t="s">
        <v>23</v>
      </c>
      <c r="G27" s="198"/>
      <c r="H27" s="220"/>
      <c r="I27" s="220"/>
      <c r="J27" s="222"/>
      <c r="K27" s="222"/>
      <c r="L27" s="224"/>
      <c r="M27" s="199"/>
      <c r="N27" s="227"/>
      <c r="O27" s="212"/>
    </row>
    <row r="28" spans="1:15" ht="13.5" customHeight="1" thickTop="1" thickBot="1">
      <c r="A28" s="230" t="s">
        <v>1034</v>
      </c>
      <c r="B28" s="230" t="s">
        <v>1023</v>
      </c>
      <c r="C28" s="62"/>
      <c r="D28" s="227"/>
      <c r="E28" s="227"/>
      <c r="F28" s="200" t="s">
        <v>23</v>
      </c>
      <c r="G28" s="198"/>
      <c r="H28" s="220"/>
      <c r="I28" s="220"/>
      <c r="J28" s="222"/>
      <c r="K28" s="222"/>
      <c r="L28" s="224"/>
      <c r="M28" s="199"/>
      <c r="N28" s="227"/>
      <c r="O28" s="212"/>
    </row>
    <row r="29" spans="1:15" ht="13.5" customHeight="1" thickTop="1" thickBot="1">
      <c r="A29" s="230" t="s">
        <v>1034</v>
      </c>
      <c r="B29" s="230" t="s">
        <v>1023</v>
      </c>
      <c r="C29" s="62"/>
      <c r="D29" s="227"/>
      <c r="E29" s="227"/>
      <c r="F29" s="200" t="s">
        <v>23</v>
      </c>
      <c r="G29" s="198"/>
      <c r="H29" s="220"/>
      <c r="I29" s="220"/>
      <c r="J29" s="222"/>
      <c r="K29" s="222"/>
      <c r="L29" s="224"/>
      <c r="M29" s="199"/>
      <c r="N29" s="227"/>
      <c r="O29" s="212"/>
    </row>
    <row r="30" spans="1:15" ht="13.5" customHeight="1" thickTop="1" thickBot="1">
      <c r="A30" s="230" t="s">
        <v>1034</v>
      </c>
      <c r="B30" s="230" t="s">
        <v>1023</v>
      </c>
      <c r="C30" s="62"/>
      <c r="D30" s="227"/>
      <c r="E30" s="227"/>
      <c r="F30" s="200" t="s">
        <v>23</v>
      </c>
      <c r="G30" s="198"/>
      <c r="H30" s="220"/>
      <c r="I30" s="220"/>
      <c r="J30" s="222"/>
      <c r="K30" s="222"/>
      <c r="L30" s="224"/>
      <c r="M30" s="199"/>
      <c r="N30" s="227"/>
      <c r="O30" s="212"/>
    </row>
    <row r="31" spans="1:15" ht="13.5" customHeight="1" thickTop="1" thickBot="1">
      <c r="A31" s="230" t="s">
        <v>1034</v>
      </c>
      <c r="B31" s="230" t="s">
        <v>1023</v>
      </c>
      <c r="C31" s="62"/>
      <c r="D31" s="227"/>
      <c r="E31" s="227"/>
      <c r="F31" s="200" t="s">
        <v>23</v>
      </c>
      <c r="G31" s="198"/>
      <c r="H31" s="220"/>
      <c r="I31" s="220"/>
      <c r="J31" s="222"/>
      <c r="K31" s="222"/>
      <c r="L31" s="224"/>
      <c r="M31" s="199"/>
      <c r="N31" s="227"/>
      <c r="O31" s="212"/>
    </row>
    <row r="32" spans="1:15" ht="13.5" customHeight="1" thickTop="1" thickBot="1">
      <c r="A32" s="230" t="s">
        <v>1034</v>
      </c>
      <c r="B32" s="230" t="s">
        <v>1023</v>
      </c>
      <c r="C32" s="62"/>
      <c r="D32" s="227"/>
      <c r="E32" s="227"/>
      <c r="F32" s="200" t="s">
        <v>23</v>
      </c>
      <c r="G32" s="198"/>
      <c r="H32" s="220"/>
      <c r="I32" s="220"/>
      <c r="J32" s="222"/>
      <c r="K32" s="222"/>
      <c r="L32" s="224"/>
      <c r="M32" s="199"/>
      <c r="N32" s="227"/>
      <c r="O32" s="212"/>
    </row>
    <row r="33" spans="1:15" ht="13.5" customHeight="1" thickTop="1" thickBot="1">
      <c r="A33" s="230" t="s">
        <v>1034</v>
      </c>
      <c r="B33" s="230" t="s">
        <v>1023</v>
      </c>
      <c r="C33" s="62"/>
      <c r="D33" s="227"/>
      <c r="E33" s="227"/>
      <c r="F33" s="200" t="s">
        <v>23</v>
      </c>
      <c r="G33" s="198"/>
      <c r="H33" s="220"/>
      <c r="I33" s="220"/>
      <c r="J33" s="222"/>
      <c r="K33" s="222"/>
      <c r="L33" s="224"/>
      <c r="M33" s="199"/>
      <c r="N33" s="227"/>
      <c r="O33" s="212"/>
    </row>
    <row r="34" spans="1:15" ht="13.5" customHeight="1" thickTop="1" thickBot="1">
      <c r="A34" s="230" t="s">
        <v>1034</v>
      </c>
      <c r="B34" s="230" t="s">
        <v>1023</v>
      </c>
      <c r="C34" s="62"/>
      <c r="D34" s="227"/>
      <c r="E34" s="227"/>
      <c r="F34" s="200" t="s">
        <v>23</v>
      </c>
      <c r="G34" s="198"/>
      <c r="H34" s="220"/>
      <c r="I34" s="220"/>
      <c r="J34" s="222"/>
      <c r="K34" s="222"/>
      <c r="L34" s="224"/>
      <c r="M34" s="199"/>
      <c r="N34" s="227"/>
      <c r="O34" s="212"/>
    </row>
    <row r="35" spans="1:15" ht="13.5" customHeight="1" thickTop="1" thickBot="1">
      <c r="A35" s="230" t="s">
        <v>1034</v>
      </c>
      <c r="B35" s="230" t="s">
        <v>1023</v>
      </c>
      <c r="C35" s="62"/>
      <c r="D35" s="227"/>
      <c r="E35" s="227"/>
      <c r="F35" s="200" t="s">
        <v>23</v>
      </c>
      <c r="G35" s="198"/>
      <c r="H35" s="220"/>
      <c r="I35" s="220"/>
      <c r="J35" s="222"/>
      <c r="K35" s="222"/>
      <c r="L35" s="224"/>
      <c r="M35" s="199"/>
      <c r="N35" s="227"/>
      <c r="O35" s="212"/>
    </row>
    <row r="36" spans="1:15" ht="13.5" customHeight="1" thickTop="1" thickBot="1">
      <c r="A36" s="230" t="s">
        <v>1034</v>
      </c>
      <c r="B36" s="230" t="s">
        <v>1023</v>
      </c>
      <c r="C36" s="62"/>
      <c r="D36" s="227"/>
      <c r="E36" s="227"/>
      <c r="F36" s="200" t="s">
        <v>23</v>
      </c>
      <c r="G36" s="198"/>
      <c r="H36" s="220"/>
      <c r="I36" s="220"/>
      <c r="J36" s="222"/>
      <c r="K36" s="222"/>
      <c r="L36" s="224"/>
      <c r="M36" s="199"/>
      <c r="N36" s="227"/>
      <c r="O36" s="212"/>
    </row>
    <row r="37" spans="1:15" ht="13.5" customHeight="1" thickTop="1" thickBot="1">
      <c r="A37" s="230" t="s">
        <v>1034</v>
      </c>
      <c r="B37" s="230" t="s">
        <v>1023</v>
      </c>
      <c r="C37" s="62"/>
      <c r="D37" s="227"/>
      <c r="E37" s="227"/>
      <c r="F37" s="200" t="s">
        <v>23</v>
      </c>
      <c r="G37" s="198"/>
      <c r="H37" s="220"/>
      <c r="I37" s="220"/>
      <c r="J37" s="222"/>
      <c r="K37" s="222"/>
      <c r="L37" s="224"/>
      <c r="M37" s="199"/>
      <c r="N37" s="227"/>
      <c r="O37" s="212"/>
    </row>
    <row r="38" spans="1:15" ht="13.5" customHeight="1" thickTop="1" thickBot="1">
      <c r="A38" s="230" t="s">
        <v>1034</v>
      </c>
      <c r="B38" s="230" t="s">
        <v>1023</v>
      </c>
      <c r="C38" s="62"/>
      <c r="D38" s="227"/>
      <c r="E38" s="227"/>
      <c r="F38" s="200" t="s">
        <v>23</v>
      </c>
      <c r="G38" s="198"/>
      <c r="H38" s="220"/>
      <c r="I38" s="220"/>
      <c r="J38" s="222"/>
      <c r="K38" s="222"/>
      <c r="L38" s="224"/>
      <c r="M38" s="199"/>
      <c r="N38" s="227"/>
      <c r="O38" s="212"/>
    </row>
    <row r="39" spans="1:15" ht="13.5" customHeight="1" thickTop="1" thickBot="1">
      <c r="A39" s="230" t="s">
        <v>1034</v>
      </c>
      <c r="B39" s="230" t="s">
        <v>1023</v>
      </c>
      <c r="C39" s="62"/>
      <c r="D39" s="227"/>
      <c r="E39" s="227"/>
      <c r="F39" s="200" t="s">
        <v>23</v>
      </c>
      <c r="G39" s="198"/>
      <c r="H39" s="220"/>
      <c r="I39" s="220"/>
      <c r="J39" s="222"/>
      <c r="K39" s="222"/>
      <c r="L39" s="224"/>
      <c r="M39" s="199"/>
      <c r="N39" s="227"/>
      <c r="O39" s="212"/>
    </row>
    <row r="40" spans="1:15" ht="13.5" customHeight="1" thickTop="1" thickBot="1">
      <c r="A40" s="230" t="s">
        <v>1034</v>
      </c>
      <c r="B40" s="230" t="s">
        <v>1023</v>
      </c>
      <c r="C40" s="62"/>
      <c r="D40" s="227"/>
      <c r="E40" s="227"/>
      <c r="F40" s="200" t="s">
        <v>23</v>
      </c>
      <c r="G40" s="198"/>
      <c r="H40" s="220"/>
      <c r="I40" s="220"/>
      <c r="J40" s="222"/>
      <c r="K40" s="222"/>
      <c r="L40" s="224"/>
      <c r="M40" s="199"/>
      <c r="N40" s="227"/>
      <c r="O40" s="212"/>
    </row>
    <row r="41" spans="1:15" ht="13.5" customHeight="1" thickTop="1" thickBot="1">
      <c r="A41" s="230" t="s">
        <v>1034</v>
      </c>
      <c r="B41" s="230" t="s">
        <v>1023</v>
      </c>
      <c r="C41" s="62"/>
      <c r="D41" s="227"/>
      <c r="E41" s="227"/>
      <c r="F41" s="200" t="s">
        <v>23</v>
      </c>
      <c r="G41" s="198"/>
      <c r="H41" s="220"/>
      <c r="I41" s="220"/>
      <c r="J41" s="222"/>
      <c r="K41" s="222"/>
      <c r="L41" s="224"/>
      <c r="M41" s="199"/>
      <c r="N41" s="227"/>
      <c r="O41" s="212"/>
    </row>
    <row r="42" spans="1:15" ht="13.5" customHeight="1" thickTop="1" thickBot="1">
      <c r="A42" s="230" t="s">
        <v>1034</v>
      </c>
      <c r="B42" s="230" t="s">
        <v>1023</v>
      </c>
      <c r="C42" s="62"/>
      <c r="D42" s="227"/>
      <c r="E42" s="227"/>
      <c r="F42" s="200" t="s">
        <v>23</v>
      </c>
      <c r="G42" s="198"/>
      <c r="H42" s="220"/>
      <c r="I42" s="220"/>
      <c r="J42" s="222"/>
      <c r="K42" s="222"/>
      <c r="L42" s="224"/>
      <c r="M42" s="199"/>
      <c r="N42" s="227"/>
      <c r="O42" s="212"/>
    </row>
    <row r="43" spans="1:15" ht="13.5" customHeight="1" thickTop="1" thickBot="1">
      <c r="A43" s="230" t="s">
        <v>1034</v>
      </c>
      <c r="B43" s="230" t="s">
        <v>1023</v>
      </c>
      <c r="C43" s="62"/>
      <c r="D43" s="227"/>
      <c r="E43" s="227"/>
      <c r="F43" s="200" t="s">
        <v>23</v>
      </c>
      <c r="G43" s="198"/>
      <c r="H43" s="220"/>
      <c r="I43" s="220"/>
      <c r="J43" s="222"/>
      <c r="K43" s="222"/>
      <c r="L43" s="224"/>
      <c r="M43" s="199"/>
      <c r="N43" s="227"/>
      <c r="O43" s="212"/>
    </row>
    <row r="44" spans="1:15" ht="13.5" customHeight="1" thickTop="1" thickBot="1">
      <c r="A44" s="230" t="s">
        <v>1034</v>
      </c>
      <c r="B44" s="230" t="s">
        <v>1023</v>
      </c>
      <c r="C44" s="62"/>
      <c r="D44" s="227"/>
      <c r="E44" s="227"/>
      <c r="F44" s="200" t="s">
        <v>23</v>
      </c>
      <c r="G44" s="198"/>
      <c r="H44" s="220"/>
      <c r="I44" s="220"/>
      <c r="J44" s="222"/>
      <c r="K44" s="222"/>
      <c r="L44" s="224"/>
      <c r="M44" s="199"/>
      <c r="N44" s="227"/>
      <c r="O44" s="212"/>
    </row>
    <row r="45" spans="1:15" ht="13.5" customHeight="1" thickTop="1" thickBot="1">
      <c r="A45" s="230" t="s">
        <v>1034</v>
      </c>
      <c r="B45" s="230" t="s">
        <v>1023</v>
      </c>
      <c r="C45" s="62"/>
      <c r="D45" s="227"/>
      <c r="E45" s="227"/>
      <c r="F45" s="200" t="s">
        <v>23</v>
      </c>
      <c r="G45" s="198"/>
      <c r="H45" s="220"/>
      <c r="I45" s="220"/>
      <c r="J45" s="222"/>
      <c r="K45" s="222"/>
      <c r="L45" s="224"/>
      <c r="M45" s="199"/>
      <c r="N45" s="227"/>
      <c r="O45" s="212"/>
    </row>
    <row r="46" spans="1:15" ht="13.5" customHeight="1" thickTop="1" thickBot="1">
      <c r="A46" s="230" t="s">
        <v>1034</v>
      </c>
      <c r="B46" s="230" t="s">
        <v>1023</v>
      </c>
      <c r="C46" s="62"/>
      <c r="D46" s="227"/>
      <c r="E46" s="227"/>
      <c r="F46" s="200" t="s">
        <v>23</v>
      </c>
      <c r="G46" s="198"/>
      <c r="H46" s="220"/>
      <c r="I46" s="220"/>
      <c r="J46" s="222"/>
      <c r="K46" s="222"/>
      <c r="L46" s="224"/>
      <c r="M46" s="199"/>
      <c r="N46" s="227"/>
      <c r="O46" s="212"/>
    </row>
    <row r="47" spans="1:15" ht="13.5" customHeight="1" thickTop="1" thickBot="1">
      <c r="A47" s="230" t="s">
        <v>1034</v>
      </c>
      <c r="B47" s="230" t="s">
        <v>1023</v>
      </c>
      <c r="C47" s="62"/>
      <c r="D47" s="227"/>
      <c r="E47" s="227"/>
      <c r="F47" s="200" t="s">
        <v>23</v>
      </c>
      <c r="G47" s="198"/>
      <c r="H47" s="220"/>
      <c r="I47" s="220"/>
      <c r="J47" s="222"/>
      <c r="K47" s="222"/>
      <c r="L47" s="224"/>
      <c r="M47" s="199"/>
      <c r="N47" s="227"/>
      <c r="O47" s="212"/>
    </row>
    <row r="48" spans="1:15" ht="13.5" customHeight="1" thickTop="1" thickBot="1">
      <c r="A48" s="230" t="s">
        <v>1034</v>
      </c>
      <c r="B48" s="230" t="s">
        <v>1023</v>
      </c>
      <c r="C48" s="62"/>
      <c r="D48" s="227"/>
      <c r="E48" s="227"/>
      <c r="F48" s="200" t="s">
        <v>23</v>
      </c>
      <c r="G48" s="198"/>
      <c r="H48" s="220"/>
      <c r="I48" s="220"/>
      <c r="J48" s="222"/>
      <c r="K48" s="222"/>
      <c r="L48" s="224"/>
      <c r="M48" s="199"/>
      <c r="N48" s="227"/>
      <c r="O48" s="212"/>
    </row>
    <row r="49" spans="1:15" ht="13.5" customHeight="1" thickTop="1" thickBot="1">
      <c r="A49" s="230" t="s">
        <v>1034</v>
      </c>
      <c r="B49" s="230" t="s">
        <v>1023</v>
      </c>
      <c r="C49" s="62"/>
      <c r="D49" s="227"/>
      <c r="E49" s="227"/>
      <c r="F49" s="200" t="s">
        <v>23</v>
      </c>
      <c r="G49" s="198"/>
      <c r="H49" s="220"/>
      <c r="I49" s="220"/>
      <c r="J49" s="222"/>
      <c r="K49" s="222"/>
      <c r="L49" s="224"/>
      <c r="M49" s="199"/>
      <c r="N49" s="227"/>
      <c r="O49" s="212"/>
    </row>
    <row r="50" spans="1:15" ht="13.5" customHeight="1" thickTop="1" thickBot="1">
      <c r="A50" s="230" t="s">
        <v>1034</v>
      </c>
      <c r="B50" s="230" t="s">
        <v>1023</v>
      </c>
      <c r="C50" s="62"/>
      <c r="D50" s="227"/>
      <c r="E50" s="227"/>
      <c r="F50" s="200" t="s">
        <v>23</v>
      </c>
      <c r="G50" s="198"/>
      <c r="H50" s="220"/>
      <c r="I50" s="220"/>
      <c r="J50" s="222"/>
      <c r="K50" s="222"/>
      <c r="L50" s="224"/>
      <c r="M50" s="199"/>
      <c r="N50" s="227"/>
      <c r="O50" s="212"/>
    </row>
    <row r="51" spans="1:15" ht="13.5" customHeight="1" thickTop="1" thickBot="1">
      <c r="A51" s="230" t="s">
        <v>1034</v>
      </c>
      <c r="B51" s="230" t="s">
        <v>1023</v>
      </c>
      <c r="C51" s="62"/>
      <c r="D51" s="227"/>
      <c r="E51" s="227"/>
      <c r="F51" s="200" t="s">
        <v>23</v>
      </c>
      <c r="G51" s="198"/>
      <c r="H51" s="220"/>
      <c r="I51" s="220"/>
      <c r="J51" s="222"/>
      <c r="K51" s="222"/>
      <c r="L51" s="224"/>
      <c r="M51" s="199"/>
      <c r="N51" s="227"/>
      <c r="O51" s="212"/>
    </row>
    <row r="52" spans="1:15" ht="13.5" customHeight="1" thickTop="1" thickBot="1">
      <c r="A52" s="230" t="s">
        <v>1034</v>
      </c>
      <c r="B52" s="230" t="s">
        <v>1023</v>
      </c>
      <c r="C52" s="62"/>
      <c r="D52" s="227"/>
      <c r="E52" s="227"/>
      <c r="F52" s="200" t="s">
        <v>23</v>
      </c>
      <c r="G52" s="198"/>
      <c r="H52" s="220"/>
      <c r="I52" s="220"/>
      <c r="J52" s="222"/>
      <c r="K52" s="222"/>
      <c r="L52" s="224"/>
      <c r="M52" s="199"/>
      <c r="N52" s="227"/>
      <c r="O52" s="212"/>
    </row>
    <row r="53" spans="1:15" ht="13.5" customHeight="1" thickTop="1" thickBot="1">
      <c r="A53" s="230" t="s">
        <v>1034</v>
      </c>
      <c r="B53" s="230" t="s">
        <v>1023</v>
      </c>
      <c r="C53" s="62"/>
      <c r="D53" s="227"/>
      <c r="E53" s="227"/>
      <c r="F53" s="200" t="s">
        <v>23</v>
      </c>
      <c r="G53" s="198"/>
      <c r="H53" s="220"/>
      <c r="I53" s="220"/>
      <c r="J53" s="222"/>
      <c r="K53" s="222"/>
      <c r="L53" s="224"/>
      <c r="M53" s="199"/>
      <c r="N53" s="227"/>
      <c r="O53" s="212"/>
    </row>
    <row r="54" spans="1:15" ht="13.5" customHeight="1" thickTop="1" thickBot="1">
      <c r="A54" s="230" t="s">
        <v>1034</v>
      </c>
      <c r="B54" s="230" t="s">
        <v>1023</v>
      </c>
      <c r="C54" s="62"/>
      <c r="D54" s="227"/>
      <c r="E54" s="227"/>
      <c r="F54" s="200" t="s">
        <v>23</v>
      </c>
      <c r="G54" s="198"/>
      <c r="H54" s="220"/>
      <c r="I54" s="220"/>
      <c r="J54" s="222"/>
      <c r="K54" s="222"/>
      <c r="L54" s="224"/>
      <c r="M54" s="199"/>
      <c r="N54" s="227"/>
      <c r="O54" s="212"/>
    </row>
    <row r="55" spans="1:15" ht="13.5" customHeight="1" thickTop="1" thickBot="1">
      <c r="A55" s="230" t="s">
        <v>1034</v>
      </c>
      <c r="B55" s="230" t="s">
        <v>1023</v>
      </c>
      <c r="C55" s="62"/>
      <c r="D55" s="227"/>
      <c r="E55" s="227"/>
      <c r="F55" s="200" t="s">
        <v>23</v>
      </c>
      <c r="G55" s="198"/>
      <c r="H55" s="220"/>
      <c r="I55" s="220"/>
      <c r="J55" s="222"/>
      <c r="K55" s="222"/>
      <c r="L55" s="224"/>
      <c r="M55" s="199"/>
      <c r="N55" s="227"/>
      <c r="O55" s="212"/>
    </row>
    <row r="56" spans="1:15" ht="13.5" customHeight="1" thickTop="1" thickBot="1">
      <c r="A56" s="230" t="s">
        <v>1034</v>
      </c>
      <c r="B56" s="230" t="s">
        <v>1023</v>
      </c>
      <c r="C56" s="62"/>
      <c r="D56" s="227"/>
      <c r="E56" s="227"/>
      <c r="F56" s="200" t="s">
        <v>23</v>
      </c>
      <c r="G56" s="198"/>
      <c r="H56" s="220"/>
      <c r="I56" s="220"/>
      <c r="J56" s="222"/>
      <c r="K56" s="222"/>
      <c r="L56" s="224"/>
      <c r="M56" s="199"/>
      <c r="N56" s="227"/>
      <c r="O56" s="212"/>
    </row>
    <row r="57" spans="1:15" ht="13.5" customHeight="1" thickTop="1" thickBot="1">
      <c r="A57" s="230" t="s">
        <v>1034</v>
      </c>
      <c r="B57" s="230" t="s">
        <v>1023</v>
      </c>
      <c r="C57" s="62"/>
      <c r="D57" s="227"/>
      <c r="E57" s="227"/>
      <c r="F57" s="200" t="s">
        <v>23</v>
      </c>
      <c r="G57" s="198"/>
      <c r="H57" s="220"/>
      <c r="I57" s="220"/>
      <c r="J57" s="222"/>
      <c r="K57" s="222"/>
      <c r="L57" s="224"/>
      <c r="M57" s="199"/>
      <c r="N57" s="227"/>
      <c r="O57" s="212"/>
    </row>
    <row r="58" spans="1:15" ht="13.5" customHeight="1" thickTop="1" thickBot="1">
      <c r="A58" s="230" t="s">
        <v>1034</v>
      </c>
      <c r="B58" s="230" t="s">
        <v>1023</v>
      </c>
      <c r="C58" s="62"/>
      <c r="D58" s="227"/>
      <c r="E58" s="227"/>
      <c r="F58" s="200" t="s">
        <v>23</v>
      </c>
      <c r="G58" s="198"/>
      <c r="H58" s="220"/>
      <c r="I58" s="220"/>
      <c r="J58" s="222"/>
      <c r="K58" s="222"/>
      <c r="L58" s="224"/>
      <c r="M58" s="199"/>
      <c r="N58" s="227"/>
      <c r="O58" s="212"/>
    </row>
    <row r="59" spans="1:15" ht="13.5" customHeight="1" thickTop="1" thickBot="1">
      <c r="A59" s="230" t="s">
        <v>1034</v>
      </c>
      <c r="B59" s="230" t="s">
        <v>1023</v>
      </c>
      <c r="C59" s="62"/>
      <c r="D59" s="227"/>
      <c r="E59" s="227"/>
      <c r="F59" s="200" t="s">
        <v>23</v>
      </c>
      <c r="G59" s="198"/>
      <c r="H59" s="220"/>
      <c r="I59" s="220"/>
      <c r="J59" s="222"/>
      <c r="K59" s="222"/>
      <c r="L59" s="224"/>
      <c r="M59" s="199"/>
      <c r="N59" s="227"/>
      <c r="O59" s="212"/>
    </row>
    <row r="60" spans="1:15" ht="13.5" customHeight="1" thickTop="1" thickBot="1">
      <c r="A60" s="230" t="s">
        <v>1034</v>
      </c>
      <c r="B60" s="230" t="s">
        <v>1023</v>
      </c>
      <c r="C60" s="62"/>
      <c r="D60" s="227"/>
      <c r="E60" s="227"/>
      <c r="F60" s="200" t="s">
        <v>23</v>
      </c>
      <c r="G60" s="198"/>
      <c r="H60" s="220"/>
      <c r="I60" s="220"/>
      <c r="J60" s="222"/>
      <c r="K60" s="222"/>
      <c r="L60" s="224"/>
      <c r="M60" s="199"/>
      <c r="N60" s="227"/>
      <c r="O60" s="212"/>
    </row>
    <row r="61" spans="1:15" ht="13.5" customHeight="1" thickTop="1" thickBot="1">
      <c r="A61" s="230" t="s">
        <v>1034</v>
      </c>
      <c r="B61" s="230" t="s">
        <v>1023</v>
      </c>
      <c r="C61" s="62"/>
      <c r="D61" s="227"/>
      <c r="E61" s="227"/>
      <c r="F61" s="200" t="s">
        <v>23</v>
      </c>
      <c r="G61" s="198"/>
      <c r="H61" s="220"/>
      <c r="I61" s="220"/>
      <c r="J61" s="222"/>
      <c r="K61" s="222"/>
      <c r="L61" s="224"/>
      <c r="M61" s="199"/>
      <c r="N61" s="227"/>
      <c r="O61" s="212"/>
    </row>
    <row r="62" spans="1:15" ht="13.5" customHeight="1" thickTop="1" thickBot="1">
      <c r="A62" s="230" t="s">
        <v>1034</v>
      </c>
      <c r="B62" s="230" t="s">
        <v>1023</v>
      </c>
      <c r="C62" s="62"/>
      <c r="D62" s="227"/>
      <c r="E62" s="227"/>
      <c r="F62" s="200" t="s">
        <v>23</v>
      </c>
      <c r="G62" s="198"/>
      <c r="H62" s="220"/>
      <c r="I62" s="220"/>
      <c r="J62" s="222"/>
      <c r="K62" s="222"/>
      <c r="L62" s="224"/>
      <c r="M62" s="199"/>
      <c r="N62" s="227"/>
      <c r="O62" s="212"/>
    </row>
    <row r="63" spans="1:15" ht="13.5" customHeight="1" thickTop="1" thickBot="1">
      <c r="A63" s="230" t="s">
        <v>1034</v>
      </c>
      <c r="B63" s="230" t="s">
        <v>1023</v>
      </c>
      <c r="C63" s="62"/>
      <c r="D63" s="227"/>
      <c r="E63" s="227"/>
      <c r="F63" s="200" t="s">
        <v>23</v>
      </c>
      <c r="G63" s="198"/>
      <c r="H63" s="220"/>
      <c r="I63" s="220"/>
      <c r="J63" s="222"/>
      <c r="K63" s="222"/>
      <c r="L63" s="224"/>
      <c r="M63" s="199"/>
      <c r="N63" s="227"/>
      <c r="O63" s="212"/>
    </row>
    <row r="64" spans="1:15" ht="13.5" customHeight="1" thickTop="1" thickBot="1">
      <c r="A64" s="230" t="s">
        <v>1034</v>
      </c>
      <c r="B64" s="230" t="s">
        <v>1023</v>
      </c>
      <c r="C64" s="62"/>
      <c r="D64" s="227"/>
      <c r="E64" s="227"/>
      <c r="F64" s="200" t="s">
        <v>23</v>
      </c>
      <c r="G64" s="198"/>
      <c r="H64" s="220"/>
      <c r="I64" s="220"/>
      <c r="J64" s="222"/>
      <c r="K64" s="222"/>
      <c r="L64" s="224"/>
      <c r="M64" s="199"/>
      <c r="N64" s="227"/>
      <c r="O64" s="212"/>
    </row>
    <row r="65" spans="1:15" ht="13.5" customHeight="1" thickTop="1" thickBot="1">
      <c r="A65" s="230" t="s">
        <v>1034</v>
      </c>
      <c r="B65" s="230" t="s">
        <v>1023</v>
      </c>
      <c r="C65" s="62"/>
      <c r="D65" s="227"/>
      <c r="E65" s="227"/>
      <c r="F65" s="200" t="s">
        <v>23</v>
      </c>
      <c r="G65" s="198"/>
      <c r="H65" s="220"/>
      <c r="I65" s="220"/>
      <c r="J65" s="222"/>
      <c r="K65" s="222"/>
      <c r="L65" s="224"/>
      <c r="M65" s="199"/>
      <c r="N65" s="227"/>
      <c r="O65" s="212"/>
    </row>
    <row r="66" spans="1:15" ht="13.5" customHeight="1" thickTop="1" thickBot="1">
      <c r="A66" s="230" t="s">
        <v>1034</v>
      </c>
      <c r="B66" s="230" t="s">
        <v>1023</v>
      </c>
      <c r="C66" s="62"/>
      <c r="D66" s="227"/>
      <c r="E66" s="227"/>
      <c r="F66" s="200" t="s">
        <v>23</v>
      </c>
      <c r="G66" s="198"/>
      <c r="H66" s="220"/>
      <c r="I66" s="220"/>
      <c r="J66" s="222"/>
      <c r="K66" s="222"/>
      <c r="L66" s="224"/>
      <c r="M66" s="199"/>
      <c r="N66" s="227"/>
      <c r="O66" s="212"/>
    </row>
    <row r="67" spans="1:15" ht="13.5" customHeight="1" thickTop="1" thickBot="1">
      <c r="A67" s="230" t="s">
        <v>1034</v>
      </c>
      <c r="B67" s="230" t="s">
        <v>1023</v>
      </c>
      <c r="C67" s="62"/>
      <c r="D67" s="227"/>
      <c r="E67" s="227"/>
      <c r="F67" s="200" t="s">
        <v>23</v>
      </c>
      <c r="G67" s="198"/>
      <c r="H67" s="220"/>
      <c r="I67" s="220"/>
      <c r="J67" s="222"/>
      <c r="K67" s="222"/>
      <c r="L67" s="224"/>
      <c r="M67" s="199"/>
      <c r="N67" s="227"/>
      <c r="O67" s="212"/>
    </row>
    <row r="68" spans="1:15" ht="13.5" customHeight="1" thickTop="1" thickBot="1">
      <c r="A68" s="230" t="s">
        <v>1034</v>
      </c>
      <c r="B68" s="230" t="s">
        <v>1023</v>
      </c>
      <c r="C68" s="62"/>
      <c r="D68" s="227"/>
      <c r="E68" s="227"/>
      <c r="F68" s="200" t="s">
        <v>23</v>
      </c>
      <c r="G68" s="198"/>
      <c r="H68" s="220"/>
      <c r="I68" s="220"/>
      <c r="J68" s="222"/>
      <c r="K68" s="222"/>
      <c r="L68" s="224"/>
      <c r="M68" s="199"/>
      <c r="N68" s="227"/>
      <c r="O68" s="212"/>
    </row>
    <row r="69" spans="1:15" ht="13.5" customHeight="1" thickTop="1" thickBot="1">
      <c r="A69" s="230" t="s">
        <v>1034</v>
      </c>
      <c r="B69" s="230" t="s">
        <v>1023</v>
      </c>
      <c r="C69" s="62"/>
      <c r="D69" s="227"/>
      <c r="E69" s="227"/>
      <c r="F69" s="200" t="s">
        <v>23</v>
      </c>
      <c r="G69" s="198"/>
      <c r="H69" s="220"/>
      <c r="I69" s="220"/>
      <c r="J69" s="222"/>
      <c r="K69" s="222"/>
      <c r="L69" s="224"/>
      <c r="M69" s="199"/>
      <c r="N69" s="227"/>
      <c r="O69" s="212"/>
    </row>
    <row r="70" spans="1:15" ht="13.5" customHeight="1" thickTop="1" thickBot="1">
      <c r="A70" s="230" t="s">
        <v>1034</v>
      </c>
      <c r="B70" s="230" t="s">
        <v>1023</v>
      </c>
      <c r="C70" s="62"/>
      <c r="D70" s="227"/>
      <c r="E70" s="227"/>
      <c r="F70" s="200" t="s">
        <v>23</v>
      </c>
      <c r="G70" s="198"/>
      <c r="H70" s="220"/>
      <c r="I70" s="220"/>
      <c r="J70" s="222"/>
      <c r="K70" s="222"/>
      <c r="L70" s="224"/>
      <c r="M70" s="199"/>
      <c r="N70" s="227"/>
      <c r="O70" s="212"/>
    </row>
    <row r="71" spans="1:15" ht="13.5" customHeight="1" thickTop="1" thickBot="1">
      <c r="A71" s="230" t="s">
        <v>1034</v>
      </c>
      <c r="B71" s="230" t="s">
        <v>1023</v>
      </c>
      <c r="C71" s="62"/>
      <c r="D71" s="227"/>
      <c r="E71" s="227"/>
      <c r="F71" s="200" t="s">
        <v>23</v>
      </c>
      <c r="G71" s="198"/>
      <c r="H71" s="220"/>
      <c r="I71" s="220"/>
      <c r="J71" s="222"/>
      <c r="K71" s="222"/>
      <c r="L71" s="224"/>
      <c r="M71" s="199"/>
      <c r="N71" s="227"/>
      <c r="O71" s="212"/>
    </row>
    <row r="72" spans="1:15" ht="13.5" customHeight="1" thickTop="1" thickBot="1">
      <c r="A72" s="230" t="s">
        <v>1034</v>
      </c>
      <c r="B72" s="230" t="s">
        <v>1023</v>
      </c>
      <c r="C72" s="62"/>
      <c r="D72" s="227"/>
      <c r="E72" s="227"/>
      <c r="F72" s="200" t="s">
        <v>23</v>
      </c>
      <c r="G72" s="198"/>
      <c r="H72" s="220"/>
      <c r="I72" s="220"/>
      <c r="J72" s="222"/>
      <c r="K72" s="222"/>
      <c r="L72" s="224"/>
      <c r="M72" s="199"/>
      <c r="N72" s="227"/>
      <c r="O72" s="212"/>
    </row>
    <row r="73" spans="1:15" ht="13.5" customHeight="1" thickTop="1" thickBot="1">
      <c r="A73" s="230" t="s">
        <v>1034</v>
      </c>
      <c r="B73" s="230" t="s">
        <v>1023</v>
      </c>
      <c r="C73" s="62"/>
      <c r="D73" s="227"/>
      <c r="E73" s="227"/>
      <c r="F73" s="200" t="s">
        <v>23</v>
      </c>
      <c r="G73" s="198"/>
      <c r="H73" s="220"/>
      <c r="I73" s="220"/>
      <c r="J73" s="222"/>
      <c r="K73" s="222"/>
      <c r="L73" s="224"/>
      <c r="M73" s="199"/>
      <c r="N73" s="227"/>
      <c r="O73" s="212"/>
    </row>
    <row r="74" spans="1:15" ht="13.5" customHeight="1" thickTop="1" thickBot="1">
      <c r="A74" s="230" t="s">
        <v>1034</v>
      </c>
      <c r="B74" s="230" t="s">
        <v>1023</v>
      </c>
      <c r="C74" s="62"/>
      <c r="D74" s="227"/>
      <c r="E74" s="227"/>
      <c r="F74" s="200" t="s">
        <v>23</v>
      </c>
      <c r="G74" s="198"/>
      <c r="H74" s="220"/>
      <c r="I74" s="220"/>
      <c r="J74" s="222"/>
      <c r="K74" s="222"/>
      <c r="L74" s="224"/>
      <c r="M74" s="199"/>
      <c r="N74" s="227"/>
      <c r="O74" s="212"/>
    </row>
    <row r="75" spans="1:15" ht="13.5" customHeight="1" thickTop="1" thickBot="1">
      <c r="A75" s="230" t="s">
        <v>1034</v>
      </c>
      <c r="B75" s="230" t="s">
        <v>1023</v>
      </c>
      <c r="C75" s="62"/>
      <c r="D75" s="227"/>
      <c r="E75" s="227"/>
      <c r="F75" s="200" t="s">
        <v>23</v>
      </c>
      <c r="G75" s="198"/>
      <c r="H75" s="220"/>
      <c r="I75" s="220"/>
      <c r="J75" s="222"/>
      <c r="K75" s="222"/>
      <c r="L75" s="224"/>
      <c r="M75" s="199"/>
      <c r="N75" s="227"/>
      <c r="O75" s="212"/>
    </row>
    <row r="76" spans="1:15" ht="13.5" customHeight="1" thickTop="1" thickBot="1">
      <c r="A76" s="230" t="s">
        <v>1034</v>
      </c>
      <c r="B76" s="230" t="s">
        <v>1023</v>
      </c>
      <c r="C76" s="62"/>
      <c r="D76" s="227"/>
      <c r="E76" s="227"/>
      <c r="F76" s="200" t="s">
        <v>23</v>
      </c>
      <c r="G76" s="198"/>
      <c r="H76" s="220"/>
      <c r="I76" s="220"/>
      <c r="J76" s="222"/>
      <c r="K76" s="222"/>
      <c r="L76" s="224"/>
      <c r="M76" s="199"/>
      <c r="N76" s="227"/>
      <c r="O76" s="212"/>
    </row>
    <row r="77" spans="1:15" ht="13.5" customHeight="1" thickTop="1" thickBot="1">
      <c r="A77" s="230" t="s">
        <v>1034</v>
      </c>
      <c r="B77" s="230" t="s">
        <v>1023</v>
      </c>
      <c r="C77" s="62"/>
      <c r="D77" s="227"/>
      <c r="E77" s="227"/>
      <c r="F77" s="200" t="s">
        <v>23</v>
      </c>
      <c r="G77" s="198"/>
      <c r="H77" s="220"/>
      <c r="I77" s="220"/>
      <c r="J77" s="222"/>
      <c r="K77" s="222"/>
      <c r="L77" s="224"/>
      <c r="M77" s="199"/>
      <c r="N77" s="227"/>
      <c r="O77" s="212"/>
    </row>
    <row r="78" spans="1:15" ht="13.5" customHeight="1" thickTop="1" thickBot="1">
      <c r="A78" s="230" t="s">
        <v>1034</v>
      </c>
      <c r="B78" s="230" t="s">
        <v>1023</v>
      </c>
      <c r="C78" s="62"/>
      <c r="D78" s="227"/>
      <c r="E78" s="227"/>
      <c r="F78" s="200" t="s">
        <v>23</v>
      </c>
      <c r="G78" s="198"/>
      <c r="H78" s="220"/>
      <c r="I78" s="220"/>
      <c r="J78" s="222"/>
      <c r="K78" s="222"/>
      <c r="L78" s="224"/>
      <c r="M78" s="199"/>
      <c r="N78" s="227"/>
      <c r="O78" s="212"/>
    </row>
    <row r="79" spans="1:15" ht="13.5" customHeight="1" thickTop="1" thickBot="1">
      <c r="A79" s="230" t="s">
        <v>1034</v>
      </c>
      <c r="B79" s="230" t="s">
        <v>1023</v>
      </c>
      <c r="C79" s="62"/>
      <c r="D79" s="227"/>
      <c r="E79" s="227"/>
      <c r="F79" s="200" t="s">
        <v>23</v>
      </c>
      <c r="G79" s="198"/>
      <c r="H79" s="220"/>
      <c r="I79" s="220"/>
      <c r="J79" s="222"/>
      <c r="K79" s="222"/>
      <c r="L79" s="224"/>
      <c r="M79" s="199"/>
      <c r="N79" s="227"/>
      <c r="O79" s="212"/>
    </row>
    <row r="80" spans="1:15" ht="13.5" customHeight="1" thickTop="1" thickBot="1">
      <c r="A80" s="230" t="s">
        <v>1034</v>
      </c>
      <c r="B80" s="230" t="s">
        <v>1023</v>
      </c>
      <c r="C80" s="62"/>
      <c r="D80" s="227"/>
      <c r="E80" s="227"/>
      <c r="F80" s="200" t="s">
        <v>23</v>
      </c>
      <c r="G80" s="198"/>
      <c r="H80" s="220"/>
      <c r="I80" s="220"/>
      <c r="J80" s="222"/>
      <c r="K80" s="222"/>
      <c r="L80" s="224"/>
      <c r="M80" s="199"/>
      <c r="N80" s="227"/>
      <c r="O80" s="212"/>
    </row>
    <row r="81" spans="1:15" ht="13.5" customHeight="1" thickTop="1" thickBot="1">
      <c r="A81" s="230" t="s">
        <v>1034</v>
      </c>
      <c r="B81" s="230" t="s">
        <v>1023</v>
      </c>
      <c r="C81" s="62"/>
      <c r="D81" s="227"/>
      <c r="E81" s="227"/>
      <c r="F81" s="200" t="s">
        <v>23</v>
      </c>
      <c r="G81" s="198"/>
      <c r="H81" s="220"/>
      <c r="I81" s="220"/>
      <c r="J81" s="222"/>
      <c r="K81" s="222"/>
      <c r="L81" s="224"/>
      <c r="M81" s="199"/>
      <c r="N81" s="227"/>
      <c r="O81" s="212"/>
    </row>
    <row r="82" spans="1:15" ht="13.5" customHeight="1" thickTop="1" thickBot="1">
      <c r="A82" s="230" t="s">
        <v>1034</v>
      </c>
      <c r="B82" s="230" t="s">
        <v>1023</v>
      </c>
      <c r="C82" s="62"/>
      <c r="D82" s="227"/>
      <c r="E82" s="227"/>
      <c r="F82" s="200" t="s">
        <v>23</v>
      </c>
      <c r="G82" s="198"/>
      <c r="H82" s="220"/>
      <c r="I82" s="220"/>
      <c r="J82" s="222"/>
      <c r="K82" s="222"/>
      <c r="L82" s="224"/>
      <c r="M82" s="199"/>
      <c r="N82" s="227"/>
      <c r="O82" s="212"/>
    </row>
    <row r="83" spans="1:15" ht="13.5" customHeight="1" thickTop="1" thickBot="1">
      <c r="A83" s="230" t="s">
        <v>1034</v>
      </c>
      <c r="B83" s="230" t="s">
        <v>1023</v>
      </c>
      <c r="C83" s="62"/>
      <c r="D83" s="227"/>
      <c r="E83" s="227"/>
      <c r="F83" s="200" t="s">
        <v>23</v>
      </c>
      <c r="G83" s="198"/>
      <c r="H83" s="220"/>
      <c r="I83" s="220"/>
      <c r="J83" s="222"/>
      <c r="K83" s="222"/>
      <c r="L83" s="224"/>
      <c r="M83" s="199"/>
      <c r="N83" s="227"/>
      <c r="O83" s="212"/>
    </row>
    <row r="84" spans="1:15" ht="13.5" customHeight="1" thickTop="1" thickBot="1">
      <c r="A84" s="230" t="s">
        <v>1034</v>
      </c>
      <c r="B84" s="230" t="s">
        <v>1023</v>
      </c>
      <c r="C84" s="62"/>
      <c r="D84" s="227"/>
      <c r="E84" s="227"/>
      <c r="F84" s="200" t="s">
        <v>23</v>
      </c>
      <c r="G84" s="198"/>
      <c r="H84" s="220"/>
      <c r="I84" s="220"/>
      <c r="J84" s="222"/>
      <c r="K84" s="222"/>
      <c r="L84" s="224"/>
      <c r="M84" s="199"/>
      <c r="N84" s="227"/>
      <c r="O84" s="212"/>
    </row>
    <row r="85" spans="1:15" ht="13.5" customHeight="1" thickTop="1" thickBot="1">
      <c r="A85" s="230" t="s">
        <v>1034</v>
      </c>
      <c r="B85" s="230" t="s">
        <v>1023</v>
      </c>
      <c r="C85" s="62"/>
      <c r="D85" s="227"/>
      <c r="E85" s="227"/>
      <c r="F85" s="200" t="s">
        <v>23</v>
      </c>
      <c r="G85" s="198"/>
      <c r="H85" s="220"/>
      <c r="I85" s="220"/>
      <c r="J85" s="222"/>
      <c r="K85" s="222"/>
      <c r="L85" s="224"/>
      <c r="M85" s="199"/>
      <c r="N85" s="227"/>
      <c r="O85" s="212"/>
    </row>
    <row r="86" spans="1:15" ht="13.5" customHeight="1" thickTop="1" thickBot="1">
      <c r="A86" s="230" t="s">
        <v>1034</v>
      </c>
      <c r="B86" s="230" t="s">
        <v>1023</v>
      </c>
      <c r="C86" s="62"/>
      <c r="D86" s="227"/>
      <c r="E86" s="227"/>
      <c r="F86" s="200" t="s">
        <v>23</v>
      </c>
      <c r="G86" s="198"/>
      <c r="H86" s="220"/>
      <c r="I86" s="220"/>
      <c r="J86" s="222"/>
      <c r="K86" s="222"/>
      <c r="L86" s="224"/>
      <c r="M86" s="199"/>
      <c r="N86" s="227"/>
      <c r="O86" s="212"/>
    </row>
    <row r="87" spans="1:15" ht="13.5" customHeight="1" thickTop="1" thickBot="1">
      <c r="A87" s="230" t="s">
        <v>1034</v>
      </c>
      <c r="B87" s="230" t="s">
        <v>1023</v>
      </c>
      <c r="C87" s="62"/>
      <c r="D87" s="227"/>
      <c r="E87" s="227"/>
      <c r="F87" s="200" t="s">
        <v>23</v>
      </c>
      <c r="G87" s="198"/>
      <c r="H87" s="220"/>
      <c r="I87" s="220"/>
      <c r="J87" s="222"/>
      <c r="K87" s="222"/>
      <c r="L87" s="224"/>
      <c r="M87" s="199"/>
      <c r="N87" s="227"/>
      <c r="O87" s="212"/>
    </row>
    <row r="88" spans="1:15" ht="13.5" customHeight="1" thickTop="1" thickBot="1">
      <c r="A88" s="230" t="s">
        <v>1034</v>
      </c>
      <c r="B88" s="230" t="s">
        <v>1023</v>
      </c>
      <c r="C88" s="62"/>
      <c r="D88" s="227"/>
      <c r="E88" s="227"/>
      <c r="F88" s="200" t="s">
        <v>23</v>
      </c>
      <c r="G88" s="198"/>
      <c r="H88" s="220"/>
      <c r="I88" s="220"/>
      <c r="J88" s="222"/>
      <c r="K88" s="222"/>
      <c r="L88" s="224"/>
      <c r="M88" s="199"/>
      <c r="N88" s="227"/>
      <c r="O88" s="212"/>
    </row>
    <row r="89" spans="1:15" ht="13.5" customHeight="1" thickTop="1" thickBot="1">
      <c r="A89" s="230" t="s">
        <v>1034</v>
      </c>
      <c r="B89" s="230" t="s">
        <v>1023</v>
      </c>
      <c r="C89" s="62"/>
      <c r="D89" s="227"/>
      <c r="E89" s="227"/>
      <c r="F89" s="200" t="s">
        <v>23</v>
      </c>
      <c r="G89" s="198"/>
      <c r="H89" s="220"/>
      <c r="I89" s="220"/>
      <c r="J89" s="222"/>
      <c r="K89" s="222"/>
      <c r="L89" s="224"/>
      <c r="M89" s="199"/>
      <c r="N89" s="227"/>
      <c r="O89" s="212"/>
    </row>
    <row r="90" spans="1:15" ht="13.5" customHeight="1" thickTop="1" thickBot="1">
      <c r="A90" s="230" t="s">
        <v>1034</v>
      </c>
      <c r="B90" s="230" t="s">
        <v>1023</v>
      </c>
      <c r="C90" s="62"/>
      <c r="D90" s="227"/>
      <c r="E90" s="227"/>
      <c r="F90" s="200" t="s">
        <v>23</v>
      </c>
      <c r="G90" s="198"/>
      <c r="H90" s="220"/>
      <c r="I90" s="220"/>
      <c r="J90" s="222"/>
      <c r="K90" s="222"/>
      <c r="L90" s="224"/>
      <c r="M90" s="199"/>
      <c r="N90" s="227"/>
      <c r="O90" s="212"/>
    </row>
    <row r="91" spans="1:15" ht="13.5" customHeight="1" thickTop="1" thickBot="1">
      <c r="A91" s="230" t="s">
        <v>1034</v>
      </c>
      <c r="B91" s="230" t="s">
        <v>1023</v>
      </c>
      <c r="C91" s="62"/>
      <c r="D91" s="227"/>
      <c r="E91" s="227"/>
      <c r="F91" s="200" t="s">
        <v>23</v>
      </c>
      <c r="G91" s="198"/>
      <c r="H91" s="220"/>
      <c r="I91" s="220"/>
      <c r="J91" s="222"/>
      <c r="K91" s="222"/>
      <c r="L91" s="224"/>
      <c r="M91" s="199"/>
      <c r="N91" s="227"/>
      <c r="O91" s="212"/>
    </row>
    <row r="92" spans="1:15" ht="13.5" customHeight="1" thickTop="1" thickBot="1">
      <c r="A92" s="230" t="s">
        <v>1034</v>
      </c>
      <c r="B92" s="230" t="s">
        <v>1023</v>
      </c>
      <c r="C92" s="62"/>
      <c r="D92" s="227"/>
      <c r="E92" s="227"/>
      <c r="F92" s="200" t="s">
        <v>23</v>
      </c>
      <c r="G92" s="198"/>
      <c r="H92" s="220"/>
      <c r="I92" s="220"/>
      <c r="J92" s="222"/>
      <c r="K92" s="222"/>
      <c r="L92" s="224"/>
      <c r="M92" s="199"/>
      <c r="N92" s="227"/>
      <c r="O92" s="212"/>
    </row>
    <row r="93" spans="1:15" ht="13.5" customHeight="1" thickTop="1" thickBot="1">
      <c r="A93" s="230" t="s">
        <v>1034</v>
      </c>
      <c r="B93" s="230" t="s">
        <v>1023</v>
      </c>
      <c r="C93" s="62"/>
      <c r="D93" s="227"/>
      <c r="E93" s="227"/>
      <c r="F93" s="200" t="s">
        <v>23</v>
      </c>
      <c r="G93" s="198"/>
      <c r="H93" s="220"/>
      <c r="I93" s="220"/>
      <c r="J93" s="222"/>
      <c r="K93" s="222"/>
      <c r="L93" s="224"/>
      <c r="M93" s="199"/>
      <c r="N93" s="227"/>
      <c r="O93" s="212"/>
    </row>
    <row r="94" spans="1:15" ht="13.5" customHeight="1" thickTop="1" thickBot="1">
      <c r="A94" s="230" t="s">
        <v>1034</v>
      </c>
      <c r="B94" s="230" t="s">
        <v>1023</v>
      </c>
      <c r="C94" s="62"/>
      <c r="D94" s="227"/>
      <c r="E94" s="227"/>
      <c r="F94" s="200" t="s">
        <v>23</v>
      </c>
      <c r="G94" s="198"/>
      <c r="H94" s="220"/>
      <c r="I94" s="220"/>
      <c r="J94" s="222"/>
      <c r="K94" s="222"/>
      <c r="L94" s="224"/>
      <c r="M94" s="199"/>
      <c r="N94" s="227"/>
      <c r="O94" s="212"/>
    </row>
    <row r="95" spans="1:15" ht="13.5" customHeight="1" thickTop="1" thickBot="1">
      <c r="A95" s="230" t="s">
        <v>1034</v>
      </c>
      <c r="B95" s="230" t="s">
        <v>1023</v>
      </c>
      <c r="C95" s="62"/>
      <c r="D95" s="227"/>
      <c r="E95" s="227"/>
      <c r="F95" s="200" t="s">
        <v>23</v>
      </c>
      <c r="G95" s="198"/>
      <c r="H95" s="220"/>
      <c r="I95" s="220"/>
      <c r="J95" s="222"/>
      <c r="K95" s="222"/>
      <c r="L95" s="224"/>
      <c r="M95" s="199"/>
      <c r="N95" s="227"/>
      <c r="O95" s="212"/>
    </row>
    <row r="96" spans="1:15" ht="13.5" customHeight="1" thickTop="1" thickBot="1">
      <c r="A96" s="230" t="s">
        <v>1034</v>
      </c>
      <c r="B96" s="230" t="s">
        <v>1023</v>
      </c>
      <c r="C96" s="62"/>
      <c r="D96" s="227"/>
      <c r="E96" s="227"/>
      <c r="F96" s="200" t="s">
        <v>23</v>
      </c>
      <c r="G96" s="198"/>
      <c r="H96" s="220"/>
      <c r="I96" s="220"/>
      <c r="J96" s="222"/>
      <c r="K96" s="222"/>
      <c r="L96" s="224"/>
      <c r="M96" s="199"/>
      <c r="N96" s="227"/>
      <c r="O96" s="212"/>
    </row>
    <row r="97" spans="1:15" ht="13.5" customHeight="1" thickTop="1" thickBot="1">
      <c r="A97" s="230" t="s">
        <v>1034</v>
      </c>
      <c r="B97" s="230" t="s">
        <v>1023</v>
      </c>
      <c r="C97" s="62"/>
      <c r="D97" s="227"/>
      <c r="E97" s="227"/>
      <c r="F97" s="200" t="s">
        <v>23</v>
      </c>
      <c r="G97" s="198"/>
      <c r="H97" s="220"/>
      <c r="I97" s="220"/>
      <c r="J97" s="222"/>
      <c r="K97" s="222"/>
      <c r="L97" s="224"/>
      <c r="M97" s="199"/>
      <c r="N97" s="227"/>
      <c r="O97" s="212"/>
    </row>
    <row r="98" spans="1:15" ht="12.75" thickTop="1"/>
  </sheetData>
  <sheetProtection formatColumns="0" formatRows="0"/>
  <mergeCells count="9">
    <mergeCell ref="O2:O3"/>
    <mergeCell ref="L2:L3"/>
    <mergeCell ref="M2:M3"/>
    <mergeCell ref="N2:N3"/>
    <mergeCell ref="A3:B3"/>
    <mergeCell ref="D2:D3"/>
    <mergeCell ref="E2:E3"/>
    <mergeCell ref="F2:F3"/>
    <mergeCell ref="G2:G3"/>
  </mergeCells>
  <phoneticPr fontId="1"/>
  <dataValidations xWindow="1529" yWindow="901" count="4">
    <dataValidation type="whole" operator="greaterThanOrEqual" allowBlank="1" showInputMessage="1" showErrorMessage="1" promptTitle="「動物専用-控除額」" prompt="0以上の値を入力してください。" sqref="K4:K97" xr:uid="{00000000-0002-0000-0400-000000000000}">
      <formula1>0</formula1>
    </dataValidation>
    <dataValidation type="whole" operator="greaterThanOrEqual" allowBlank="1" showInputMessage="1" showErrorMessage="1" promptTitle="「輸出-控除額」" prompt="0以上の値を入力してください。" sqref="J4:J97" xr:uid="{00000000-0002-0000-0400-000001000000}">
      <formula1>0</formula1>
    </dataValidation>
    <dataValidation type="whole" operator="greaterThanOrEqual" allowBlank="1" showInputMessage="1" showErrorMessage="1" promptTitle="「返品-控除額」" prompt="0以上の値を入力してください。" sqref="I4:I97" xr:uid="{00000000-0002-0000-0400-000002000000}">
      <formula1>0</formula1>
    </dataValidation>
    <dataValidation type="custom" operator="greaterThanOrEqual" allowBlank="1" showInputMessage="1" showErrorMessage="1" promptTitle="「出荷額-安全」" prompt="0以上の値を入力してください。_x000a_1,000円未満を切り捨てた金額を入力してください。" sqref="H4:H97" xr:uid="{00000000-0002-0000-0400-000003000000}">
      <formula1>H4=ROUNDDOWN(H4,-3)</formula1>
    </dataValidation>
  </dataValidations>
  <pageMargins left="0.7" right="0.7" top="0.75" bottom="0.75" header="0.3" footer="0.3"/>
  <pageSetup paperSize="9" scale="66"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2293" r:id="rId4" name="Button 5">
              <controlPr defaultSize="0" print="0" autoFill="0" autoPict="0">
                <anchor moveWithCells="1" sizeWithCells="1">
                  <from>
                    <xdr:col>0</xdr:col>
                    <xdr:colOff>0</xdr:colOff>
                    <xdr:row>2</xdr:row>
                    <xdr:rowOff>9525</xdr:rowOff>
                  </from>
                  <to>
                    <xdr:col>3</xdr:col>
                    <xdr:colOff>0</xdr:colOff>
                    <xdr:row>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529" yWindow="901" count="1">
        <x14:dataValidation type="list" allowBlank="1" showInputMessage="1" showErrorMessage="1" xr:uid="{2DB69F98-7162-4C04-80EB-4D3AE7A43388}">
          <x14:formula1>
            <xm:f>'各種マスタ（非表示）'!$L$3:$L$6</xm:f>
          </x14:formula1>
          <xm:sqref>F4:F97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V64"/>
  <sheetViews>
    <sheetView showGridLines="0" view="pageBreakPreview" zoomScaleNormal="100" zoomScaleSheetLayoutView="100" workbookViewId="0">
      <selection activeCell="AG51" sqref="AG51"/>
    </sheetView>
  </sheetViews>
  <sheetFormatPr defaultColWidth="1.875" defaultRowHeight="13.5"/>
  <cols>
    <col min="1" max="3" width="1.875" style="314" customWidth="1"/>
    <col min="4" max="4" width="2" style="314" customWidth="1"/>
    <col min="5" max="5" width="2.125" style="314" customWidth="1"/>
    <col min="6" max="6" width="2.375" style="314" customWidth="1"/>
    <col min="7" max="7" width="4.625" style="314" customWidth="1"/>
    <col min="8" max="8" width="2.125" style="314" customWidth="1"/>
    <col min="9" max="10" width="1.875" style="314" customWidth="1"/>
    <col min="11" max="11" width="1.625" style="314" customWidth="1"/>
    <col min="12" max="12" width="1.25" style="314" customWidth="1"/>
    <col min="13" max="13" width="2.5" style="314" customWidth="1"/>
    <col min="14" max="24" width="2.125" style="314" customWidth="1"/>
    <col min="25" max="25" width="4.125" style="314" customWidth="1"/>
    <col min="26" max="26" width="2.125" style="314" customWidth="1"/>
    <col min="27" max="27" width="0.875" style="314" customWidth="1"/>
    <col min="28" max="28" width="1.5" style="314" customWidth="1"/>
    <col min="29" max="35" width="2.125" style="314" customWidth="1"/>
    <col min="36" max="36" width="2" style="314" customWidth="1"/>
    <col min="37" max="40" width="2.125" style="314" customWidth="1"/>
    <col min="41" max="41" width="2.5" style="314" bestFit="1" customWidth="1"/>
    <col min="42" max="48" width="1.875" style="314"/>
    <col min="49" max="16384" width="1.875" style="19"/>
  </cols>
  <sheetData>
    <row r="1" spans="3:48" s="19" customFormat="1" ht="13.5" customHeight="1">
      <c r="L1" s="658" t="s">
        <v>1111</v>
      </c>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520"/>
      <c r="AL1" s="659"/>
      <c r="AM1" s="659"/>
      <c r="AN1" s="659"/>
      <c r="AO1" s="659"/>
      <c r="AP1" s="659"/>
      <c r="AQ1" s="659"/>
      <c r="AR1" s="659"/>
      <c r="AS1" s="659"/>
      <c r="AT1" s="659"/>
      <c r="AU1" s="659"/>
      <c r="AV1" s="659"/>
    </row>
    <row r="2" spans="3:48" s="19" customFormat="1" ht="17.25" customHeight="1">
      <c r="D2" s="660" t="s">
        <v>1112</v>
      </c>
      <c r="E2" s="661"/>
      <c r="F2" s="661"/>
      <c r="G2" s="661"/>
      <c r="H2" s="661"/>
      <c r="I2" s="661"/>
      <c r="J2" s="662"/>
      <c r="K2" s="25"/>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row>
    <row r="3" spans="3:48" s="19" customFormat="1">
      <c r="AO3" s="26"/>
    </row>
    <row r="4" spans="3:48" s="19" customFormat="1">
      <c r="D4" s="663" t="s">
        <v>1113</v>
      </c>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row>
    <row r="5" spans="3:48" s="19" customFormat="1"/>
    <row r="6" spans="3:48" s="19" customFormat="1" ht="18" customHeight="1">
      <c r="AD6" s="664"/>
      <c r="AE6" s="664"/>
      <c r="AF6" s="664"/>
      <c r="AG6" s="664"/>
      <c r="AH6" s="664"/>
      <c r="AI6" s="664"/>
      <c r="AJ6" s="664"/>
      <c r="AK6" s="664"/>
      <c r="AL6" s="664"/>
      <c r="AM6" s="664"/>
      <c r="AN6" s="664"/>
      <c r="AO6" s="664"/>
    </row>
    <row r="7" spans="3:48" s="19" customFormat="1" ht="18" customHeight="1">
      <c r="D7" s="657" t="s">
        <v>1114</v>
      </c>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row>
    <row r="8" spans="3:48" s="19" customFormat="1" ht="21.75" customHeight="1"/>
    <row r="9" spans="3:48" s="19" customFormat="1">
      <c r="D9" s="646" t="s">
        <v>1115</v>
      </c>
      <c r="E9" s="647"/>
      <c r="F9" s="647"/>
      <c r="G9" s="647"/>
      <c r="H9" s="647"/>
      <c r="I9" s="647"/>
      <c r="J9" s="647"/>
      <c r="K9" s="647"/>
      <c r="L9" s="648"/>
    </row>
    <row r="10" spans="3:48" s="19" customFormat="1" ht="23.25" customHeight="1">
      <c r="D10" s="649"/>
      <c r="E10" s="650"/>
      <c r="F10" s="650"/>
      <c r="G10" s="650"/>
      <c r="H10" s="650"/>
      <c r="I10" s="650"/>
      <c r="J10" s="650"/>
      <c r="K10" s="650"/>
      <c r="L10" s="651"/>
      <c r="O10" s="318"/>
      <c r="P10" s="318"/>
      <c r="Q10" s="318"/>
      <c r="R10" s="318"/>
      <c r="S10" s="318"/>
      <c r="T10" s="318"/>
      <c r="U10" s="318"/>
      <c r="V10" s="318"/>
      <c r="W10" s="318"/>
      <c r="X10" s="318"/>
      <c r="Y10" s="318"/>
      <c r="Z10" s="318"/>
      <c r="AA10" s="318"/>
      <c r="AB10" s="318"/>
      <c r="AC10" s="318"/>
    </row>
    <row r="11" spans="3:48" s="19" customFormat="1"/>
    <row r="12" spans="3:48" s="19" customFormat="1">
      <c r="D12" s="490" t="s">
        <v>1116</v>
      </c>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27"/>
      <c r="AF12" s="27"/>
      <c r="AG12" s="27"/>
      <c r="AH12" s="27"/>
      <c r="AI12" s="27"/>
      <c r="AJ12" s="27"/>
      <c r="AK12" s="27"/>
      <c r="AL12" s="27"/>
      <c r="AM12" s="27"/>
      <c r="AN12" s="27"/>
    </row>
    <row r="13" spans="3:48" s="19" customFormat="1" ht="11.25" customHeight="1">
      <c r="C13" s="28"/>
      <c r="D13" s="652" t="s">
        <v>1117</v>
      </c>
      <c r="E13" s="653"/>
      <c r="F13" s="653"/>
      <c r="G13" s="653"/>
      <c r="H13" s="653"/>
      <c r="I13" s="653"/>
      <c r="J13" s="654"/>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5"/>
      <c r="AM13" s="655"/>
      <c r="AN13" s="656"/>
    </row>
    <row r="14" spans="3:48" s="19" customFormat="1" ht="5.25" customHeight="1">
      <c r="C14" s="28"/>
      <c r="D14" s="600" t="s">
        <v>1118</v>
      </c>
      <c r="E14" s="601"/>
      <c r="F14" s="601"/>
      <c r="G14" s="601"/>
      <c r="H14" s="601"/>
      <c r="I14" s="601"/>
      <c r="J14" s="602"/>
      <c r="AN14" s="28"/>
    </row>
    <row r="15" spans="3:48" s="19" customFormat="1" ht="14.1" customHeight="1">
      <c r="C15" s="28"/>
      <c r="D15" s="600"/>
      <c r="E15" s="601"/>
      <c r="F15" s="601"/>
      <c r="G15" s="601"/>
      <c r="H15" s="601"/>
      <c r="I15" s="601"/>
      <c r="J15" s="602"/>
      <c r="K15" s="606" t="s">
        <v>609</v>
      </c>
      <c r="L15" s="606"/>
      <c r="M15" s="608" t="s">
        <v>1119</v>
      </c>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9"/>
    </row>
    <row r="16" spans="3:48" s="19" customFormat="1" ht="9.9499999999999993" customHeight="1">
      <c r="C16" s="28"/>
      <c r="D16" s="603"/>
      <c r="E16" s="604"/>
      <c r="F16" s="604"/>
      <c r="G16" s="604"/>
      <c r="H16" s="604"/>
      <c r="I16" s="604"/>
      <c r="J16" s="605"/>
      <c r="K16" s="607"/>
      <c r="L16" s="607"/>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1"/>
    </row>
    <row r="17" spans="3:40" s="19" customFormat="1" ht="11.1" customHeight="1">
      <c r="C17" s="28"/>
      <c r="D17" s="612" t="s">
        <v>1117</v>
      </c>
      <c r="E17" s="606"/>
      <c r="F17" s="606"/>
      <c r="G17" s="606"/>
      <c r="H17" s="606"/>
      <c r="I17" s="606"/>
      <c r="J17" s="613"/>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5"/>
      <c r="AM17" s="615"/>
      <c r="AN17" s="616"/>
    </row>
    <row r="18" spans="3:40" s="19" customFormat="1" ht="6.75" customHeight="1">
      <c r="C18" s="28"/>
      <c r="D18" s="600" t="s">
        <v>1120</v>
      </c>
      <c r="E18" s="601"/>
      <c r="F18" s="601"/>
      <c r="G18" s="601"/>
      <c r="H18" s="601"/>
      <c r="I18" s="601"/>
      <c r="J18" s="602"/>
      <c r="K18" s="617"/>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29"/>
      <c r="AM18" s="621"/>
      <c r="AN18" s="622"/>
    </row>
    <row r="19" spans="3:40" s="19" customFormat="1" ht="23.1" customHeight="1">
      <c r="C19" s="28"/>
      <c r="D19" s="600"/>
      <c r="E19" s="601"/>
      <c r="F19" s="601"/>
      <c r="G19" s="601"/>
      <c r="H19" s="601"/>
      <c r="I19" s="601"/>
      <c r="J19" s="602"/>
      <c r="K19" s="619"/>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30"/>
      <c r="AM19" s="623"/>
      <c r="AN19" s="624"/>
    </row>
    <row r="20" spans="3:40" s="19" customFormat="1" ht="13.5" customHeight="1">
      <c r="C20" s="28"/>
      <c r="D20" s="603"/>
      <c r="E20" s="604"/>
      <c r="F20" s="604"/>
      <c r="G20" s="604"/>
      <c r="H20" s="604"/>
      <c r="I20" s="604"/>
      <c r="J20" s="605"/>
      <c r="K20" s="625" t="s">
        <v>1121</v>
      </c>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25"/>
      <c r="AL20" s="626"/>
      <c r="AM20" s="626"/>
      <c r="AN20" s="627"/>
    </row>
    <row r="21" spans="3:40" s="19" customFormat="1" ht="12" customHeight="1">
      <c r="C21" s="28"/>
      <c r="D21" s="628" t="s">
        <v>1117</v>
      </c>
      <c r="E21" s="629"/>
      <c r="F21" s="629"/>
      <c r="G21" s="629"/>
      <c r="H21" s="629"/>
      <c r="I21" s="629"/>
      <c r="J21" s="630"/>
      <c r="K21" s="631"/>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32"/>
      <c r="AL21" s="633"/>
      <c r="AM21" s="633"/>
      <c r="AN21" s="634"/>
    </row>
    <row r="22" spans="3:40" s="19" customFormat="1" ht="5.25" customHeight="1">
      <c r="C22" s="28"/>
      <c r="D22" s="600" t="s">
        <v>1122</v>
      </c>
      <c r="E22" s="601"/>
      <c r="F22" s="601"/>
      <c r="G22" s="601"/>
      <c r="H22" s="601"/>
      <c r="I22" s="601"/>
      <c r="J22" s="602"/>
      <c r="K22" s="636"/>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42"/>
      <c r="AM22" s="642"/>
      <c r="AN22" s="643"/>
    </row>
    <row r="23" spans="3:40" s="19" customFormat="1" ht="15" customHeight="1">
      <c r="C23" s="28"/>
      <c r="D23" s="600"/>
      <c r="E23" s="601"/>
      <c r="F23" s="601"/>
      <c r="G23" s="601"/>
      <c r="H23" s="601"/>
      <c r="I23" s="601"/>
      <c r="J23" s="602"/>
      <c r="K23" s="638"/>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39"/>
      <c r="AL23" s="540"/>
      <c r="AM23" s="540"/>
      <c r="AN23" s="541"/>
    </row>
    <row r="24" spans="3:40" s="19" customFormat="1" ht="8.25" customHeight="1">
      <c r="C24" s="28"/>
      <c r="D24" s="635"/>
      <c r="E24" s="623"/>
      <c r="F24" s="623"/>
      <c r="G24" s="601"/>
      <c r="H24" s="623"/>
      <c r="I24" s="623"/>
      <c r="J24" s="624"/>
      <c r="K24" s="640"/>
      <c r="L24" s="641"/>
      <c r="M24" s="641"/>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1"/>
      <c r="AL24" s="644"/>
      <c r="AM24" s="644"/>
      <c r="AN24" s="645"/>
    </row>
    <row r="25" spans="3:40" s="19" customFormat="1">
      <c r="G25" s="31"/>
    </row>
    <row r="26" spans="3:40" s="19" customFormat="1" ht="14.25" thickBot="1">
      <c r="D26" s="490" t="s">
        <v>1123</v>
      </c>
      <c r="E26" s="490"/>
      <c r="F26" s="490"/>
      <c r="G26" s="490"/>
      <c r="H26" s="490"/>
      <c r="I26" s="490"/>
      <c r="J26" s="490"/>
      <c r="K26" s="490"/>
      <c r="L26" s="490"/>
      <c r="M26" s="490"/>
      <c r="N26" s="490"/>
      <c r="O26" s="490"/>
      <c r="P26" s="490"/>
      <c r="Q26" s="599"/>
      <c r="R26" s="599"/>
      <c r="S26" s="599"/>
      <c r="T26" s="599"/>
      <c r="U26" s="599"/>
      <c r="V26" s="599"/>
      <c r="W26" s="599"/>
      <c r="X26" s="599"/>
      <c r="Y26" s="32"/>
      <c r="Z26" s="32"/>
      <c r="AA26" s="32"/>
      <c r="AB26" s="32"/>
    </row>
    <row r="27" spans="3:40" s="19" customFormat="1" ht="15" customHeight="1">
      <c r="D27" s="572" t="s">
        <v>1124</v>
      </c>
      <c r="E27" s="573"/>
      <c r="F27" s="573"/>
      <c r="G27" s="573"/>
      <c r="H27" s="573"/>
      <c r="I27" s="573"/>
      <c r="J27" s="573"/>
      <c r="K27" s="573"/>
      <c r="L27" s="574"/>
      <c r="M27" s="575" t="s">
        <v>1125</v>
      </c>
      <c r="N27" s="576"/>
      <c r="O27" s="576"/>
      <c r="P27" s="576"/>
      <c r="Q27" s="576"/>
      <c r="R27" s="576"/>
      <c r="S27" s="576"/>
      <c r="T27" s="576"/>
      <c r="U27" s="576"/>
      <c r="V27" s="576"/>
      <c r="W27" s="576"/>
      <c r="X27" s="577"/>
      <c r="Y27" s="578" t="s">
        <v>1126</v>
      </c>
      <c r="Z27" s="579"/>
      <c r="AA27" s="579"/>
      <c r="AB27" s="580"/>
      <c r="AC27" s="581" t="s">
        <v>1127</v>
      </c>
      <c r="AD27" s="576"/>
      <c r="AE27" s="576"/>
      <c r="AF27" s="576"/>
      <c r="AG27" s="576"/>
      <c r="AH27" s="576"/>
      <c r="AI27" s="576"/>
      <c r="AJ27" s="576"/>
      <c r="AK27" s="576"/>
      <c r="AL27" s="576"/>
      <c r="AM27" s="576"/>
      <c r="AN27" s="582"/>
    </row>
    <row r="28" spans="3:40" s="19" customFormat="1" ht="21" customHeight="1">
      <c r="D28" s="583" t="s">
        <v>1128</v>
      </c>
      <c r="E28" s="584"/>
      <c r="F28" s="33" t="s">
        <v>1129</v>
      </c>
      <c r="G28" s="589" t="s">
        <v>1130</v>
      </c>
      <c r="H28" s="589"/>
      <c r="I28" s="589"/>
      <c r="J28" s="589"/>
      <c r="K28" s="589"/>
      <c r="L28" s="590"/>
      <c r="M28" s="591">
        <v>0</v>
      </c>
      <c r="N28" s="524"/>
      <c r="O28" s="524"/>
      <c r="P28" s="524"/>
      <c r="Q28" s="524"/>
      <c r="R28" s="524"/>
      <c r="S28" s="524"/>
      <c r="T28" s="524"/>
      <c r="U28" s="524"/>
      <c r="V28" s="524"/>
      <c r="W28" s="524"/>
      <c r="X28" s="547"/>
      <c r="Y28" s="592" t="s">
        <v>1131</v>
      </c>
      <c r="Z28" s="566"/>
      <c r="AA28" s="566"/>
      <c r="AB28" s="593"/>
      <c r="AC28" s="564">
        <v>0</v>
      </c>
      <c r="AD28" s="524"/>
      <c r="AE28" s="524"/>
      <c r="AF28" s="524"/>
      <c r="AG28" s="524"/>
      <c r="AH28" s="524"/>
      <c r="AI28" s="524"/>
      <c r="AJ28" s="524"/>
      <c r="AK28" s="524"/>
      <c r="AL28" s="524"/>
      <c r="AM28" s="524"/>
      <c r="AN28" s="525"/>
    </row>
    <row r="29" spans="3:40" s="19" customFormat="1" ht="21" customHeight="1">
      <c r="D29" s="585"/>
      <c r="E29" s="586"/>
      <c r="F29" s="34" t="s">
        <v>1132</v>
      </c>
      <c r="G29" s="594" t="s">
        <v>1133</v>
      </c>
      <c r="H29" s="594"/>
      <c r="I29" s="594"/>
      <c r="J29" s="594"/>
      <c r="K29" s="594"/>
      <c r="L29" s="595"/>
      <c r="M29" s="531">
        <v>0</v>
      </c>
      <c r="N29" s="493"/>
      <c r="O29" s="493"/>
      <c r="P29" s="493"/>
      <c r="Q29" s="493"/>
      <c r="R29" s="493"/>
      <c r="S29" s="493"/>
      <c r="T29" s="493"/>
      <c r="U29" s="493"/>
      <c r="V29" s="493"/>
      <c r="W29" s="493"/>
      <c r="X29" s="532"/>
      <c r="Y29" s="569" t="s">
        <v>1134</v>
      </c>
      <c r="Z29" s="570"/>
      <c r="AA29" s="570"/>
      <c r="AB29" s="571"/>
      <c r="AC29" s="563">
        <v>0</v>
      </c>
      <c r="AD29" s="493"/>
      <c r="AE29" s="493"/>
      <c r="AF29" s="493"/>
      <c r="AG29" s="493"/>
      <c r="AH29" s="493"/>
      <c r="AI29" s="493"/>
      <c r="AJ29" s="493"/>
      <c r="AK29" s="493"/>
      <c r="AL29" s="493"/>
      <c r="AM29" s="493"/>
      <c r="AN29" s="494"/>
    </row>
    <row r="30" spans="3:40" s="19" customFormat="1" ht="21" customHeight="1">
      <c r="D30" s="587"/>
      <c r="E30" s="588"/>
      <c r="F30" s="35" t="s">
        <v>1135</v>
      </c>
      <c r="G30" s="589" t="s">
        <v>1136</v>
      </c>
      <c r="H30" s="589"/>
      <c r="I30" s="589"/>
      <c r="J30" s="589"/>
      <c r="K30" s="589"/>
      <c r="L30" s="590"/>
      <c r="M30" s="531">
        <v>0</v>
      </c>
      <c r="N30" s="493"/>
      <c r="O30" s="493"/>
      <c r="P30" s="493"/>
      <c r="Q30" s="493"/>
      <c r="R30" s="493"/>
      <c r="S30" s="493"/>
      <c r="T30" s="493"/>
      <c r="U30" s="493"/>
      <c r="V30" s="493"/>
      <c r="W30" s="493"/>
      <c r="X30" s="532"/>
      <c r="Y30" s="596">
        <v>0.6</v>
      </c>
      <c r="Z30" s="597"/>
      <c r="AA30" s="597"/>
      <c r="AB30" s="598"/>
      <c r="AC30" s="564">
        <v>0</v>
      </c>
      <c r="AD30" s="524"/>
      <c r="AE30" s="524"/>
      <c r="AF30" s="524"/>
      <c r="AG30" s="524"/>
      <c r="AH30" s="524"/>
      <c r="AI30" s="524"/>
      <c r="AJ30" s="524"/>
      <c r="AK30" s="524"/>
      <c r="AL30" s="524"/>
      <c r="AM30" s="524"/>
      <c r="AN30" s="525"/>
    </row>
    <row r="31" spans="3:40" s="19" customFormat="1" ht="20.25" customHeight="1">
      <c r="D31" s="565" t="s">
        <v>1137</v>
      </c>
      <c r="E31" s="566"/>
      <c r="F31" s="567" t="s">
        <v>1138</v>
      </c>
      <c r="G31" s="567"/>
      <c r="H31" s="567"/>
      <c r="I31" s="567"/>
      <c r="J31" s="567"/>
      <c r="K31" s="567"/>
      <c r="L31" s="568"/>
      <c r="M31" s="531">
        <v>0</v>
      </c>
      <c r="N31" s="493"/>
      <c r="O31" s="493"/>
      <c r="P31" s="493"/>
      <c r="Q31" s="493"/>
      <c r="R31" s="493"/>
      <c r="S31" s="493"/>
      <c r="T31" s="493"/>
      <c r="U31" s="493"/>
      <c r="V31" s="493"/>
      <c r="W31" s="493"/>
      <c r="X31" s="532"/>
      <c r="Y31" s="569">
        <v>0.1</v>
      </c>
      <c r="Z31" s="570"/>
      <c r="AA31" s="570"/>
      <c r="AB31" s="571"/>
      <c r="AC31" s="563">
        <v>0</v>
      </c>
      <c r="AD31" s="493"/>
      <c r="AE31" s="493"/>
      <c r="AF31" s="493"/>
      <c r="AG31" s="493"/>
      <c r="AH31" s="493"/>
      <c r="AI31" s="493"/>
      <c r="AJ31" s="493"/>
      <c r="AK31" s="493"/>
      <c r="AL31" s="493"/>
      <c r="AM31" s="493"/>
      <c r="AN31" s="494"/>
    </row>
    <row r="32" spans="3:40" s="19" customFormat="1" ht="21" customHeight="1">
      <c r="D32" s="554" t="s">
        <v>55</v>
      </c>
      <c r="E32" s="555"/>
      <c r="F32" s="36" t="s">
        <v>1139</v>
      </c>
      <c r="G32" s="558" t="s">
        <v>63</v>
      </c>
      <c r="H32" s="558"/>
      <c r="I32" s="558"/>
      <c r="J32" s="558"/>
      <c r="K32" s="558"/>
      <c r="L32" s="559"/>
      <c r="M32" s="531">
        <v>0</v>
      </c>
      <c r="N32" s="493"/>
      <c r="O32" s="493"/>
      <c r="P32" s="493"/>
      <c r="Q32" s="493"/>
      <c r="R32" s="493"/>
      <c r="S32" s="493"/>
      <c r="T32" s="493"/>
      <c r="U32" s="493"/>
      <c r="V32" s="493"/>
      <c r="W32" s="493"/>
      <c r="X32" s="532"/>
      <c r="Y32" s="560" t="s">
        <v>1131</v>
      </c>
      <c r="Z32" s="561"/>
      <c r="AA32" s="561"/>
      <c r="AB32" s="562"/>
      <c r="AC32" s="563">
        <v>0</v>
      </c>
      <c r="AD32" s="493"/>
      <c r="AE32" s="493"/>
      <c r="AF32" s="493"/>
      <c r="AG32" s="493"/>
      <c r="AH32" s="493"/>
      <c r="AI32" s="493"/>
      <c r="AJ32" s="493"/>
      <c r="AK32" s="493"/>
      <c r="AL32" s="493"/>
      <c r="AM32" s="493"/>
      <c r="AN32" s="494"/>
    </row>
    <row r="33" spans="4:41" s="19" customFormat="1" ht="21" customHeight="1" thickBot="1">
      <c r="D33" s="556"/>
      <c r="E33" s="557"/>
      <c r="F33" s="37" t="s">
        <v>1140</v>
      </c>
      <c r="G33" s="529" t="s">
        <v>1141</v>
      </c>
      <c r="H33" s="529"/>
      <c r="I33" s="529"/>
      <c r="J33" s="529"/>
      <c r="K33" s="529"/>
      <c r="L33" s="530"/>
      <c r="M33" s="531">
        <v>0</v>
      </c>
      <c r="N33" s="493"/>
      <c r="O33" s="493"/>
      <c r="P33" s="493"/>
      <c r="Q33" s="493"/>
      <c r="R33" s="493"/>
      <c r="S33" s="493"/>
      <c r="T33" s="493"/>
      <c r="U33" s="493"/>
      <c r="V33" s="493"/>
      <c r="W33" s="493"/>
      <c r="X33" s="532"/>
      <c r="Y33" s="533" t="s">
        <v>1134</v>
      </c>
      <c r="Z33" s="534"/>
      <c r="AA33" s="534"/>
      <c r="AB33" s="535"/>
      <c r="AC33" s="536">
        <v>0</v>
      </c>
      <c r="AD33" s="537"/>
      <c r="AE33" s="537"/>
      <c r="AF33" s="537"/>
      <c r="AG33" s="537"/>
      <c r="AH33" s="537"/>
      <c r="AI33" s="537"/>
      <c r="AJ33" s="537"/>
      <c r="AK33" s="537"/>
      <c r="AL33" s="537"/>
      <c r="AM33" s="537"/>
      <c r="AN33" s="538"/>
    </row>
    <row r="34" spans="4:41" s="19" customFormat="1" ht="10.5" customHeight="1">
      <c r="D34" s="539" t="s">
        <v>1142</v>
      </c>
      <c r="E34" s="540"/>
      <c r="F34" s="540"/>
      <c r="G34" s="540"/>
      <c r="H34" s="540"/>
      <c r="I34" s="540"/>
      <c r="J34" s="540"/>
      <c r="K34" s="540"/>
      <c r="L34" s="541"/>
      <c r="M34" s="545">
        <v>0</v>
      </c>
      <c r="N34" s="478"/>
      <c r="O34" s="478"/>
      <c r="P34" s="478"/>
      <c r="Q34" s="478"/>
      <c r="R34" s="478"/>
      <c r="S34" s="478"/>
      <c r="T34" s="478"/>
      <c r="U34" s="478"/>
      <c r="V34" s="478"/>
      <c r="W34" s="478"/>
      <c r="X34" s="479"/>
      <c r="Y34" s="533"/>
      <c r="Z34" s="534"/>
      <c r="AA34" s="534"/>
      <c r="AB34" s="535"/>
      <c r="AC34" s="551">
        <v>0</v>
      </c>
      <c r="AD34" s="552"/>
      <c r="AE34" s="552"/>
      <c r="AF34" s="552"/>
      <c r="AG34" s="552"/>
      <c r="AH34" s="552"/>
      <c r="AI34" s="552"/>
      <c r="AJ34" s="552"/>
      <c r="AK34" s="552"/>
      <c r="AL34" s="552"/>
      <c r="AM34" s="552"/>
      <c r="AN34" s="553"/>
    </row>
    <row r="35" spans="4:41" s="19" customFormat="1" ht="14.45" customHeight="1" thickBot="1">
      <c r="D35" s="542"/>
      <c r="E35" s="543"/>
      <c r="F35" s="543"/>
      <c r="G35" s="543"/>
      <c r="H35" s="543"/>
      <c r="I35" s="543"/>
      <c r="J35" s="543"/>
      <c r="K35" s="543"/>
      <c r="L35" s="544"/>
      <c r="M35" s="546"/>
      <c r="N35" s="524"/>
      <c r="O35" s="524"/>
      <c r="P35" s="524"/>
      <c r="Q35" s="524"/>
      <c r="R35" s="524"/>
      <c r="S35" s="524"/>
      <c r="T35" s="524"/>
      <c r="U35" s="524"/>
      <c r="V35" s="524"/>
      <c r="W35" s="524"/>
      <c r="X35" s="547"/>
      <c r="Y35" s="548"/>
      <c r="Z35" s="549"/>
      <c r="AA35" s="549"/>
      <c r="AB35" s="550"/>
      <c r="AC35" s="483"/>
      <c r="AD35" s="484"/>
      <c r="AE35" s="484"/>
      <c r="AF35" s="484"/>
      <c r="AG35" s="484"/>
      <c r="AH35" s="484"/>
      <c r="AI35" s="484"/>
      <c r="AJ35" s="484"/>
      <c r="AK35" s="484"/>
      <c r="AL35" s="484"/>
      <c r="AM35" s="484"/>
      <c r="AN35" s="485"/>
    </row>
    <row r="36" spans="4:41" s="19" customFormat="1" ht="9.75" customHeight="1"/>
    <row r="37" spans="4:41" s="19" customFormat="1" ht="13.5" customHeight="1" thickBot="1">
      <c r="D37" s="38" t="s">
        <v>1143</v>
      </c>
      <c r="AC37" s="27"/>
      <c r="AD37" s="27"/>
      <c r="AE37" s="27"/>
      <c r="AF37" s="27"/>
      <c r="AG37" s="27"/>
      <c r="AH37" s="27"/>
      <c r="AI37" s="27"/>
      <c r="AJ37" s="27"/>
      <c r="AK37" s="27"/>
      <c r="AL37" s="27"/>
      <c r="AM37" s="27"/>
      <c r="AN37" s="27"/>
    </row>
    <row r="38" spans="4:41" s="19" customFormat="1" ht="19.5" customHeight="1">
      <c r="D38" s="39"/>
      <c r="E38" s="40"/>
      <c r="F38" s="40"/>
      <c r="G38" s="40"/>
      <c r="H38" s="40"/>
      <c r="I38" s="40"/>
      <c r="J38" s="40"/>
      <c r="K38" s="40"/>
      <c r="L38" s="41"/>
      <c r="M38" s="508" t="s">
        <v>1144</v>
      </c>
      <c r="N38" s="509"/>
      <c r="O38" s="509"/>
      <c r="P38" s="509"/>
      <c r="Q38" s="509"/>
      <c r="R38" s="509"/>
      <c r="S38" s="509"/>
      <c r="T38" s="509"/>
      <c r="U38" s="509"/>
      <c r="V38" s="509"/>
      <c r="W38" s="509"/>
      <c r="X38" s="510"/>
      <c r="Y38" s="511" t="s">
        <v>1145</v>
      </c>
      <c r="Z38" s="512"/>
      <c r="AA38" s="512"/>
      <c r="AB38" s="513"/>
      <c r="AC38" s="514" t="s">
        <v>1146</v>
      </c>
      <c r="AD38" s="515"/>
      <c r="AE38" s="515"/>
      <c r="AF38" s="515"/>
      <c r="AG38" s="515"/>
      <c r="AH38" s="515"/>
      <c r="AI38" s="515"/>
      <c r="AJ38" s="515"/>
      <c r="AK38" s="515"/>
      <c r="AL38" s="515"/>
      <c r="AM38" s="515"/>
      <c r="AN38" s="516"/>
    </row>
    <row r="39" spans="4:41" s="19" customFormat="1">
      <c r="D39" s="476" t="s">
        <v>1147</v>
      </c>
      <c r="E39" s="438"/>
      <c r="F39" s="438"/>
      <c r="G39" s="438"/>
      <c r="H39" s="438"/>
      <c r="I39" s="438"/>
      <c r="J39" s="438"/>
      <c r="K39" s="438"/>
      <c r="L39" s="517"/>
      <c r="M39" s="518">
        <v>0</v>
      </c>
      <c r="N39" s="478"/>
      <c r="O39" s="478"/>
      <c r="P39" s="478"/>
      <c r="Q39" s="478"/>
      <c r="R39" s="478"/>
      <c r="S39" s="478"/>
      <c r="T39" s="478"/>
      <c r="U39" s="478"/>
      <c r="V39" s="478"/>
      <c r="W39" s="478"/>
      <c r="X39" s="479"/>
      <c r="Y39" s="519">
        <v>0.27</v>
      </c>
      <c r="Z39" s="520"/>
      <c r="AA39" s="520"/>
      <c r="AB39" s="521"/>
      <c r="AC39" s="518">
        <v>0</v>
      </c>
      <c r="AD39" s="478"/>
      <c r="AE39" s="478"/>
      <c r="AF39" s="478"/>
      <c r="AG39" s="478"/>
      <c r="AH39" s="478"/>
      <c r="AI39" s="478"/>
      <c r="AJ39" s="478"/>
      <c r="AK39" s="478"/>
      <c r="AL39" s="478"/>
      <c r="AM39" s="478"/>
      <c r="AN39" s="522"/>
    </row>
    <row r="40" spans="4:41" s="19" customFormat="1" ht="14.25" thickBot="1">
      <c r="D40" s="42"/>
      <c r="E40" s="32"/>
      <c r="F40" s="32"/>
      <c r="G40" s="32"/>
      <c r="H40" s="32"/>
      <c r="I40" s="32"/>
      <c r="J40" s="32"/>
      <c r="K40" s="32"/>
      <c r="L40" s="43"/>
      <c r="M40" s="483"/>
      <c r="N40" s="484"/>
      <c r="O40" s="484"/>
      <c r="P40" s="484"/>
      <c r="Q40" s="484"/>
      <c r="R40" s="484"/>
      <c r="S40" s="484"/>
      <c r="T40" s="484"/>
      <c r="U40" s="484"/>
      <c r="V40" s="484"/>
      <c r="W40" s="484"/>
      <c r="X40" s="485"/>
      <c r="Y40" s="526">
        <v>1000</v>
      </c>
      <c r="Z40" s="527"/>
      <c r="AA40" s="527"/>
      <c r="AB40" s="528"/>
      <c r="AC40" s="523"/>
      <c r="AD40" s="524"/>
      <c r="AE40" s="524"/>
      <c r="AF40" s="524"/>
      <c r="AG40" s="524"/>
      <c r="AH40" s="524"/>
      <c r="AI40" s="524"/>
      <c r="AJ40" s="524"/>
      <c r="AK40" s="524"/>
      <c r="AL40" s="524"/>
      <c r="AM40" s="524"/>
      <c r="AN40" s="525"/>
      <c r="AO40" s="44" t="s">
        <v>1148</v>
      </c>
    </row>
    <row r="41" spans="4:41" s="19" customFormat="1" ht="9" customHeight="1"/>
    <row r="42" spans="4:41" s="19" customFormat="1">
      <c r="D42" s="297" t="s">
        <v>1149</v>
      </c>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row>
    <row r="43" spans="4:41" s="19" customFormat="1" ht="18.75" customHeight="1">
      <c r="D43" s="504" t="s">
        <v>1150</v>
      </c>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6"/>
      <c r="AC43" s="492">
        <v>0</v>
      </c>
      <c r="AD43" s="493"/>
      <c r="AE43" s="493"/>
      <c r="AF43" s="493"/>
      <c r="AG43" s="493"/>
      <c r="AH43" s="493"/>
      <c r="AI43" s="493"/>
      <c r="AJ43" s="493"/>
      <c r="AK43" s="493"/>
      <c r="AL43" s="493"/>
      <c r="AM43" s="493"/>
      <c r="AN43" s="494"/>
    </row>
    <row r="44" spans="4:41" s="19" customFormat="1" ht="18.75" customHeight="1">
      <c r="D44" s="504" t="s">
        <v>1151</v>
      </c>
      <c r="E44" s="505"/>
      <c r="F44" s="505"/>
      <c r="G44" s="505"/>
      <c r="H44" s="505"/>
      <c r="I44" s="505"/>
      <c r="J44" s="507" t="s">
        <v>1152</v>
      </c>
      <c r="K44" s="505"/>
      <c r="L44" s="505"/>
      <c r="M44" s="505"/>
      <c r="N44" s="505"/>
      <c r="O44" s="505"/>
      <c r="P44" s="505"/>
      <c r="Q44" s="505"/>
      <c r="R44" s="505"/>
      <c r="S44" s="505"/>
      <c r="T44" s="505"/>
      <c r="U44" s="505"/>
      <c r="V44" s="505"/>
      <c r="W44" s="505"/>
      <c r="X44" s="505"/>
      <c r="Y44" s="505"/>
      <c r="Z44" s="505"/>
      <c r="AA44" s="505"/>
      <c r="AB44" s="506"/>
      <c r="AC44" s="492">
        <v>0</v>
      </c>
      <c r="AD44" s="493"/>
      <c r="AE44" s="493"/>
      <c r="AF44" s="493"/>
      <c r="AG44" s="493"/>
      <c r="AH44" s="493"/>
      <c r="AI44" s="493"/>
      <c r="AJ44" s="493"/>
      <c r="AK44" s="493"/>
      <c r="AL44" s="493"/>
      <c r="AM44" s="493"/>
      <c r="AN44" s="494"/>
    </row>
    <row r="45" spans="4:41" s="19" customFormat="1" ht="18.75" customHeight="1">
      <c r="D45" s="504" t="s">
        <v>1153</v>
      </c>
      <c r="E45" s="505"/>
      <c r="F45" s="505"/>
      <c r="G45" s="505"/>
      <c r="H45" s="505"/>
      <c r="I45" s="505"/>
      <c r="J45" s="505"/>
      <c r="K45" s="505"/>
      <c r="L45" s="505"/>
      <c r="M45" s="505"/>
      <c r="N45" s="505" t="s">
        <v>1154</v>
      </c>
      <c r="O45" s="505"/>
      <c r="P45" s="505"/>
      <c r="Q45" s="505"/>
      <c r="R45" s="505"/>
      <c r="S45" s="505"/>
      <c r="T45" s="505"/>
      <c r="U45" s="505"/>
      <c r="V45" s="505"/>
      <c r="W45" s="505"/>
      <c r="X45" s="505"/>
      <c r="Y45" s="505"/>
      <c r="Z45" s="505"/>
      <c r="AA45" s="505"/>
      <c r="AB45" s="506"/>
      <c r="AC45" s="492">
        <v>0</v>
      </c>
      <c r="AD45" s="493"/>
      <c r="AE45" s="493"/>
      <c r="AF45" s="493"/>
      <c r="AG45" s="493"/>
      <c r="AH45" s="493"/>
      <c r="AI45" s="493"/>
      <c r="AJ45" s="493"/>
      <c r="AK45" s="493"/>
      <c r="AL45" s="493"/>
      <c r="AM45" s="493"/>
      <c r="AN45" s="494"/>
    </row>
    <row r="46" spans="4:41" s="19" customFormat="1" ht="18.75" customHeight="1">
      <c r="D46" s="489" t="s">
        <v>1155</v>
      </c>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1"/>
      <c r="AC46" s="492">
        <v>0</v>
      </c>
      <c r="AD46" s="493"/>
      <c r="AE46" s="493"/>
      <c r="AF46" s="493"/>
      <c r="AG46" s="493"/>
      <c r="AH46" s="493"/>
      <c r="AI46" s="493"/>
      <c r="AJ46" s="493"/>
      <c r="AK46" s="493"/>
      <c r="AL46" s="493"/>
      <c r="AM46" s="493"/>
      <c r="AN46" s="494"/>
    </row>
    <row r="47" spans="4:41" s="19" customFormat="1" ht="9" customHeight="1">
      <c r="D47" s="495" t="s">
        <v>1156</v>
      </c>
      <c r="E47" s="495"/>
      <c r="F47" s="495"/>
      <c r="G47" s="495"/>
      <c r="H47" s="495"/>
      <c r="I47" s="495"/>
      <c r="J47" s="495"/>
      <c r="K47" s="495"/>
      <c r="L47" s="495"/>
      <c r="M47" s="495"/>
      <c r="N47" s="496"/>
      <c r="O47" s="497"/>
      <c r="P47" s="497"/>
      <c r="Q47" s="497"/>
      <c r="R47" s="497"/>
      <c r="S47" s="497"/>
      <c r="T47" s="497"/>
      <c r="U47" s="497"/>
      <c r="V47" s="497"/>
      <c r="W47" s="497"/>
      <c r="X47" s="497"/>
      <c r="Y47" s="497"/>
      <c r="Z47" s="497"/>
      <c r="AA47" s="497"/>
      <c r="AB47" s="497"/>
      <c r="AE47" s="45"/>
      <c r="AH47" s="45"/>
      <c r="AK47" s="46"/>
      <c r="AN47" s="46"/>
    </row>
    <row r="48" spans="4:41" s="19" customFormat="1" ht="13.5" customHeight="1" thickBot="1">
      <c r="D48" s="301" t="s">
        <v>1157</v>
      </c>
      <c r="E48" s="298"/>
      <c r="F48" s="298"/>
      <c r="G48" s="298"/>
      <c r="H48" s="298"/>
      <c r="I48" s="298"/>
      <c r="J48" s="298"/>
      <c r="K48" s="298"/>
      <c r="L48" s="298"/>
      <c r="M48" s="298"/>
      <c r="N48" s="299"/>
      <c r="O48" s="300"/>
      <c r="P48" s="300"/>
      <c r="Q48" s="300"/>
      <c r="R48" s="300"/>
      <c r="S48" s="300"/>
      <c r="T48" s="300"/>
      <c r="U48" s="300"/>
      <c r="V48" s="300"/>
      <c r="W48" s="300"/>
      <c r="X48" s="300"/>
      <c r="Y48" s="300"/>
      <c r="Z48" s="300"/>
      <c r="AA48" s="300"/>
      <c r="AB48" s="300"/>
      <c r="AE48" s="45"/>
      <c r="AH48" s="45"/>
      <c r="AK48" s="46"/>
      <c r="AN48" s="46"/>
    </row>
    <row r="49" spans="1:48" ht="19.5" customHeight="1" thickBot="1">
      <c r="A49" s="19"/>
      <c r="B49" s="19"/>
      <c r="C49" s="19"/>
      <c r="D49" s="498" t="s">
        <v>1158</v>
      </c>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500"/>
      <c r="AC49" s="501">
        <v>0</v>
      </c>
      <c r="AD49" s="502"/>
      <c r="AE49" s="502"/>
      <c r="AF49" s="502"/>
      <c r="AG49" s="502"/>
      <c r="AH49" s="502"/>
      <c r="AI49" s="502"/>
      <c r="AJ49" s="502"/>
      <c r="AK49" s="502"/>
      <c r="AL49" s="502"/>
      <c r="AM49" s="502"/>
      <c r="AN49" s="503"/>
      <c r="AO49" s="19"/>
      <c r="AP49" s="19"/>
      <c r="AQ49" s="19"/>
      <c r="AR49" s="19"/>
      <c r="AS49" s="19"/>
      <c r="AT49" s="19"/>
      <c r="AU49" s="19"/>
      <c r="AV49" s="19"/>
    </row>
    <row r="50" spans="1:48" ht="10.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row>
    <row r="51" spans="1:48" ht="14.25" thickBot="1">
      <c r="A51" s="19"/>
      <c r="B51" s="19"/>
      <c r="C51" s="19"/>
      <c r="D51" s="467" t="s">
        <v>1159</v>
      </c>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19"/>
      <c r="AE51" s="19"/>
      <c r="AF51" s="19"/>
      <c r="AG51" s="19"/>
      <c r="AH51" s="19"/>
      <c r="AI51" s="19"/>
      <c r="AJ51" s="19"/>
      <c r="AK51" s="19"/>
      <c r="AL51" s="19"/>
      <c r="AM51" s="19"/>
      <c r="AN51" s="19"/>
      <c r="AO51" s="19"/>
      <c r="AP51" s="19"/>
      <c r="AQ51" s="19"/>
      <c r="AR51" s="19"/>
      <c r="AS51" s="19"/>
      <c r="AT51" s="19"/>
      <c r="AU51" s="19"/>
      <c r="AV51" s="19"/>
    </row>
    <row r="52" spans="1:48" s="20" customFormat="1">
      <c r="D52" s="47"/>
      <c r="E52" s="48"/>
      <c r="F52" s="48"/>
      <c r="G52" s="48"/>
      <c r="H52" s="48"/>
      <c r="I52" s="48"/>
      <c r="J52" s="468" t="s">
        <v>1160</v>
      </c>
      <c r="K52" s="468"/>
      <c r="L52" s="468"/>
      <c r="M52" s="468"/>
      <c r="N52" s="468"/>
      <c r="O52" s="468"/>
      <c r="P52" s="468"/>
      <c r="Q52" s="468"/>
      <c r="R52" s="468"/>
      <c r="S52" s="468"/>
      <c r="T52" s="469" t="s">
        <v>1161</v>
      </c>
      <c r="U52" s="469"/>
      <c r="V52" s="469"/>
      <c r="W52" s="469"/>
      <c r="X52" s="469"/>
      <c r="Y52" s="469"/>
      <c r="Z52" s="469"/>
      <c r="AA52" s="469"/>
      <c r="AB52" s="470"/>
      <c r="AC52" s="473" t="s">
        <v>1162</v>
      </c>
      <c r="AD52" s="474"/>
      <c r="AE52" s="474"/>
      <c r="AF52" s="474"/>
      <c r="AG52" s="474"/>
      <c r="AH52" s="474"/>
      <c r="AI52" s="474"/>
      <c r="AJ52" s="474"/>
      <c r="AK52" s="474"/>
      <c r="AL52" s="474"/>
      <c r="AM52" s="474"/>
      <c r="AN52" s="475"/>
    </row>
    <row r="53" spans="1:48" ht="8.25" customHeight="1">
      <c r="A53" s="19"/>
      <c r="B53" s="19"/>
      <c r="C53" s="19"/>
      <c r="D53" s="476" t="s">
        <v>1163</v>
      </c>
      <c r="E53" s="438"/>
      <c r="F53" s="438"/>
      <c r="G53" s="438"/>
      <c r="H53" s="438"/>
      <c r="I53" s="438"/>
      <c r="J53" s="438"/>
      <c r="K53" s="438"/>
      <c r="L53" s="438"/>
      <c r="M53" s="438"/>
      <c r="N53" s="438"/>
      <c r="O53" s="438"/>
      <c r="P53" s="438"/>
      <c r="Q53" s="438"/>
      <c r="R53" s="438"/>
      <c r="S53" s="438"/>
      <c r="T53" s="471"/>
      <c r="U53" s="471"/>
      <c r="V53" s="471"/>
      <c r="W53" s="471"/>
      <c r="X53" s="471"/>
      <c r="Y53" s="471"/>
      <c r="Z53" s="471"/>
      <c r="AA53" s="471"/>
      <c r="AB53" s="472"/>
      <c r="AC53" s="477">
        <v>1000</v>
      </c>
      <c r="AD53" s="478"/>
      <c r="AE53" s="478"/>
      <c r="AF53" s="478"/>
      <c r="AG53" s="478"/>
      <c r="AH53" s="478"/>
      <c r="AI53" s="478"/>
      <c r="AJ53" s="478"/>
      <c r="AK53" s="478"/>
      <c r="AL53" s="478"/>
      <c r="AM53" s="478"/>
      <c r="AN53" s="479"/>
      <c r="AO53" s="19"/>
      <c r="AP53" s="19"/>
      <c r="AQ53" s="19"/>
      <c r="AR53" s="19"/>
      <c r="AS53" s="19"/>
      <c r="AT53" s="19"/>
      <c r="AU53" s="19"/>
      <c r="AV53" s="19"/>
    </row>
    <row r="54" spans="1:48" ht="7.5" customHeight="1">
      <c r="A54" s="19"/>
      <c r="B54" s="19"/>
      <c r="C54" s="19"/>
      <c r="D54" s="476"/>
      <c r="E54" s="438"/>
      <c r="F54" s="438"/>
      <c r="G54" s="438"/>
      <c r="H54" s="438"/>
      <c r="I54" s="438"/>
      <c r="J54" s="438" t="s">
        <v>1164</v>
      </c>
      <c r="K54" s="438"/>
      <c r="L54" s="438"/>
      <c r="M54" s="438"/>
      <c r="N54" s="438"/>
      <c r="O54" s="438"/>
      <c r="P54" s="438"/>
      <c r="Q54" s="438"/>
      <c r="R54" s="438"/>
      <c r="S54" s="438"/>
      <c r="T54" s="471" t="s">
        <v>1165</v>
      </c>
      <c r="U54" s="471"/>
      <c r="V54" s="471"/>
      <c r="W54" s="471"/>
      <c r="X54" s="471"/>
      <c r="Y54" s="471"/>
      <c r="Z54" s="471"/>
      <c r="AA54" s="471"/>
      <c r="AB54" s="472"/>
      <c r="AC54" s="480"/>
      <c r="AD54" s="481"/>
      <c r="AE54" s="481"/>
      <c r="AF54" s="481"/>
      <c r="AG54" s="481"/>
      <c r="AH54" s="481"/>
      <c r="AI54" s="481"/>
      <c r="AJ54" s="481"/>
      <c r="AK54" s="481"/>
      <c r="AL54" s="481"/>
      <c r="AM54" s="481"/>
      <c r="AN54" s="482"/>
      <c r="AO54" s="19"/>
      <c r="AP54" s="19"/>
      <c r="AQ54" s="19"/>
      <c r="AR54" s="19"/>
      <c r="AS54" s="19"/>
      <c r="AT54" s="19"/>
      <c r="AU54" s="19"/>
      <c r="AV54" s="19"/>
    </row>
    <row r="55" spans="1:48" ht="8.25" customHeight="1">
      <c r="A55" s="19"/>
      <c r="B55" s="19"/>
      <c r="C55" s="19"/>
      <c r="D55" s="49"/>
      <c r="E55" s="20"/>
      <c r="F55" s="20"/>
      <c r="G55" s="20"/>
      <c r="H55" s="20"/>
      <c r="I55" s="20"/>
      <c r="J55" s="438"/>
      <c r="K55" s="438"/>
      <c r="L55" s="438"/>
      <c r="M55" s="438"/>
      <c r="N55" s="438"/>
      <c r="O55" s="438"/>
      <c r="P55" s="438"/>
      <c r="Q55" s="438"/>
      <c r="R55" s="438"/>
      <c r="S55" s="438"/>
      <c r="T55" s="471"/>
      <c r="U55" s="471"/>
      <c r="V55" s="471"/>
      <c r="W55" s="471"/>
      <c r="X55" s="471"/>
      <c r="Y55" s="471"/>
      <c r="Z55" s="471"/>
      <c r="AA55" s="471"/>
      <c r="AB55" s="472"/>
      <c r="AC55" s="480"/>
      <c r="AD55" s="481"/>
      <c r="AE55" s="481"/>
      <c r="AF55" s="481"/>
      <c r="AG55" s="481"/>
      <c r="AH55" s="481"/>
      <c r="AI55" s="481"/>
      <c r="AJ55" s="481"/>
      <c r="AK55" s="481"/>
      <c r="AL55" s="481"/>
      <c r="AM55" s="481"/>
      <c r="AN55" s="482"/>
      <c r="AO55" s="433" t="s">
        <v>1166</v>
      </c>
      <c r="AP55" s="433"/>
      <c r="AQ55" s="433"/>
      <c r="AR55" s="433"/>
      <c r="AS55" s="433"/>
      <c r="AT55" s="433"/>
      <c r="AU55" s="433"/>
      <c r="AV55" s="433"/>
    </row>
    <row r="56" spans="1:48" ht="7.5" customHeight="1" thickBot="1">
      <c r="A56" s="19"/>
      <c r="B56" s="19"/>
      <c r="C56" s="19"/>
      <c r="D56" s="50"/>
      <c r="E56" s="51"/>
      <c r="F56" s="51"/>
      <c r="G56" s="51"/>
      <c r="H56" s="51"/>
      <c r="I56" s="51"/>
      <c r="J56" s="486"/>
      <c r="K56" s="486"/>
      <c r="L56" s="486"/>
      <c r="M56" s="486"/>
      <c r="N56" s="486"/>
      <c r="O56" s="486"/>
      <c r="P56" s="486"/>
      <c r="Q56" s="486"/>
      <c r="R56" s="486"/>
      <c r="S56" s="486"/>
      <c r="T56" s="487"/>
      <c r="U56" s="487"/>
      <c r="V56" s="487"/>
      <c r="W56" s="487"/>
      <c r="X56" s="487"/>
      <c r="Y56" s="487"/>
      <c r="Z56" s="487"/>
      <c r="AA56" s="487"/>
      <c r="AB56" s="488"/>
      <c r="AC56" s="483"/>
      <c r="AD56" s="484"/>
      <c r="AE56" s="484"/>
      <c r="AF56" s="484"/>
      <c r="AG56" s="484"/>
      <c r="AH56" s="484"/>
      <c r="AI56" s="484"/>
      <c r="AJ56" s="484"/>
      <c r="AK56" s="484"/>
      <c r="AL56" s="484"/>
      <c r="AM56" s="484"/>
      <c r="AN56" s="485"/>
      <c r="AO56" s="433"/>
      <c r="AP56" s="433"/>
      <c r="AQ56" s="433"/>
      <c r="AR56" s="433"/>
      <c r="AS56" s="433"/>
      <c r="AT56" s="433"/>
      <c r="AU56" s="433"/>
      <c r="AV56" s="433"/>
    </row>
    <row r="57" spans="1:48">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row>
    <row r="58" spans="1:48" ht="12" customHeight="1">
      <c r="A58" s="19"/>
      <c r="B58" s="19"/>
      <c r="C58" s="19"/>
      <c r="D58" s="19"/>
      <c r="E58" s="19"/>
      <c r="F58" s="19"/>
      <c r="G58" s="19"/>
      <c r="H58" s="19"/>
      <c r="I58" s="19"/>
      <c r="J58" s="19"/>
      <c r="K58" s="19"/>
      <c r="L58" s="19"/>
      <c r="M58" s="19"/>
      <c r="N58" s="19"/>
      <c r="O58" s="19"/>
      <c r="P58" s="19"/>
      <c r="Q58" s="19"/>
      <c r="R58" s="19"/>
      <c r="S58" s="19"/>
      <c r="T58" s="434" t="s">
        <v>1167</v>
      </c>
      <c r="U58" s="435"/>
      <c r="V58" s="435"/>
      <c r="W58" s="436"/>
      <c r="X58" s="447" t="s">
        <v>1168</v>
      </c>
      <c r="Y58" s="448"/>
      <c r="Z58" s="448"/>
      <c r="AA58" s="448"/>
      <c r="AB58" s="449"/>
      <c r="AC58" s="449"/>
      <c r="AD58" s="449"/>
      <c r="AE58" s="449"/>
      <c r="AF58" s="449"/>
      <c r="AG58" s="449"/>
      <c r="AH58" s="449"/>
      <c r="AI58" s="449"/>
      <c r="AJ58" s="450"/>
      <c r="AK58" s="450"/>
      <c r="AL58" s="450"/>
      <c r="AM58" s="450"/>
      <c r="AN58" s="451"/>
      <c r="AO58" s="19"/>
      <c r="AP58" s="19"/>
      <c r="AQ58" s="19"/>
      <c r="AR58" s="19"/>
      <c r="AS58" s="19"/>
      <c r="AT58" s="19"/>
      <c r="AU58" s="19"/>
      <c r="AV58" s="19"/>
    </row>
    <row r="59" spans="1:48" ht="12" customHeight="1">
      <c r="A59" s="19"/>
      <c r="B59" s="19"/>
      <c r="C59" s="19"/>
      <c r="D59" s="19"/>
      <c r="E59" s="19"/>
      <c r="F59" s="19"/>
      <c r="G59" s="19"/>
      <c r="H59" s="19"/>
      <c r="I59" s="19"/>
      <c r="J59" s="19"/>
      <c r="K59" s="19"/>
      <c r="L59" s="19"/>
      <c r="M59" s="19"/>
      <c r="N59" s="19"/>
      <c r="O59" s="19"/>
      <c r="P59" s="19"/>
      <c r="Q59" s="19"/>
      <c r="R59" s="19"/>
      <c r="S59" s="19"/>
      <c r="T59" s="437"/>
      <c r="U59" s="438"/>
      <c r="V59" s="438"/>
      <c r="W59" s="439"/>
      <c r="X59" s="447" t="s">
        <v>1169</v>
      </c>
      <c r="Y59" s="448"/>
      <c r="Z59" s="448"/>
      <c r="AA59" s="448"/>
      <c r="AB59" s="452"/>
      <c r="AC59" s="452"/>
      <c r="AD59" s="452"/>
      <c r="AE59" s="452"/>
      <c r="AF59" s="452"/>
      <c r="AG59" s="452"/>
      <c r="AH59" s="452"/>
      <c r="AI59" s="452"/>
      <c r="AJ59" s="453"/>
      <c r="AK59" s="453"/>
      <c r="AL59" s="453"/>
      <c r="AM59" s="453"/>
      <c r="AN59" s="454"/>
      <c r="AO59" s="19"/>
      <c r="AP59" s="19"/>
      <c r="AQ59" s="19"/>
      <c r="AR59" s="19"/>
      <c r="AS59" s="19"/>
      <c r="AT59" s="19"/>
      <c r="AU59" s="19"/>
      <c r="AV59" s="19"/>
    </row>
    <row r="60" spans="1:48" ht="12" customHeight="1">
      <c r="A60" s="19"/>
      <c r="B60" s="19"/>
      <c r="C60" s="19"/>
      <c r="D60" s="19"/>
      <c r="E60" s="19"/>
      <c r="F60" s="19"/>
      <c r="G60" s="19"/>
      <c r="H60" s="19"/>
      <c r="I60" s="19"/>
      <c r="J60" s="19"/>
      <c r="K60" s="19"/>
      <c r="L60" s="19"/>
      <c r="M60" s="19"/>
      <c r="N60" s="19"/>
      <c r="O60" s="19"/>
      <c r="P60" s="19"/>
      <c r="Q60" s="19"/>
      <c r="R60" s="19"/>
      <c r="S60" s="19"/>
      <c r="T60" s="440"/>
      <c r="U60" s="438"/>
      <c r="V60" s="438"/>
      <c r="W60" s="439"/>
      <c r="X60" s="455" t="s">
        <v>1170</v>
      </c>
      <c r="Y60" s="456"/>
      <c r="Z60" s="456"/>
      <c r="AA60" s="456"/>
      <c r="AB60" s="449"/>
      <c r="AC60" s="449"/>
      <c r="AD60" s="449"/>
      <c r="AE60" s="449"/>
      <c r="AF60" s="449"/>
      <c r="AG60" s="449"/>
      <c r="AH60" s="449"/>
      <c r="AI60" s="449"/>
      <c r="AJ60" s="450"/>
      <c r="AK60" s="450"/>
      <c r="AL60" s="450"/>
      <c r="AM60" s="450"/>
      <c r="AN60" s="451"/>
      <c r="AO60" s="19"/>
      <c r="AP60" s="19"/>
      <c r="AQ60" s="19"/>
      <c r="AR60" s="19"/>
      <c r="AS60" s="19"/>
      <c r="AT60" s="19"/>
      <c r="AU60" s="19"/>
      <c r="AV60" s="19"/>
    </row>
    <row r="61" spans="1:48" ht="10.5" customHeight="1">
      <c r="A61" s="19"/>
      <c r="B61" s="19"/>
      <c r="C61" s="19"/>
      <c r="D61" s="19"/>
      <c r="E61" s="19"/>
      <c r="F61" s="19"/>
      <c r="G61" s="19"/>
      <c r="H61" s="19"/>
      <c r="I61" s="19"/>
      <c r="J61" s="19"/>
      <c r="K61" s="19"/>
      <c r="L61" s="19"/>
      <c r="M61" s="19"/>
      <c r="N61" s="19"/>
      <c r="O61" s="19"/>
      <c r="P61" s="19"/>
      <c r="Q61" s="19"/>
      <c r="R61" s="19"/>
      <c r="S61" s="19"/>
      <c r="T61" s="441"/>
      <c r="U61" s="442"/>
      <c r="V61" s="442"/>
      <c r="W61" s="443"/>
      <c r="X61" s="457" t="s">
        <v>1171</v>
      </c>
      <c r="Y61" s="458"/>
      <c r="Z61" s="458"/>
      <c r="AA61" s="458"/>
      <c r="AB61" s="461"/>
      <c r="AC61" s="461"/>
      <c r="AD61" s="461"/>
      <c r="AE61" s="461"/>
      <c r="AF61" s="461"/>
      <c r="AG61" s="461"/>
      <c r="AH61" s="462"/>
      <c r="AI61" s="462"/>
      <c r="AJ61" s="462"/>
      <c r="AK61" s="462"/>
      <c r="AL61" s="462"/>
      <c r="AM61" s="462"/>
      <c r="AN61" s="463"/>
      <c r="AO61" s="19"/>
      <c r="AP61" s="19"/>
      <c r="AQ61" s="19"/>
      <c r="AR61" s="19"/>
      <c r="AS61" s="19"/>
      <c r="AT61" s="19"/>
      <c r="AU61" s="19"/>
      <c r="AV61" s="19"/>
    </row>
    <row r="62" spans="1:48" ht="10.5" customHeight="1">
      <c r="A62" s="19"/>
      <c r="B62" s="19"/>
      <c r="C62" s="19"/>
      <c r="D62" s="19"/>
      <c r="E62" s="19"/>
      <c r="F62" s="19"/>
      <c r="G62" s="19"/>
      <c r="H62" s="19"/>
      <c r="I62" s="19"/>
      <c r="J62" s="19"/>
      <c r="K62" s="19"/>
      <c r="L62" s="19"/>
      <c r="M62" s="19"/>
      <c r="N62" s="19"/>
      <c r="O62" s="19"/>
      <c r="P62" s="19"/>
      <c r="Q62" s="19"/>
      <c r="R62" s="19"/>
      <c r="S62" s="19"/>
      <c r="T62" s="444"/>
      <c r="U62" s="445"/>
      <c r="V62" s="445"/>
      <c r="W62" s="446"/>
      <c r="X62" s="459"/>
      <c r="Y62" s="460"/>
      <c r="Z62" s="460"/>
      <c r="AA62" s="460"/>
      <c r="AB62" s="464"/>
      <c r="AC62" s="464"/>
      <c r="AD62" s="464"/>
      <c r="AE62" s="464"/>
      <c r="AF62" s="464"/>
      <c r="AG62" s="464"/>
      <c r="AH62" s="465"/>
      <c r="AI62" s="465"/>
      <c r="AJ62" s="465"/>
      <c r="AK62" s="465"/>
      <c r="AL62" s="465"/>
      <c r="AM62" s="465"/>
      <c r="AN62" s="466"/>
      <c r="AO62" s="19"/>
      <c r="AP62" s="19"/>
      <c r="AQ62" s="19"/>
      <c r="AR62" s="19"/>
      <c r="AS62" s="19"/>
      <c r="AT62" s="19"/>
      <c r="AU62" s="19"/>
      <c r="AV62" s="19"/>
    </row>
    <row r="64" spans="1:48">
      <c r="B64" s="315"/>
      <c r="C64" s="315"/>
      <c r="D64" s="315"/>
      <c r="E64" s="315"/>
      <c r="F64" s="315"/>
      <c r="G64" s="315"/>
      <c r="H64" s="315"/>
      <c r="I64" s="315"/>
      <c r="J64" s="315"/>
      <c r="K64" s="315"/>
      <c r="L64" s="315"/>
      <c r="M64" s="315"/>
      <c r="N64" s="315"/>
      <c r="O64" s="315"/>
      <c r="P64" s="315"/>
      <c r="Q64" s="315"/>
      <c r="R64" s="315"/>
      <c r="S64" s="315"/>
      <c r="T64" s="315"/>
      <c r="U64" s="315"/>
      <c r="V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row>
  </sheetData>
  <mergeCells count="101">
    <mergeCell ref="D9:L9"/>
    <mergeCell ref="D10:L10"/>
    <mergeCell ref="D12:AD12"/>
    <mergeCell ref="D13:J13"/>
    <mergeCell ref="K13:AN13"/>
    <mergeCell ref="D7:AE7"/>
    <mergeCell ref="L1:AJ2"/>
    <mergeCell ref="AK1:AV1"/>
    <mergeCell ref="D2:J2"/>
    <mergeCell ref="D4:AM4"/>
    <mergeCell ref="AD6:AO6"/>
    <mergeCell ref="D26:X26"/>
    <mergeCell ref="D14:J16"/>
    <mergeCell ref="K15:L16"/>
    <mergeCell ref="M15:AN16"/>
    <mergeCell ref="D17:J17"/>
    <mergeCell ref="K17:AN17"/>
    <mergeCell ref="D18:J20"/>
    <mergeCell ref="K18:AK19"/>
    <mergeCell ref="AM18:AN19"/>
    <mergeCell ref="K20:AN20"/>
    <mergeCell ref="D21:J21"/>
    <mergeCell ref="K21:AN21"/>
    <mergeCell ref="D22:J24"/>
    <mergeCell ref="K22:AK24"/>
    <mergeCell ref="AL22:AN24"/>
    <mergeCell ref="AC30:AN30"/>
    <mergeCell ref="D31:E31"/>
    <mergeCell ref="F31:L31"/>
    <mergeCell ref="M31:X31"/>
    <mergeCell ref="Y31:AB31"/>
    <mergeCell ref="AC31:AN31"/>
    <mergeCell ref="D27:L27"/>
    <mergeCell ref="M27:X27"/>
    <mergeCell ref="Y27:AB27"/>
    <mergeCell ref="AC27:AN27"/>
    <mergeCell ref="D28:E30"/>
    <mergeCell ref="G28:L28"/>
    <mergeCell ref="M28:X28"/>
    <mergeCell ref="Y28:AB28"/>
    <mergeCell ref="AC28:AN28"/>
    <mergeCell ref="G29:L29"/>
    <mergeCell ref="M29:X29"/>
    <mergeCell ref="Y29:AB29"/>
    <mergeCell ref="AC29:AN29"/>
    <mergeCell ref="G30:L30"/>
    <mergeCell ref="M30:X30"/>
    <mergeCell ref="Y30:AB30"/>
    <mergeCell ref="G33:L33"/>
    <mergeCell ref="M33:X33"/>
    <mergeCell ref="Y33:AB33"/>
    <mergeCell ref="AC33:AN33"/>
    <mergeCell ref="D34:L35"/>
    <mergeCell ref="M34:X35"/>
    <mergeCell ref="Y34:AB35"/>
    <mergeCell ref="AC34:AN35"/>
    <mergeCell ref="D32:E33"/>
    <mergeCell ref="G32:L32"/>
    <mergeCell ref="M32:X32"/>
    <mergeCell ref="Y32:AB32"/>
    <mergeCell ref="AC32:AN32"/>
    <mergeCell ref="D43:AB43"/>
    <mergeCell ref="AC43:AN43"/>
    <mergeCell ref="AC44:AN44"/>
    <mergeCell ref="AC45:AN45"/>
    <mergeCell ref="D44:I44"/>
    <mergeCell ref="D45:M45"/>
    <mergeCell ref="J44:AB44"/>
    <mergeCell ref="N45:AB45"/>
    <mergeCell ref="M38:X38"/>
    <mergeCell ref="Y38:AB38"/>
    <mergeCell ref="AC38:AN38"/>
    <mergeCell ref="D39:L39"/>
    <mergeCell ref="M39:X40"/>
    <mergeCell ref="Y39:AB39"/>
    <mergeCell ref="AC39:AN40"/>
    <mergeCell ref="Y40:AB40"/>
    <mergeCell ref="D51:AC51"/>
    <mergeCell ref="J52:S53"/>
    <mergeCell ref="T52:AB53"/>
    <mergeCell ref="AC52:AN52"/>
    <mergeCell ref="D53:I54"/>
    <mergeCell ref="AC53:AN56"/>
    <mergeCell ref="J54:S56"/>
    <mergeCell ref="T54:AB56"/>
    <mergeCell ref="D46:AB46"/>
    <mergeCell ref="AC46:AN46"/>
    <mergeCell ref="D47:M47"/>
    <mergeCell ref="N47:AB47"/>
    <mergeCell ref="D49:AB49"/>
    <mergeCell ref="AC49:AN49"/>
    <mergeCell ref="AO55:AV56"/>
    <mergeCell ref="T58:W62"/>
    <mergeCell ref="X58:AA58"/>
    <mergeCell ref="AB58:AN58"/>
    <mergeCell ref="X59:AA59"/>
    <mergeCell ref="AB59:AN59"/>
    <mergeCell ref="X60:AA60"/>
    <mergeCell ref="AB60:AN60"/>
    <mergeCell ref="X61:AA62"/>
    <mergeCell ref="AB61:AN62"/>
  </mergeCells>
  <phoneticPr fontId="4"/>
  <pageMargins left="0.27559055118110237" right="0.19685039370078741" top="0.35433070866141736" bottom="0.11811023622047245" header="0.23622047244094491" footer="0.31496062992125984"/>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L21"/>
  <sheetViews>
    <sheetView showGridLines="0" view="pageBreakPreview" zoomScaleNormal="100" zoomScaleSheetLayoutView="100" workbookViewId="0">
      <pane ySplit="6" topLeftCell="A7" activePane="bottomLeft" state="frozen"/>
      <selection activeCell="D6" sqref="D6"/>
      <selection pane="bottomLeft" activeCell="S28" sqref="S28"/>
    </sheetView>
  </sheetViews>
  <sheetFormatPr defaultColWidth="8.125" defaultRowHeight="23.25" customHeight="1"/>
  <cols>
    <col min="1" max="1" width="4.75" style="52" customWidth="1"/>
    <col min="2" max="2" width="14.25" style="52" customWidth="1"/>
    <col min="3" max="3" width="40.375" style="52" customWidth="1"/>
    <col min="4" max="4" width="15.75" style="52" customWidth="1"/>
    <col min="5" max="5" width="5.75" style="52" customWidth="1"/>
    <col min="6" max="6" width="12.375" style="52" customWidth="1"/>
    <col min="7" max="7" width="16.62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1172</v>
      </c>
    </row>
    <row r="2" spans="1:12" ht="9" customHeight="1">
      <c r="A2" s="53"/>
      <c r="B2" s="53"/>
      <c r="C2" s="53"/>
      <c r="D2" s="53"/>
      <c r="E2" s="53"/>
      <c r="F2" s="53"/>
      <c r="G2" s="53"/>
      <c r="H2" s="53"/>
      <c r="I2" s="53"/>
      <c r="J2" s="53"/>
    </row>
    <row r="3" spans="1:12" s="57" customFormat="1" ht="14.25" customHeight="1">
      <c r="B3" s="65" t="s">
        <v>1173</v>
      </c>
      <c r="C3" s="66" t="s">
        <v>1174</v>
      </c>
    </row>
    <row r="4" spans="1:12" ht="29.25" customHeight="1">
      <c r="A4" s="53"/>
      <c r="B4" s="67"/>
      <c r="C4" s="665" t="s">
        <v>1175</v>
      </c>
      <c r="D4" s="666"/>
      <c r="E4" s="666"/>
      <c r="F4" s="666"/>
      <c r="G4" s="68"/>
      <c r="H4" s="69"/>
      <c r="I4" s="68"/>
      <c r="J4" s="68"/>
    </row>
    <row r="5" spans="1:12" ht="14.25" customHeight="1">
      <c r="A5" s="70"/>
      <c r="B5" s="71"/>
      <c r="C5" s="71"/>
      <c r="D5" s="53"/>
      <c r="E5" s="53"/>
      <c r="F5" s="53"/>
      <c r="G5" s="53"/>
      <c r="H5" s="53"/>
      <c r="I5" s="71"/>
      <c r="J5" s="71"/>
    </row>
    <row r="6" spans="1:12" s="56" customFormat="1" ht="33" customHeight="1">
      <c r="A6" s="72" t="s">
        <v>1176</v>
      </c>
      <c r="B6" s="74" t="s">
        <v>1177</v>
      </c>
      <c r="C6" s="74" t="s">
        <v>1178</v>
      </c>
      <c r="D6" s="74" t="s">
        <v>1179</v>
      </c>
      <c r="E6" s="75" t="s">
        <v>1180</v>
      </c>
      <c r="F6" s="76" t="s">
        <v>1181</v>
      </c>
      <c r="G6" s="77" t="s">
        <v>1182</v>
      </c>
      <c r="H6" s="78"/>
      <c r="I6" s="74" t="s">
        <v>1183</v>
      </c>
      <c r="J6" s="79" t="s">
        <v>1184</v>
      </c>
    </row>
    <row r="7" spans="1:12" s="54" customFormat="1" ht="29.1" customHeight="1">
      <c r="A7" s="80"/>
      <c r="B7" s="259"/>
      <c r="C7" s="260"/>
      <c r="D7" s="261" t="s">
        <v>1185</v>
      </c>
      <c r="E7" s="81"/>
      <c r="F7" s="262"/>
      <c r="G7" s="232" t="s">
        <v>1186</v>
      </c>
      <c r="H7" s="82"/>
      <c r="I7" s="291"/>
      <c r="J7" s="263"/>
      <c r="L7" s="264"/>
    </row>
    <row r="8" spans="1:12" s="54" customFormat="1" ht="29.1" customHeight="1">
      <c r="A8" s="83"/>
      <c r="B8" s="265"/>
      <c r="C8" s="266"/>
      <c r="D8" s="267" t="s">
        <v>1185</v>
      </c>
      <c r="E8" s="85"/>
      <c r="F8" s="233"/>
      <c r="G8" s="234" t="s">
        <v>1186</v>
      </c>
      <c r="H8" s="86"/>
      <c r="I8" s="292"/>
      <c r="J8" s="269"/>
      <c r="L8" s="264"/>
    </row>
    <row r="9" spans="1:12" s="54" customFormat="1" ht="29.1" customHeight="1">
      <c r="A9" s="83"/>
      <c r="B9" s="265"/>
      <c r="C9" s="266"/>
      <c r="D9" s="267" t="s">
        <v>1185</v>
      </c>
      <c r="E9" s="85"/>
      <c r="F9" s="233"/>
      <c r="G9" s="234" t="s">
        <v>1186</v>
      </c>
      <c r="H9" s="86"/>
      <c r="I9" s="292"/>
      <c r="J9" s="269"/>
      <c r="L9" s="264"/>
    </row>
    <row r="10" spans="1:12" s="54" customFormat="1" ht="29.1" customHeight="1">
      <c r="A10" s="83"/>
      <c r="B10" s="265"/>
      <c r="C10" s="266"/>
      <c r="D10" s="267" t="s">
        <v>1185</v>
      </c>
      <c r="E10" s="85"/>
      <c r="F10" s="233"/>
      <c r="G10" s="234" t="s">
        <v>1186</v>
      </c>
      <c r="H10" s="86"/>
      <c r="I10" s="292"/>
      <c r="J10" s="269"/>
      <c r="L10" s="264"/>
    </row>
    <row r="11" spans="1:12" s="54" customFormat="1" ht="29.1" customHeight="1">
      <c r="A11" s="83"/>
      <c r="B11" s="265"/>
      <c r="C11" s="266"/>
      <c r="D11" s="267" t="s">
        <v>1185</v>
      </c>
      <c r="E11" s="85"/>
      <c r="F11" s="233"/>
      <c r="G11" s="234" t="s">
        <v>1186</v>
      </c>
      <c r="H11" s="86"/>
      <c r="I11" s="268"/>
      <c r="J11" s="269"/>
      <c r="L11" s="264"/>
    </row>
    <row r="12" spans="1:12" s="54" customFormat="1" ht="29.1" customHeight="1">
      <c r="A12" s="83"/>
      <c r="B12" s="265"/>
      <c r="C12" s="266"/>
      <c r="D12" s="267" t="s">
        <v>1185</v>
      </c>
      <c r="E12" s="85"/>
      <c r="F12" s="233"/>
      <c r="G12" s="234" t="s">
        <v>1186</v>
      </c>
      <c r="H12" s="86"/>
      <c r="I12" s="268"/>
      <c r="J12" s="269"/>
      <c r="L12" s="264"/>
    </row>
    <row r="13" spans="1:12" s="54" customFormat="1" ht="29.1" customHeight="1">
      <c r="A13" s="83"/>
      <c r="B13" s="265"/>
      <c r="C13" s="266"/>
      <c r="D13" s="267" t="s">
        <v>1185</v>
      </c>
      <c r="E13" s="85"/>
      <c r="F13" s="233"/>
      <c r="G13" s="234" t="s">
        <v>1186</v>
      </c>
      <c r="H13" s="86"/>
      <c r="I13" s="268"/>
      <c r="J13" s="269"/>
      <c r="L13" s="264"/>
    </row>
    <row r="14" spans="1:12" s="54" customFormat="1" ht="29.1" customHeight="1">
      <c r="A14" s="83"/>
      <c r="B14" s="265"/>
      <c r="C14" s="266"/>
      <c r="D14" s="267" t="s">
        <v>1185</v>
      </c>
      <c r="E14" s="85"/>
      <c r="F14" s="233"/>
      <c r="G14" s="234" t="s">
        <v>1186</v>
      </c>
      <c r="H14" s="86"/>
      <c r="I14" s="268"/>
      <c r="J14" s="269"/>
      <c r="L14" s="264"/>
    </row>
    <row r="15" spans="1:12" s="54" customFormat="1" ht="29.1" customHeight="1">
      <c r="A15" s="83"/>
      <c r="B15" s="265"/>
      <c r="C15" s="266"/>
      <c r="D15" s="267" t="s">
        <v>1185</v>
      </c>
      <c r="E15" s="85"/>
      <c r="F15" s="233"/>
      <c r="G15" s="234" t="s">
        <v>1186</v>
      </c>
      <c r="H15" s="86"/>
      <c r="I15" s="268"/>
      <c r="J15" s="269"/>
      <c r="L15" s="264"/>
    </row>
    <row r="16" spans="1:12" s="54" customFormat="1" ht="29.1" customHeight="1">
      <c r="A16" s="83"/>
      <c r="B16" s="265"/>
      <c r="C16" s="266"/>
      <c r="D16" s="267" t="s">
        <v>1185</v>
      </c>
      <c r="E16" s="85"/>
      <c r="F16" s="233"/>
      <c r="G16" s="234" t="s">
        <v>1186</v>
      </c>
      <c r="H16" s="86"/>
      <c r="I16" s="268"/>
      <c r="J16" s="269"/>
      <c r="L16" s="264"/>
    </row>
    <row r="17" spans="1:12" s="54" customFormat="1" ht="29.1" customHeight="1">
      <c r="A17" s="83"/>
      <c r="B17" s="265"/>
      <c r="C17" s="266"/>
      <c r="D17" s="267" t="s">
        <v>1185</v>
      </c>
      <c r="E17" s="85"/>
      <c r="F17" s="233"/>
      <c r="G17" s="234" t="s">
        <v>1186</v>
      </c>
      <c r="H17" s="86"/>
      <c r="I17" s="268"/>
      <c r="J17" s="269"/>
      <c r="L17" s="264"/>
    </row>
    <row r="18" spans="1:12" s="54" customFormat="1" ht="29.1" customHeight="1">
      <c r="A18" s="83"/>
      <c r="B18" s="265"/>
      <c r="C18" s="266"/>
      <c r="D18" s="267" t="s">
        <v>1185</v>
      </c>
      <c r="E18" s="85"/>
      <c r="F18" s="233"/>
      <c r="G18" s="234" t="s">
        <v>1186</v>
      </c>
      <c r="H18" s="86"/>
      <c r="I18" s="268"/>
      <c r="J18" s="269"/>
      <c r="L18" s="264"/>
    </row>
    <row r="19" spans="1:12" s="54" customFormat="1" ht="29.1" customHeight="1">
      <c r="A19" s="83"/>
      <c r="B19" s="265"/>
      <c r="C19" s="266"/>
      <c r="D19" s="267" t="s">
        <v>1185</v>
      </c>
      <c r="E19" s="85"/>
      <c r="F19" s="233"/>
      <c r="G19" s="234" t="s">
        <v>1186</v>
      </c>
      <c r="H19" s="86"/>
      <c r="I19" s="268"/>
      <c r="J19" s="269"/>
      <c r="L19" s="264"/>
    </row>
    <row r="20" spans="1:12" s="54" customFormat="1" ht="29.1" customHeight="1">
      <c r="A20" s="83"/>
      <c r="B20" s="265"/>
      <c r="C20" s="266"/>
      <c r="D20" s="267" t="s">
        <v>1185</v>
      </c>
      <c r="E20" s="85"/>
      <c r="F20" s="233"/>
      <c r="G20" s="234" t="s">
        <v>1186</v>
      </c>
      <c r="H20" s="86"/>
      <c r="I20" s="268"/>
      <c r="J20" s="269"/>
      <c r="L20" s="264"/>
    </row>
    <row r="21" spans="1:12" s="54" customFormat="1" ht="29.1" customHeight="1">
      <c r="A21" s="87"/>
      <c r="B21" s="270"/>
      <c r="C21" s="271"/>
      <c r="D21" s="272" t="s">
        <v>1185</v>
      </c>
      <c r="E21" s="89"/>
      <c r="F21" s="235"/>
      <c r="G21" s="236" t="s">
        <v>1186</v>
      </c>
      <c r="H21" s="90"/>
      <c r="I21" s="273"/>
      <c r="J21" s="274"/>
      <c r="L21" s="264"/>
    </row>
  </sheetData>
  <mergeCells count="1">
    <mergeCell ref="C4:F4"/>
  </mergeCells>
  <phoneticPr fontId="4"/>
  <pageMargins left="0.19685039370078741" right="0.19685039370078741" top="0.55118110236220474" bottom="0.39370078740157483" header="0.59055118110236227" footer="0.11811023622047245"/>
  <pageSetup paperSize="9" scale="91" orientation="landscape" r:id="rId1"/>
  <headerFooter alignWithMargins="0">
    <oddFooter>&amp;C&amp;"ＭＳ Ｐ明朝,標準"&amp;8（副作用拠出金申告・納付の手引をよく読んで記入してください。なお、自社分はコピーをとって保管してください。）
※前年度新規承認品目（医療用医薬品）は区分1に記載しております。新薬以外は区分2又は3に訂正のうえご申告ください（手引P.24～25）。　※※複数の単価のある品目の記載の仕方は、手引P.30～31をご覧ください。</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L21"/>
  <sheetViews>
    <sheetView showGridLines="0" view="pageBreakPreview" zoomScaleNormal="100" zoomScaleSheetLayoutView="100" workbookViewId="0">
      <pane ySplit="6" topLeftCell="A7" activePane="bottomLeft" state="frozen"/>
      <selection activeCell="D6" sqref="D6"/>
      <selection pane="bottomLeft" activeCell="G10" sqref="G10"/>
    </sheetView>
  </sheetViews>
  <sheetFormatPr defaultColWidth="8.125" defaultRowHeight="23.25" customHeight="1"/>
  <cols>
    <col min="1" max="1" width="4.75" style="52" customWidth="1"/>
    <col min="2" max="2" width="14.25" style="52" customWidth="1"/>
    <col min="3" max="3" width="40.375" style="52" customWidth="1"/>
    <col min="4" max="4" width="15.75" style="52" customWidth="1"/>
    <col min="5" max="5" width="5.75" style="52" customWidth="1"/>
    <col min="6" max="6" width="12.375" style="52" customWidth="1"/>
    <col min="7" max="7" width="16.62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1187</v>
      </c>
    </row>
    <row r="2" spans="1:12" ht="9" customHeight="1">
      <c r="A2" s="53"/>
      <c r="B2" s="53"/>
      <c r="C2" s="53"/>
      <c r="D2" s="53"/>
      <c r="E2" s="53"/>
      <c r="F2" s="53"/>
      <c r="G2" s="53"/>
      <c r="H2" s="53"/>
      <c r="I2" s="53"/>
      <c r="J2" s="53"/>
    </row>
    <row r="3" spans="1:12" s="57" customFormat="1" ht="14.25" customHeight="1">
      <c r="B3" s="65" t="s">
        <v>1173</v>
      </c>
      <c r="C3" s="66" t="s">
        <v>1174</v>
      </c>
    </row>
    <row r="4" spans="1:12" ht="29.25" customHeight="1">
      <c r="A4" s="53"/>
      <c r="B4" s="67"/>
      <c r="C4" s="665"/>
      <c r="D4" s="666"/>
      <c r="E4" s="666"/>
      <c r="F4" s="666"/>
      <c r="G4" s="68"/>
      <c r="H4" s="69"/>
      <c r="I4" s="68"/>
      <c r="J4" s="68"/>
    </row>
    <row r="5" spans="1:12" ht="14.25" customHeight="1">
      <c r="A5" s="70"/>
      <c r="B5" s="71"/>
      <c r="C5" s="71"/>
      <c r="D5" s="53"/>
      <c r="E5" s="53"/>
      <c r="F5" s="53"/>
      <c r="G5" s="53"/>
      <c r="H5" s="53"/>
      <c r="I5" s="71"/>
      <c r="J5" s="71"/>
    </row>
    <row r="6" spans="1:12" s="56" customFormat="1" ht="33" customHeight="1">
      <c r="A6" s="72" t="s">
        <v>1176</v>
      </c>
      <c r="B6" s="74" t="s">
        <v>1188</v>
      </c>
      <c r="C6" s="74" t="s">
        <v>1178</v>
      </c>
      <c r="D6" s="74" t="s">
        <v>1179</v>
      </c>
      <c r="E6" s="75" t="s">
        <v>1180</v>
      </c>
      <c r="F6" s="76" t="s">
        <v>1181</v>
      </c>
      <c r="G6" s="77" t="s">
        <v>1182</v>
      </c>
      <c r="H6" s="78"/>
      <c r="I6" s="74" t="s">
        <v>1183</v>
      </c>
      <c r="J6" s="79" t="s">
        <v>1184</v>
      </c>
    </row>
    <row r="7" spans="1:12" s="54" customFormat="1" ht="29.1" customHeight="1">
      <c r="A7" s="80"/>
      <c r="B7" s="259"/>
      <c r="C7" s="260"/>
      <c r="D7" s="261" t="s">
        <v>1185</v>
      </c>
      <c r="E7" s="81"/>
      <c r="F7" s="231"/>
      <c r="G7" s="232" t="s">
        <v>1186</v>
      </c>
      <c r="H7" s="82"/>
      <c r="I7" s="291"/>
      <c r="J7" s="263"/>
      <c r="L7" s="264"/>
    </row>
    <row r="8" spans="1:12" s="54" customFormat="1" ht="29.1" customHeight="1">
      <c r="A8" s="83"/>
      <c r="B8" s="265"/>
      <c r="C8" s="266"/>
      <c r="D8" s="267" t="s">
        <v>1185</v>
      </c>
      <c r="E8" s="85"/>
      <c r="F8" s="233"/>
      <c r="G8" s="234" t="s">
        <v>1186</v>
      </c>
      <c r="H8" s="86"/>
      <c r="I8" s="292"/>
      <c r="J8" s="269"/>
      <c r="L8" s="264"/>
    </row>
    <row r="9" spans="1:12" s="54" customFormat="1" ht="29.1" customHeight="1">
      <c r="A9" s="83"/>
      <c r="B9" s="265"/>
      <c r="C9" s="266"/>
      <c r="D9" s="267" t="s">
        <v>1185</v>
      </c>
      <c r="E9" s="85"/>
      <c r="F9" s="233"/>
      <c r="G9" s="234" t="s">
        <v>1186</v>
      </c>
      <c r="H9" s="86"/>
      <c r="I9" s="292"/>
      <c r="J9" s="269"/>
      <c r="L9" s="264"/>
    </row>
    <row r="10" spans="1:12" s="54" customFormat="1" ht="29.1" customHeight="1">
      <c r="A10" s="83"/>
      <c r="B10" s="265"/>
      <c r="C10" s="266"/>
      <c r="D10" s="267" t="s">
        <v>1185</v>
      </c>
      <c r="E10" s="85"/>
      <c r="F10" s="233"/>
      <c r="G10" s="234" t="s">
        <v>1186</v>
      </c>
      <c r="H10" s="86"/>
      <c r="I10" s="268"/>
      <c r="J10" s="269"/>
      <c r="L10" s="264"/>
    </row>
    <row r="11" spans="1:12" s="54" customFormat="1" ht="29.1" customHeight="1">
      <c r="A11" s="83"/>
      <c r="B11" s="265"/>
      <c r="C11" s="266"/>
      <c r="D11" s="267" t="s">
        <v>1185</v>
      </c>
      <c r="E11" s="85"/>
      <c r="F11" s="233"/>
      <c r="G11" s="234" t="s">
        <v>1186</v>
      </c>
      <c r="H11" s="86"/>
      <c r="I11" s="268"/>
      <c r="J11" s="269"/>
      <c r="L11" s="264"/>
    </row>
    <row r="12" spans="1:12" s="54" customFormat="1" ht="29.1" customHeight="1">
      <c r="A12" s="83"/>
      <c r="B12" s="265"/>
      <c r="C12" s="266"/>
      <c r="D12" s="267" t="s">
        <v>1185</v>
      </c>
      <c r="E12" s="85"/>
      <c r="F12" s="233"/>
      <c r="G12" s="234" t="s">
        <v>1186</v>
      </c>
      <c r="H12" s="86"/>
      <c r="I12" s="268"/>
      <c r="J12" s="269"/>
      <c r="L12" s="264"/>
    </row>
    <row r="13" spans="1:12" s="54" customFormat="1" ht="29.1" customHeight="1">
      <c r="A13" s="83"/>
      <c r="B13" s="265"/>
      <c r="C13" s="266"/>
      <c r="D13" s="267" t="s">
        <v>1185</v>
      </c>
      <c r="E13" s="85"/>
      <c r="F13" s="233"/>
      <c r="G13" s="234" t="s">
        <v>1186</v>
      </c>
      <c r="H13" s="86"/>
      <c r="I13" s="268"/>
      <c r="J13" s="269"/>
      <c r="L13" s="264"/>
    </row>
    <row r="14" spans="1:12" s="54" customFormat="1" ht="29.1" customHeight="1">
      <c r="A14" s="83"/>
      <c r="B14" s="265"/>
      <c r="C14" s="266"/>
      <c r="D14" s="267" t="s">
        <v>1185</v>
      </c>
      <c r="E14" s="85"/>
      <c r="F14" s="233"/>
      <c r="G14" s="234" t="s">
        <v>1186</v>
      </c>
      <c r="H14" s="86"/>
      <c r="I14" s="268"/>
      <c r="J14" s="269"/>
      <c r="L14" s="264"/>
    </row>
    <row r="15" spans="1:12" s="54" customFormat="1" ht="29.1" customHeight="1">
      <c r="A15" s="83"/>
      <c r="B15" s="265"/>
      <c r="C15" s="266"/>
      <c r="D15" s="267" t="s">
        <v>1185</v>
      </c>
      <c r="E15" s="85"/>
      <c r="F15" s="233"/>
      <c r="G15" s="234" t="s">
        <v>1186</v>
      </c>
      <c r="H15" s="86"/>
      <c r="I15" s="268"/>
      <c r="J15" s="269"/>
      <c r="L15" s="264"/>
    </row>
    <row r="16" spans="1:12" s="54" customFormat="1" ht="29.1" customHeight="1">
      <c r="A16" s="83"/>
      <c r="B16" s="265"/>
      <c r="C16" s="266"/>
      <c r="D16" s="267" t="s">
        <v>1185</v>
      </c>
      <c r="E16" s="85"/>
      <c r="F16" s="233"/>
      <c r="G16" s="234" t="s">
        <v>1186</v>
      </c>
      <c r="H16" s="86"/>
      <c r="I16" s="268"/>
      <c r="J16" s="269"/>
      <c r="L16" s="264"/>
    </row>
    <row r="17" spans="1:12" s="54" customFormat="1" ht="29.1" customHeight="1">
      <c r="A17" s="83"/>
      <c r="B17" s="265"/>
      <c r="C17" s="266"/>
      <c r="D17" s="267" t="s">
        <v>1185</v>
      </c>
      <c r="E17" s="85"/>
      <c r="F17" s="233"/>
      <c r="G17" s="234" t="s">
        <v>1186</v>
      </c>
      <c r="H17" s="86"/>
      <c r="I17" s="268"/>
      <c r="J17" s="269"/>
      <c r="L17" s="264"/>
    </row>
    <row r="18" spans="1:12" s="54" customFormat="1" ht="29.1" customHeight="1">
      <c r="A18" s="83"/>
      <c r="B18" s="265"/>
      <c r="C18" s="266"/>
      <c r="D18" s="267" t="s">
        <v>1185</v>
      </c>
      <c r="E18" s="85"/>
      <c r="F18" s="233"/>
      <c r="G18" s="234" t="s">
        <v>1186</v>
      </c>
      <c r="H18" s="86"/>
      <c r="I18" s="268"/>
      <c r="J18" s="269"/>
      <c r="L18" s="264"/>
    </row>
    <row r="19" spans="1:12" s="54" customFormat="1" ht="29.1" customHeight="1">
      <c r="A19" s="83"/>
      <c r="B19" s="265"/>
      <c r="C19" s="266"/>
      <c r="D19" s="267" t="s">
        <v>1185</v>
      </c>
      <c r="E19" s="85"/>
      <c r="F19" s="233"/>
      <c r="G19" s="234" t="s">
        <v>1186</v>
      </c>
      <c r="H19" s="86"/>
      <c r="I19" s="268"/>
      <c r="J19" s="269"/>
      <c r="L19" s="264"/>
    </row>
    <row r="20" spans="1:12" s="54" customFormat="1" ht="29.1" customHeight="1">
      <c r="A20" s="83"/>
      <c r="B20" s="265"/>
      <c r="C20" s="266"/>
      <c r="D20" s="267" t="s">
        <v>1185</v>
      </c>
      <c r="E20" s="85"/>
      <c r="F20" s="233"/>
      <c r="G20" s="234" t="s">
        <v>1186</v>
      </c>
      <c r="H20" s="86"/>
      <c r="I20" s="268"/>
      <c r="J20" s="269"/>
      <c r="L20" s="264"/>
    </row>
    <row r="21" spans="1:12" s="54" customFormat="1" ht="29.1" customHeight="1">
      <c r="A21" s="87"/>
      <c r="B21" s="270"/>
      <c r="C21" s="271"/>
      <c r="D21" s="272" t="s">
        <v>1185</v>
      </c>
      <c r="E21" s="89"/>
      <c r="F21" s="235"/>
      <c r="G21" s="236" t="s">
        <v>1186</v>
      </c>
      <c r="H21" s="90"/>
      <c r="I21" s="273"/>
      <c r="J21" s="274"/>
      <c r="L21" s="264"/>
    </row>
  </sheetData>
  <mergeCells count="1">
    <mergeCell ref="C4:F4"/>
  </mergeCells>
  <phoneticPr fontId="4"/>
  <pageMargins left="0.19685039370078741" right="0.19685039370078741" top="0.55118110236220474" bottom="0.39370078740157483" header="0.59055118110236227" footer="0.11811023622047245"/>
  <pageSetup paperSize="9" scale="91" orientation="landscape" r:id="rId1"/>
  <headerFooter alignWithMargins="0">
    <oddFooter>&amp;C&amp;"ＭＳ Ｐ明朝,標準"&amp;8（副作用拠出金申告・納付の手引をよく読んで記入してください。なお、自社分はコピーをとって保管してください。）
※前年度新規承認品目（医療用医薬品）は区分1に記載しております。新薬以外は区分2又は3に訂正のうえご申告ください（手引P.24～25）。　※※複数の単価のある品目の記載の仕方は、手引P.30～31をご覧ください。</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C1:AV60"/>
  <sheetViews>
    <sheetView showGridLines="0" view="pageBreakPreview" zoomScaleNormal="100" zoomScaleSheetLayoutView="100" workbookViewId="0">
      <selection activeCell="AH7" sqref="AH7"/>
    </sheetView>
  </sheetViews>
  <sheetFormatPr defaultColWidth="1.875" defaultRowHeight="13.5"/>
  <cols>
    <col min="1" max="3" width="1.875" style="92" customWidth="1"/>
    <col min="4" max="4" width="4.125" style="92" customWidth="1"/>
    <col min="5" max="5" width="2.125" style="92" customWidth="1"/>
    <col min="6" max="6" width="3.625" style="92" customWidth="1"/>
    <col min="7" max="8" width="2.125" style="92" customWidth="1"/>
    <col min="9" max="10" width="1.875" style="92" customWidth="1"/>
    <col min="11" max="11" width="0.875" style="92" customWidth="1"/>
    <col min="12" max="12" width="1.25" style="92" customWidth="1"/>
    <col min="13" max="13" width="2.5" style="92" customWidth="1"/>
    <col min="14" max="25" width="2.125" style="92" customWidth="1"/>
    <col min="26" max="26" width="3.625" style="92" customWidth="1"/>
    <col min="27" max="27" width="2.25" style="92" customWidth="1"/>
    <col min="28" max="28" width="1.25" style="92" customWidth="1"/>
    <col min="29" max="40" width="2.125" style="92" customWidth="1"/>
    <col min="41" max="41" width="1.875" style="92" customWidth="1"/>
    <col min="42" max="16384" width="1.875" style="92"/>
  </cols>
  <sheetData>
    <row r="1" spans="4:41" ht="19.5" customHeight="1">
      <c r="D1" s="91"/>
      <c r="E1" s="91"/>
      <c r="F1" s="91"/>
      <c r="G1" s="91"/>
      <c r="H1" s="91"/>
      <c r="I1" s="91"/>
      <c r="J1" s="91"/>
      <c r="M1" s="869" t="s">
        <v>1189</v>
      </c>
      <c r="N1" s="869"/>
      <c r="O1" s="869"/>
      <c r="P1" s="869"/>
      <c r="Q1" s="869"/>
      <c r="R1" s="869"/>
      <c r="S1" s="869"/>
      <c r="T1" s="869"/>
      <c r="U1" s="869"/>
      <c r="V1" s="869"/>
      <c r="W1" s="869"/>
      <c r="X1" s="869"/>
      <c r="Y1" s="869"/>
      <c r="Z1" s="869"/>
      <c r="AA1" s="869"/>
      <c r="AB1" s="869"/>
      <c r="AC1" s="869"/>
      <c r="AD1" s="869"/>
      <c r="AE1" s="869"/>
      <c r="AF1" s="869"/>
      <c r="AG1" s="869"/>
      <c r="AH1" s="869"/>
      <c r="AI1" s="869"/>
      <c r="AJ1" s="869"/>
      <c r="AK1" s="870"/>
    </row>
    <row r="2" spans="4:41" ht="21" customHeight="1">
      <c r="D2" s="871" t="s">
        <v>1190</v>
      </c>
      <c r="E2" s="872"/>
      <c r="F2" s="872"/>
      <c r="G2" s="872"/>
      <c r="H2" s="872"/>
      <c r="I2" s="872"/>
      <c r="J2" s="873"/>
      <c r="K2" s="303"/>
      <c r="L2" s="304"/>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70"/>
    </row>
    <row r="3" spans="4:41" ht="10.5" customHeight="1"/>
    <row r="4" spans="4:41">
      <c r="D4" s="781" t="s">
        <v>1191</v>
      </c>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row>
    <row r="5" spans="4:41" ht="10.5" customHeight="1"/>
    <row r="6" spans="4:41" ht="18" customHeight="1">
      <c r="AD6" s="874"/>
      <c r="AE6" s="874"/>
      <c r="AF6" s="874"/>
      <c r="AG6" s="874"/>
      <c r="AH6" s="874"/>
      <c r="AI6" s="874"/>
      <c r="AJ6" s="874"/>
      <c r="AK6" s="874"/>
      <c r="AL6" s="874"/>
      <c r="AM6" s="874"/>
      <c r="AN6" s="874"/>
      <c r="AO6" s="874"/>
    </row>
    <row r="7" spans="4:41" ht="18" customHeight="1">
      <c r="D7" s="875" t="s">
        <v>1114</v>
      </c>
      <c r="E7" s="875"/>
      <c r="F7" s="875"/>
      <c r="G7" s="875"/>
      <c r="H7" s="875"/>
      <c r="I7" s="875"/>
      <c r="J7" s="875"/>
      <c r="K7" s="875"/>
      <c r="L7" s="875"/>
      <c r="M7" s="875"/>
      <c r="N7" s="875"/>
      <c r="O7" s="875"/>
      <c r="P7" s="875"/>
      <c r="Q7" s="875"/>
      <c r="R7" s="875"/>
      <c r="S7" s="875"/>
      <c r="T7" s="875"/>
      <c r="U7" s="875"/>
      <c r="V7" s="875"/>
      <c r="W7" s="875"/>
      <c r="X7" s="875"/>
      <c r="Y7" s="875"/>
      <c r="Z7" s="875"/>
      <c r="AA7" s="875"/>
      <c r="AB7" s="875"/>
      <c r="AC7" s="875"/>
      <c r="AD7" s="875"/>
      <c r="AE7" s="875"/>
    </row>
    <row r="8" spans="4:41" ht="13.5" customHeight="1"/>
    <row r="9" spans="4:41">
      <c r="D9" s="876" t="s">
        <v>1115</v>
      </c>
      <c r="E9" s="877"/>
      <c r="F9" s="877"/>
      <c r="G9" s="877"/>
      <c r="H9" s="877"/>
      <c r="I9" s="877"/>
      <c r="J9" s="877"/>
      <c r="K9" s="877"/>
      <c r="L9" s="878"/>
    </row>
    <row r="10" spans="4:41" ht="23.25" customHeight="1">
      <c r="D10" s="879"/>
      <c r="E10" s="880"/>
      <c r="F10" s="880"/>
      <c r="G10" s="880"/>
      <c r="H10" s="880"/>
      <c r="I10" s="880"/>
      <c r="J10" s="880"/>
      <c r="K10" s="880"/>
      <c r="L10" s="881"/>
      <c r="AN10" s="93"/>
    </row>
    <row r="11" spans="4:41" ht="9" customHeight="1"/>
    <row r="12" spans="4:41">
      <c r="D12" s="723" t="s">
        <v>1192</v>
      </c>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row>
    <row r="13" spans="4:41" ht="14.25" customHeight="1">
      <c r="D13" s="863" t="s">
        <v>1117</v>
      </c>
      <c r="E13" s="864"/>
      <c r="F13" s="864"/>
      <c r="G13" s="864"/>
      <c r="H13" s="864"/>
      <c r="I13" s="864"/>
      <c r="J13" s="864"/>
      <c r="K13" s="865"/>
      <c r="L13" s="866"/>
      <c r="M13" s="866"/>
      <c r="N13" s="866"/>
      <c r="O13" s="866"/>
      <c r="P13" s="866"/>
      <c r="Q13" s="866"/>
      <c r="R13" s="866"/>
      <c r="S13" s="866"/>
      <c r="T13" s="866"/>
      <c r="U13" s="866"/>
      <c r="V13" s="866"/>
      <c r="W13" s="866"/>
      <c r="X13" s="866"/>
      <c r="Y13" s="866"/>
      <c r="Z13" s="866"/>
      <c r="AA13" s="866"/>
      <c r="AB13" s="866"/>
      <c r="AC13" s="866"/>
      <c r="AD13" s="866"/>
      <c r="AE13" s="866"/>
      <c r="AF13" s="866"/>
      <c r="AG13" s="866"/>
      <c r="AH13" s="866"/>
      <c r="AI13" s="866"/>
      <c r="AJ13" s="866"/>
      <c r="AK13" s="866"/>
      <c r="AL13" s="866"/>
      <c r="AM13" s="866"/>
      <c r="AN13" s="867"/>
    </row>
    <row r="14" spans="4:41" ht="5.25" customHeight="1">
      <c r="D14" s="838" t="s">
        <v>1118</v>
      </c>
      <c r="E14" s="839"/>
      <c r="F14" s="839"/>
      <c r="G14" s="839"/>
      <c r="H14" s="839"/>
      <c r="I14" s="839"/>
      <c r="J14" s="839"/>
      <c r="K14" s="94"/>
      <c r="AN14" s="95"/>
    </row>
    <row r="15" spans="4:41" ht="15" customHeight="1">
      <c r="D15" s="838"/>
      <c r="E15" s="839"/>
      <c r="F15" s="839"/>
      <c r="G15" s="839"/>
      <c r="H15" s="839"/>
      <c r="I15" s="839"/>
      <c r="J15" s="839"/>
      <c r="K15" s="833" t="s">
        <v>609</v>
      </c>
      <c r="L15" s="834"/>
      <c r="M15" s="843" t="s">
        <v>1119</v>
      </c>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3"/>
      <c r="AN15" s="868"/>
    </row>
    <row r="16" spans="4:41" ht="7.5" customHeight="1">
      <c r="D16" s="840"/>
      <c r="E16" s="841"/>
      <c r="F16" s="841"/>
      <c r="G16" s="841"/>
      <c r="H16" s="841"/>
      <c r="I16" s="841"/>
      <c r="J16" s="841"/>
      <c r="K16" s="833"/>
      <c r="L16" s="834"/>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3"/>
      <c r="AJ16" s="843"/>
      <c r="AK16" s="843"/>
      <c r="AL16" s="843"/>
      <c r="AM16" s="843"/>
      <c r="AN16" s="868"/>
    </row>
    <row r="17" spans="3:40" ht="12.75" customHeight="1">
      <c r="D17" s="833" t="s">
        <v>1117</v>
      </c>
      <c r="E17" s="834"/>
      <c r="F17" s="834"/>
      <c r="G17" s="834"/>
      <c r="H17" s="834"/>
      <c r="I17" s="834"/>
      <c r="J17" s="834"/>
      <c r="K17" s="852"/>
      <c r="L17" s="853"/>
      <c r="M17" s="853"/>
      <c r="N17" s="853"/>
      <c r="O17" s="853"/>
      <c r="P17" s="853"/>
      <c r="Q17" s="853"/>
      <c r="R17" s="853"/>
      <c r="S17" s="853"/>
      <c r="T17" s="853"/>
      <c r="U17" s="853"/>
      <c r="V17" s="853"/>
      <c r="W17" s="853"/>
      <c r="X17" s="853"/>
      <c r="Y17" s="853"/>
      <c r="Z17" s="853"/>
      <c r="AA17" s="853"/>
      <c r="AB17" s="853"/>
      <c r="AC17" s="853"/>
      <c r="AD17" s="853"/>
      <c r="AE17" s="853"/>
      <c r="AF17" s="853"/>
      <c r="AG17" s="853"/>
      <c r="AH17" s="853"/>
      <c r="AI17" s="853"/>
      <c r="AJ17" s="853"/>
      <c r="AK17" s="853"/>
      <c r="AL17" s="853"/>
      <c r="AM17" s="853"/>
      <c r="AN17" s="854"/>
    </row>
    <row r="18" spans="3:40" ht="6.75" customHeight="1">
      <c r="D18" s="838" t="s">
        <v>1120</v>
      </c>
      <c r="E18" s="839"/>
      <c r="F18" s="839"/>
      <c r="G18" s="839"/>
      <c r="H18" s="839"/>
      <c r="I18" s="839"/>
      <c r="J18" s="839"/>
      <c r="K18" s="855"/>
      <c r="L18" s="856"/>
      <c r="M18" s="856"/>
      <c r="N18" s="856"/>
      <c r="O18" s="856"/>
      <c r="P18" s="856"/>
      <c r="Q18" s="856"/>
      <c r="R18" s="856"/>
      <c r="S18" s="856"/>
      <c r="T18" s="856"/>
      <c r="U18" s="856"/>
      <c r="V18" s="856"/>
      <c r="W18" s="856"/>
      <c r="X18" s="856"/>
      <c r="Y18" s="856"/>
      <c r="Z18" s="856"/>
      <c r="AA18" s="856"/>
      <c r="AB18" s="856"/>
      <c r="AC18" s="856"/>
      <c r="AD18" s="856"/>
      <c r="AE18" s="856"/>
      <c r="AF18" s="856"/>
      <c r="AG18" s="856"/>
      <c r="AH18" s="856"/>
      <c r="AI18" s="856"/>
      <c r="AJ18" s="856"/>
      <c r="AK18" s="856"/>
      <c r="AL18" s="96"/>
      <c r="AM18" s="857"/>
      <c r="AN18" s="858"/>
    </row>
    <row r="19" spans="3:40" ht="18.75" customHeight="1">
      <c r="D19" s="838"/>
      <c r="E19" s="839"/>
      <c r="F19" s="839"/>
      <c r="G19" s="839"/>
      <c r="H19" s="839"/>
      <c r="I19" s="839"/>
      <c r="J19" s="839"/>
      <c r="K19" s="844"/>
      <c r="L19" s="845"/>
      <c r="M19" s="845"/>
      <c r="N19" s="845"/>
      <c r="O19" s="845"/>
      <c r="P19" s="845"/>
      <c r="Q19" s="845"/>
      <c r="R19" s="845"/>
      <c r="S19" s="845"/>
      <c r="T19" s="845"/>
      <c r="U19" s="845"/>
      <c r="V19" s="845"/>
      <c r="W19" s="845"/>
      <c r="X19" s="845"/>
      <c r="Y19" s="845"/>
      <c r="Z19" s="845"/>
      <c r="AA19" s="845"/>
      <c r="AB19" s="845"/>
      <c r="AC19" s="845"/>
      <c r="AD19" s="845"/>
      <c r="AE19" s="845"/>
      <c r="AF19" s="845"/>
      <c r="AG19" s="845"/>
      <c r="AH19" s="845"/>
      <c r="AI19" s="845"/>
      <c r="AJ19" s="845"/>
      <c r="AK19" s="845"/>
      <c r="AL19" s="91"/>
      <c r="AM19" s="841"/>
      <c r="AN19" s="859"/>
    </row>
    <row r="20" spans="3:40" ht="13.5" customHeight="1">
      <c r="D20" s="840"/>
      <c r="E20" s="841"/>
      <c r="F20" s="841"/>
      <c r="G20" s="841"/>
      <c r="H20" s="841"/>
      <c r="I20" s="841"/>
      <c r="J20" s="841"/>
      <c r="K20" s="860" t="s">
        <v>1121</v>
      </c>
      <c r="L20" s="861"/>
      <c r="M20" s="861"/>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2"/>
    </row>
    <row r="21" spans="3:40" ht="12" customHeight="1">
      <c r="D21" s="833" t="s">
        <v>1117</v>
      </c>
      <c r="E21" s="834"/>
      <c r="F21" s="834"/>
      <c r="G21" s="834"/>
      <c r="H21" s="834"/>
      <c r="I21" s="834"/>
      <c r="J21" s="834"/>
      <c r="K21" s="835"/>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7"/>
    </row>
    <row r="22" spans="3:40" ht="5.25" customHeight="1">
      <c r="D22" s="838" t="s">
        <v>1122</v>
      </c>
      <c r="E22" s="839"/>
      <c r="F22" s="839"/>
      <c r="G22" s="839"/>
      <c r="H22" s="839"/>
      <c r="I22" s="839"/>
      <c r="J22" s="839"/>
      <c r="K22" s="842"/>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M22" s="846"/>
      <c r="AN22" s="847"/>
    </row>
    <row r="23" spans="3:40" ht="11.25" customHeight="1">
      <c r="D23" s="838"/>
      <c r="E23" s="839"/>
      <c r="F23" s="839"/>
      <c r="G23" s="839"/>
      <c r="H23" s="839"/>
      <c r="I23" s="839"/>
      <c r="J23" s="839"/>
      <c r="K23" s="842"/>
      <c r="L23" s="843"/>
      <c r="M23" s="843"/>
      <c r="N23" s="843"/>
      <c r="O23" s="843"/>
      <c r="P23" s="843"/>
      <c r="Q23" s="843"/>
      <c r="R23" s="843"/>
      <c r="S23" s="843"/>
      <c r="T23" s="843"/>
      <c r="U23" s="843"/>
      <c r="V23" s="843"/>
      <c r="W23" s="843"/>
      <c r="X23" s="843"/>
      <c r="Y23" s="843"/>
      <c r="Z23" s="843"/>
      <c r="AA23" s="843"/>
      <c r="AB23" s="843"/>
      <c r="AC23" s="843"/>
      <c r="AD23" s="843"/>
      <c r="AE23" s="843"/>
      <c r="AF23" s="843"/>
      <c r="AG23" s="843"/>
      <c r="AH23" s="843"/>
      <c r="AI23" s="843"/>
      <c r="AJ23" s="843"/>
      <c r="AK23" s="843"/>
      <c r="AM23" s="848"/>
      <c r="AN23" s="847"/>
    </row>
    <row r="24" spans="3:40" ht="11.25" customHeight="1">
      <c r="D24" s="840"/>
      <c r="E24" s="841"/>
      <c r="F24" s="841"/>
      <c r="G24" s="841"/>
      <c r="H24" s="841"/>
      <c r="I24" s="841"/>
      <c r="J24" s="841"/>
      <c r="K24" s="844"/>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91"/>
      <c r="AM24" s="849"/>
      <c r="AN24" s="850"/>
    </row>
    <row r="25" spans="3:40" ht="9.75" customHeight="1"/>
    <row r="26" spans="3:40" ht="14.25" thickBot="1">
      <c r="D26" s="723" t="s">
        <v>1123</v>
      </c>
      <c r="E26" s="723"/>
      <c r="F26" s="723"/>
      <c r="G26" s="723"/>
      <c r="H26" s="723"/>
      <c r="I26" s="723"/>
      <c r="J26" s="723"/>
      <c r="K26" s="723"/>
      <c r="L26" s="723"/>
      <c r="M26" s="723"/>
      <c r="N26" s="723"/>
      <c r="O26" s="723"/>
      <c r="P26" s="723"/>
      <c r="Q26" s="851"/>
      <c r="R26" s="851"/>
      <c r="S26" s="851"/>
      <c r="T26" s="851"/>
      <c r="U26" s="851"/>
      <c r="V26" s="851"/>
      <c r="W26" s="851"/>
      <c r="X26" s="851"/>
    </row>
    <row r="27" spans="3:40" ht="15" customHeight="1">
      <c r="C27" s="95"/>
      <c r="D27" s="809" t="s">
        <v>1193</v>
      </c>
      <c r="E27" s="810"/>
      <c r="F27" s="810"/>
      <c r="G27" s="810"/>
      <c r="H27" s="810"/>
      <c r="I27" s="810"/>
      <c r="J27" s="810"/>
      <c r="K27" s="810"/>
      <c r="L27" s="811"/>
      <c r="M27" s="671" t="s">
        <v>1125</v>
      </c>
      <c r="N27" s="671"/>
      <c r="O27" s="671"/>
      <c r="P27" s="671"/>
      <c r="Q27" s="671"/>
      <c r="R27" s="671"/>
      <c r="S27" s="671"/>
      <c r="T27" s="671"/>
      <c r="U27" s="671"/>
      <c r="V27" s="671"/>
      <c r="W27" s="671"/>
      <c r="X27" s="671"/>
      <c r="Y27" s="700" t="s">
        <v>1126</v>
      </c>
      <c r="Z27" s="812"/>
      <c r="AA27" s="812"/>
      <c r="AB27" s="813"/>
      <c r="AC27" s="814" t="s">
        <v>1127</v>
      </c>
      <c r="AD27" s="756"/>
      <c r="AE27" s="756"/>
      <c r="AF27" s="756"/>
      <c r="AG27" s="756"/>
      <c r="AH27" s="756"/>
      <c r="AI27" s="756"/>
      <c r="AJ27" s="756"/>
      <c r="AK27" s="756"/>
      <c r="AL27" s="756"/>
      <c r="AM27" s="756"/>
      <c r="AN27" s="815"/>
    </row>
    <row r="28" spans="3:40" ht="21" customHeight="1">
      <c r="C28" s="95"/>
      <c r="D28" s="816" t="s">
        <v>26</v>
      </c>
      <c r="E28" s="819" t="s">
        <v>1194</v>
      </c>
      <c r="F28" s="819"/>
      <c r="G28" s="819"/>
      <c r="H28" s="819"/>
      <c r="I28" s="819"/>
      <c r="J28" s="819"/>
      <c r="K28" s="819"/>
      <c r="L28" s="820"/>
      <c r="M28" s="757">
        <v>0</v>
      </c>
      <c r="N28" s="726"/>
      <c r="O28" s="726"/>
      <c r="P28" s="726"/>
      <c r="Q28" s="726"/>
      <c r="R28" s="726"/>
      <c r="S28" s="726"/>
      <c r="T28" s="726"/>
      <c r="U28" s="726"/>
      <c r="V28" s="726"/>
      <c r="W28" s="726"/>
      <c r="X28" s="758"/>
      <c r="Y28" s="759" t="s">
        <v>1131</v>
      </c>
      <c r="Z28" s="760"/>
      <c r="AA28" s="760"/>
      <c r="AB28" s="761"/>
      <c r="AC28" s="762">
        <v>0</v>
      </c>
      <c r="AD28" s="726"/>
      <c r="AE28" s="726"/>
      <c r="AF28" s="726"/>
      <c r="AG28" s="726"/>
      <c r="AH28" s="726"/>
      <c r="AI28" s="726"/>
      <c r="AJ28" s="726"/>
      <c r="AK28" s="726"/>
      <c r="AL28" s="726"/>
      <c r="AM28" s="726"/>
      <c r="AN28" s="727"/>
    </row>
    <row r="29" spans="3:40" ht="21" customHeight="1">
      <c r="C29" s="95"/>
      <c r="D29" s="817"/>
      <c r="E29" s="821" t="s">
        <v>1195</v>
      </c>
      <c r="F29" s="822"/>
      <c r="G29" s="822"/>
      <c r="H29" s="823"/>
      <c r="I29" s="804" t="s">
        <v>1196</v>
      </c>
      <c r="J29" s="805"/>
      <c r="K29" s="805"/>
      <c r="L29" s="806"/>
      <c r="M29" s="757">
        <v>0</v>
      </c>
      <c r="N29" s="726"/>
      <c r="O29" s="726"/>
      <c r="P29" s="726"/>
      <c r="Q29" s="726"/>
      <c r="R29" s="726"/>
      <c r="S29" s="726"/>
      <c r="T29" s="726"/>
      <c r="U29" s="726"/>
      <c r="V29" s="726"/>
      <c r="W29" s="726"/>
      <c r="X29" s="758"/>
      <c r="Y29" s="759" t="s">
        <v>1134</v>
      </c>
      <c r="Z29" s="760"/>
      <c r="AA29" s="760"/>
      <c r="AB29" s="761"/>
      <c r="AC29" s="762">
        <v>0</v>
      </c>
      <c r="AD29" s="726"/>
      <c r="AE29" s="726"/>
      <c r="AF29" s="726"/>
      <c r="AG29" s="726"/>
      <c r="AH29" s="726"/>
      <c r="AI29" s="726"/>
      <c r="AJ29" s="726"/>
      <c r="AK29" s="726"/>
      <c r="AL29" s="726"/>
      <c r="AM29" s="726"/>
      <c r="AN29" s="727"/>
    </row>
    <row r="30" spans="3:40" ht="21" customHeight="1">
      <c r="C30" s="95"/>
      <c r="D30" s="817"/>
      <c r="E30" s="824"/>
      <c r="F30" s="825"/>
      <c r="G30" s="825"/>
      <c r="H30" s="826"/>
      <c r="I30" s="807" t="s">
        <v>67</v>
      </c>
      <c r="J30" s="807"/>
      <c r="K30" s="807"/>
      <c r="L30" s="808"/>
      <c r="M30" s="757">
        <v>0</v>
      </c>
      <c r="N30" s="726"/>
      <c r="O30" s="726"/>
      <c r="P30" s="726"/>
      <c r="Q30" s="726"/>
      <c r="R30" s="726"/>
      <c r="S30" s="726"/>
      <c r="T30" s="726"/>
      <c r="U30" s="726"/>
      <c r="V30" s="726"/>
      <c r="W30" s="726"/>
      <c r="X30" s="758"/>
      <c r="Y30" s="759" t="s">
        <v>1134</v>
      </c>
      <c r="Z30" s="760"/>
      <c r="AA30" s="760"/>
      <c r="AB30" s="761"/>
      <c r="AC30" s="762">
        <v>0</v>
      </c>
      <c r="AD30" s="726"/>
      <c r="AE30" s="726"/>
      <c r="AF30" s="726"/>
      <c r="AG30" s="726"/>
      <c r="AH30" s="726"/>
      <c r="AI30" s="726"/>
      <c r="AJ30" s="726"/>
      <c r="AK30" s="726"/>
      <c r="AL30" s="726"/>
      <c r="AM30" s="726"/>
      <c r="AN30" s="727"/>
    </row>
    <row r="31" spans="3:40" ht="21" customHeight="1">
      <c r="C31" s="95"/>
      <c r="D31" s="817"/>
      <c r="E31" s="827" t="s">
        <v>1197</v>
      </c>
      <c r="F31" s="828"/>
      <c r="G31" s="828"/>
      <c r="H31" s="829"/>
      <c r="I31" s="804" t="s">
        <v>1196</v>
      </c>
      <c r="J31" s="805"/>
      <c r="K31" s="805"/>
      <c r="L31" s="806"/>
      <c r="M31" s="757">
        <v>0</v>
      </c>
      <c r="N31" s="726"/>
      <c r="O31" s="726"/>
      <c r="P31" s="726"/>
      <c r="Q31" s="726"/>
      <c r="R31" s="726"/>
      <c r="S31" s="726"/>
      <c r="T31" s="726"/>
      <c r="U31" s="726"/>
      <c r="V31" s="726"/>
      <c r="W31" s="726"/>
      <c r="X31" s="758"/>
      <c r="Y31" s="759">
        <v>0.5</v>
      </c>
      <c r="Z31" s="760"/>
      <c r="AA31" s="760"/>
      <c r="AB31" s="761"/>
      <c r="AC31" s="762">
        <v>0</v>
      </c>
      <c r="AD31" s="726"/>
      <c r="AE31" s="726"/>
      <c r="AF31" s="726"/>
      <c r="AG31" s="726"/>
      <c r="AH31" s="726"/>
      <c r="AI31" s="726"/>
      <c r="AJ31" s="726"/>
      <c r="AK31" s="726"/>
      <c r="AL31" s="726"/>
      <c r="AM31" s="726"/>
      <c r="AN31" s="727"/>
    </row>
    <row r="32" spans="3:40" ht="20.25" customHeight="1">
      <c r="C32" s="95"/>
      <c r="D32" s="818"/>
      <c r="E32" s="830"/>
      <c r="F32" s="831"/>
      <c r="G32" s="831"/>
      <c r="H32" s="832"/>
      <c r="I32" s="807" t="s">
        <v>67</v>
      </c>
      <c r="J32" s="807"/>
      <c r="K32" s="807"/>
      <c r="L32" s="808"/>
      <c r="M32" s="757">
        <v>0</v>
      </c>
      <c r="N32" s="726"/>
      <c r="O32" s="726"/>
      <c r="P32" s="726"/>
      <c r="Q32" s="726"/>
      <c r="R32" s="726"/>
      <c r="S32" s="726"/>
      <c r="T32" s="726"/>
      <c r="U32" s="726"/>
      <c r="V32" s="726"/>
      <c r="W32" s="726"/>
      <c r="X32" s="758"/>
      <c r="Y32" s="759">
        <v>0.5</v>
      </c>
      <c r="Z32" s="760"/>
      <c r="AA32" s="760"/>
      <c r="AB32" s="761"/>
      <c r="AC32" s="762">
        <v>0</v>
      </c>
      <c r="AD32" s="726"/>
      <c r="AE32" s="726"/>
      <c r="AF32" s="726"/>
      <c r="AG32" s="726"/>
      <c r="AH32" s="726"/>
      <c r="AI32" s="726"/>
      <c r="AJ32" s="726"/>
      <c r="AK32" s="726"/>
      <c r="AL32" s="726"/>
      <c r="AM32" s="726"/>
      <c r="AN32" s="727"/>
    </row>
    <row r="33" spans="3:41" ht="21" customHeight="1">
      <c r="C33" s="95"/>
      <c r="D33" s="792" t="s">
        <v>55</v>
      </c>
      <c r="E33" s="97" t="s">
        <v>1198</v>
      </c>
      <c r="F33" s="794" t="s">
        <v>1199</v>
      </c>
      <c r="G33" s="794"/>
      <c r="H33" s="794"/>
      <c r="I33" s="794"/>
      <c r="J33" s="794"/>
      <c r="K33" s="794"/>
      <c r="L33" s="795"/>
      <c r="M33" s="757">
        <v>0</v>
      </c>
      <c r="N33" s="726"/>
      <c r="O33" s="726"/>
      <c r="P33" s="726"/>
      <c r="Q33" s="726"/>
      <c r="R33" s="726"/>
      <c r="S33" s="726"/>
      <c r="T33" s="726"/>
      <c r="U33" s="726"/>
      <c r="V33" s="726"/>
      <c r="W33" s="726"/>
      <c r="X33" s="758"/>
      <c r="Y33" s="759" t="s">
        <v>1134</v>
      </c>
      <c r="Z33" s="760"/>
      <c r="AA33" s="760"/>
      <c r="AB33" s="761"/>
      <c r="AC33" s="762">
        <v>0</v>
      </c>
      <c r="AD33" s="726"/>
      <c r="AE33" s="726"/>
      <c r="AF33" s="726"/>
      <c r="AG33" s="726"/>
      <c r="AH33" s="726"/>
      <c r="AI33" s="726"/>
      <c r="AJ33" s="726"/>
      <c r="AK33" s="726"/>
      <c r="AL33" s="726"/>
      <c r="AM33" s="726"/>
      <c r="AN33" s="727"/>
    </row>
    <row r="34" spans="3:41" ht="21" customHeight="1" thickBot="1">
      <c r="C34" s="95"/>
      <c r="D34" s="793"/>
      <c r="E34" s="98" t="s">
        <v>1200</v>
      </c>
      <c r="F34" s="796" t="s">
        <v>1201</v>
      </c>
      <c r="G34" s="796"/>
      <c r="H34" s="796"/>
      <c r="I34" s="796"/>
      <c r="J34" s="796"/>
      <c r="K34" s="796"/>
      <c r="L34" s="797"/>
      <c r="M34" s="757">
        <v>0</v>
      </c>
      <c r="N34" s="726"/>
      <c r="O34" s="726"/>
      <c r="P34" s="726"/>
      <c r="Q34" s="726"/>
      <c r="R34" s="726"/>
      <c r="S34" s="726"/>
      <c r="T34" s="726"/>
      <c r="U34" s="726"/>
      <c r="V34" s="726"/>
      <c r="W34" s="726"/>
      <c r="X34" s="758"/>
      <c r="Y34" s="798">
        <v>0.5</v>
      </c>
      <c r="Z34" s="799"/>
      <c r="AA34" s="799"/>
      <c r="AB34" s="800"/>
      <c r="AC34" s="801">
        <v>0</v>
      </c>
      <c r="AD34" s="802"/>
      <c r="AE34" s="802"/>
      <c r="AF34" s="802"/>
      <c r="AG34" s="802"/>
      <c r="AH34" s="802"/>
      <c r="AI34" s="802"/>
      <c r="AJ34" s="802"/>
      <c r="AK34" s="802"/>
      <c r="AL34" s="802"/>
      <c r="AM34" s="802"/>
      <c r="AN34" s="803"/>
    </row>
    <row r="35" spans="3:41" ht="13.5" customHeight="1">
      <c r="C35" s="95"/>
      <c r="D35" s="763" t="s">
        <v>1202</v>
      </c>
      <c r="E35" s="764"/>
      <c r="F35" s="764"/>
      <c r="G35" s="764"/>
      <c r="H35" s="764"/>
      <c r="I35" s="764"/>
      <c r="J35" s="764"/>
      <c r="K35" s="764"/>
      <c r="L35" s="765"/>
      <c r="M35" s="769">
        <v>0</v>
      </c>
      <c r="N35" s="713"/>
      <c r="O35" s="713"/>
      <c r="P35" s="713"/>
      <c r="Q35" s="713"/>
      <c r="R35" s="713"/>
      <c r="S35" s="713"/>
      <c r="T35" s="713"/>
      <c r="U35" s="713"/>
      <c r="V35" s="713"/>
      <c r="W35" s="713"/>
      <c r="X35" s="714"/>
      <c r="Y35" s="772"/>
      <c r="Z35" s="773"/>
      <c r="AA35" s="773"/>
      <c r="AB35" s="774"/>
      <c r="AC35" s="778">
        <v>0</v>
      </c>
      <c r="AD35" s="779"/>
      <c r="AE35" s="779"/>
      <c r="AF35" s="779"/>
      <c r="AG35" s="779"/>
      <c r="AH35" s="779"/>
      <c r="AI35" s="779"/>
      <c r="AJ35" s="779"/>
      <c r="AK35" s="779"/>
      <c r="AL35" s="779"/>
      <c r="AM35" s="779"/>
      <c r="AN35" s="780"/>
    </row>
    <row r="36" spans="3:41" ht="14.45" customHeight="1" thickBot="1">
      <c r="C36" s="95"/>
      <c r="D36" s="766"/>
      <c r="E36" s="767"/>
      <c r="F36" s="767"/>
      <c r="G36" s="767"/>
      <c r="H36" s="767"/>
      <c r="I36" s="767"/>
      <c r="J36" s="767"/>
      <c r="K36" s="767"/>
      <c r="L36" s="768"/>
      <c r="M36" s="770"/>
      <c r="N36" s="750"/>
      <c r="O36" s="750"/>
      <c r="P36" s="750"/>
      <c r="Q36" s="750"/>
      <c r="R36" s="750"/>
      <c r="S36" s="750"/>
      <c r="T36" s="750"/>
      <c r="U36" s="750"/>
      <c r="V36" s="750"/>
      <c r="W36" s="750"/>
      <c r="X36" s="771"/>
      <c r="Y36" s="775"/>
      <c r="Z36" s="776"/>
      <c r="AA36" s="776"/>
      <c r="AB36" s="777"/>
      <c r="AC36" s="715"/>
      <c r="AD36" s="716"/>
      <c r="AE36" s="716"/>
      <c r="AF36" s="716"/>
      <c r="AG36" s="716"/>
      <c r="AH36" s="716"/>
      <c r="AI36" s="716"/>
      <c r="AJ36" s="716"/>
      <c r="AK36" s="716"/>
      <c r="AL36" s="716"/>
      <c r="AM36" s="716"/>
      <c r="AN36" s="717"/>
    </row>
    <row r="37" spans="3:41" ht="19.5" customHeight="1" thickBot="1">
      <c r="D37" s="781" t="s">
        <v>1203</v>
      </c>
      <c r="E37" s="781"/>
      <c r="F37" s="781"/>
      <c r="G37" s="781"/>
      <c r="H37" s="781"/>
      <c r="I37" s="781"/>
      <c r="J37" s="781"/>
      <c r="K37" s="781"/>
      <c r="L37" s="781"/>
      <c r="M37" s="781"/>
      <c r="N37" s="781"/>
      <c r="O37" s="781"/>
      <c r="P37" s="782"/>
      <c r="Q37" s="782"/>
      <c r="R37" s="782"/>
      <c r="S37" s="782"/>
      <c r="T37" s="782"/>
      <c r="X37" s="96"/>
      <c r="AC37" s="99"/>
    </row>
    <row r="38" spans="3:41" ht="19.5" customHeight="1">
      <c r="D38" s="100"/>
      <c r="E38" s="99"/>
      <c r="F38" s="99"/>
      <c r="G38" s="99"/>
      <c r="H38" s="99"/>
      <c r="I38" s="99"/>
      <c r="J38" s="99"/>
      <c r="K38" s="99"/>
      <c r="L38" s="101"/>
      <c r="M38" s="783" t="s">
        <v>1144</v>
      </c>
      <c r="N38" s="784"/>
      <c r="O38" s="784"/>
      <c r="P38" s="784"/>
      <c r="Q38" s="784"/>
      <c r="R38" s="784"/>
      <c r="S38" s="784"/>
      <c r="T38" s="784"/>
      <c r="U38" s="784"/>
      <c r="V38" s="784"/>
      <c r="W38" s="784"/>
      <c r="X38" s="785"/>
      <c r="Y38" s="786" t="s">
        <v>1204</v>
      </c>
      <c r="Z38" s="787"/>
      <c r="AA38" s="787"/>
      <c r="AB38" s="788"/>
      <c r="AC38" s="789" t="s">
        <v>1205</v>
      </c>
      <c r="AD38" s="790"/>
      <c r="AE38" s="790"/>
      <c r="AF38" s="790"/>
      <c r="AG38" s="790"/>
      <c r="AH38" s="790"/>
      <c r="AI38" s="790"/>
      <c r="AJ38" s="790"/>
      <c r="AK38" s="790"/>
      <c r="AL38" s="790"/>
      <c r="AM38" s="790"/>
      <c r="AN38" s="791"/>
    </row>
    <row r="39" spans="3:41">
      <c r="D39" s="741" t="s">
        <v>1206</v>
      </c>
      <c r="E39" s="671"/>
      <c r="F39" s="671"/>
      <c r="G39" s="671"/>
      <c r="H39" s="671"/>
      <c r="I39" s="671"/>
      <c r="J39" s="671"/>
      <c r="K39" s="671"/>
      <c r="L39" s="672"/>
      <c r="M39" s="742">
        <v>0</v>
      </c>
      <c r="N39" s="713"/>
      <c r="O39" s="713"/>
      <c r="P39" s="713"/>
      <c r="Q39" s="713"/>
      <c r="R39" s="713"/>
      <c r="S39" s="713"/>
      <c r="T39" s="713"/>
      <c r="U39" s="713"/>
      <c r="V39" s="713"/>
      <c r="W39" s="713"/>
      <c r="X39" s="714"/>
      <c r="Y39" s="744">
        <v>0.05</v>
      </c>
      <c r="Z39" s="745"/>
      <c r="AA39" s="745"/>
      <c r="AB39" s="746"/>
      <c r="AC39" s="747">
        <v>0</v>
      </c>
      <c r="AD39" s="713"/>
      <c r="AE39" s="713"/>
      <c r="AF39" s="713"/>
      <c r="AG39" s="713"/>
      <c r="AH39" s="713"/>
      <c r="AI39" s="713"/>
      <c r="AJ39" s="713"/>
      <c r="AK39" s="713"/>
      <c r="AL39" s="713"/>
      <c r="AM39" s="713"/>
      <c r="AN39" s="748"/>
    </row>
    <row r="40" spans="3:41" ht="14.25" thickBot="1">
      <c r="D40" s="102"/>
      <c r="E40" s="103"/>
      <c r="F40" s="103"/>
      <c r="G40" s="103"/>
      <c r="H40" s="103"/>
      <c r="I40" s="103"/>
      <c r="J40" s="103"/>
      <c r="K40" s="103"/>
      <c r="L40" s="104"/>
      <c r="M40" s="743"/>
      <c r="N40" s="716"/>
      <c r="O40" s="716"/>
      <c r="P40" s="716"/>
      <c r="Q40" s="716"/>
      <c r="R40" s="716"/>
      <c r="S40" s="716"/>
      <c r="T40" s="716"/>
      <c r="U40" s="716"/>
      <c r="V40" s="716"/>
      <c r="W40" s="716"/>
      <c r="X40" s="717"/>
      <c r="Y40" s="752">
        <v>1000</v>
      </c>
      <c r="Z40" s="753"/>
      <c r="AA40" s="753"/>
      <c r="AB40" s="754"/>
      <c r="AC40" s="749"/>
      <c r="AD40" s="750"/>
      <c r="AE40" s="750"/>
      <c r="AF40" s="750"/>
      <c r="AG40" s="750"/>
      <c r="AH40" s="750"/>
      <c r="AI40" s="750"/>
      <c r="AJ40" s="750"/>
      <c r="AK40" s="750"/>
      <c r="AL40" s="750"/>
      <c r="AM40" s="750"/>
      <c r="AN40" s="751"/>
      <c r="AO40" s="105" t="s">
        <v>1148</v>
      </c>
    </row>
    <row r="41" spans="3:41" ht="9" customHeight="1"/>
    <row r="42" spans="3:41">
      <c r="D42" s="730" t="s">
        <v>1207</v>
      </c>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1"/>
      <c r="AJ42" s="731"/>
      <c r="AK42" s="731"/>
    </row>
    <row r="43" spans="3:41" ht="21" customHeight="1">
      <c r="D43" s="738" t="s">
        <v>1208</v>
      </c>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40"/>
      <c r="AC43" s="725">
        <v>0</v>
      </c>
      <c r="AD43" s="726"/>
      <c r="AE43" s="726"/>
      <c r="AF43" s="726"/>
      <c r="AG43" s="726"/>
      <c r="AH43" s="726"/>
      <c r="AI43" s="726"/>
      <c r="AJ43" s="726"/>
      <c r="AK43" s="726"/>
      <c r="AL43" s="726"/>
      <c r="AM43" s="726"/>
      <c r="AN43" s="727"/>
    </row>
    <row r="44" spans="3:41" ht="21" customHeight="1">
      <c r="D44" s="738" t="s">
        <v>1209</v>
      </c>
      <c r="E44" s="739"/>
      <c r="F44" s="739"/>
      <c r="G44" s="739"/>
      <c r="H44" s="739"/>
      <c r="I44" s="739" t="s">
        <v>1210</v>
      </c>
      <c r="J44" s="739"/>
      <c r="K44" s="739"/>
      <c r="L44" s="739"/>
      <c r="M44" s="739"/>
      <c r="N44" s="739"/>
      <c r="O44" s="739"/>
      <c r="P44" s="739"/>
      <c r="Q44" s="739"/>
      <c r="R44" s="739"/>
      <c r="S44" s="739"/>
      <c r="T44" s="739"/>
      <c r="U44" s="739"/>
      <c r="V44" s="739"/>
      <c r="W44" s="739"/>
      <c r="X44" s="739"/>
      <c r="Y44" s="739"/>
      <c r="Z44" s="739"/>
      <c r="AA44" s="739"/>
      <c r="AB44" s="740"/>
      <c r="AC44" s="725">
        <v>0</v>
      </c>
      <c r="AD44" s="726"/>
      <c r="AE44" s="726"/>
      <c r="AF44" s="726"/>
      <c r="AG44" s="726"/>
      <c r="AH44" s="726"/>
      <c r="AI44" s="726"/>
      <c r="AJ44" s="726"/>
      <c r="AK44" s="726"/>
      <c r="AL44" s="726"/>
      <c r="AM44" s="726"/>
      <c r="AN44" s="727"/>
    </row>
    <row r="45" spans="3:41" ht="21" customHeight="1">
      <c r="D45" s="755" t="s">
        <v>1211</v>
      </c>
      <c r="E45" s="756"/>
      <c r="F45" s="756"/>
      <c r="G45" s="756"/>
      <c r="H45" s="756"/>
      <c r="I45" s="756"/>
      <c r="J45" s="756"/>
      <c r="K45" s="756"/>
      <c r="L45" s="756"/>
      <c r="M45" s="739" t="s">
        <v>1212</v>
      </c>
      <c r="N45" s="739"/>
      <c r="O45" s="739"/>
      <c r="P45" s="739"/>
      <c r="Q45" s="739"/>
      <c r="R45" s="739"/>
      <c r="S45" s="739"/>
      <c r="T45" s="739"/>
      <c r="U45" s="739"/>
      <c r="V45" s="739"/>
      <c r="W45" s="739"/>
      <c r="X45" s="739"/>
      <c r="Y45" s="739"/>
      <c r="Z45" s="739"/>
      <c r="AA45" s="739"/>
      <c r="AB45" s="740"/>
      <c r="AC45" s="725">
        <v>0</v>
      </c>
      <c r="AD45" s="726"/>
      <c r="AE45" s="726"/>
      <c r="AF45" s="726"/>
      <c r="AG45" s="726"/>
      <c r="AH45" s="726"/>
      <c r="AI45" s="726"/>
      <c r="AJ45" s="726"/>
      <c r="AK45" s="726"/>
      <c r="AL45" s="726"/>
      <c r="AM45" s="726"/>
      <c r="AN45" s="727"/>
    </row>
    <row r="46" spans="3:41" ht="21" customHeight="1">
      <c r="D46" s="722" t="s">
        <v>1213</v>
      </c>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4"/>
      <c r="AC46" s="725">
        <v>0</v>
      </c>
      <c r="AD46" s="726"/>
      <c r="AE46" s="726"/>
      <c r="AF46" s="726"/>
      <c r="AG46" s="726"/>
      <c r="AH46" s="726"/>
      <c r="AI46" s="726"/>
      <c r="AJ46" s="726"/>
      <c r="AK46" s="726"/>
      <c r="AL46" s="726"/>
      <c r="AM46" s="726"/>
      <c r="AN46" s="727"/>
    </row>
    <row r="47" spans="3:41" ht="9" customHeight="1">
      <c r="D47" s="728" t="s">
        <v>1156</v>
      </c>
      <c r="E47" s="728"/>
      <c r="F47" s="728"/>
      <c r="G47" s="728"/>
      <c r="H47" s="728"/>
      <c r="I47" s="728"/>
      <c r="J47" s="728"/>
      <c r="K47" s="728"/>
      <c r="L47" s="728"/>
      <c r="M47" s="728"/>
      <c r="N47" s="729"/>
      <c r="O47" s="730"/>
      <c r="P47" s="730"/>
      <c r="Q47" s="730"/>
      <c r="R47" s="730"/>
      <c r="S47" s="730"/>
      <c r="T47" s="730"/>
      <c r="U47" s="730"/>
      <c r="V47" s="730"/>
      <c r="W47" s="730"/>
      <c r="X47" s="730"/>
      <c r="Y47" s="730"/>
      <c r="Z47" s="730"/>
      <c r="AA47" s="730"/>
      <c r="AB47" s="730"/>
      <c r="AE47" s="106"/>
      <c r="AH47" s="106"/>
      <c r="AK47" s="107"/>
      <c r="AN47" s="107"/>
    </row>
    <row r="48" spans="3:41" ht="13.5" customHeight="1" thickBot="1">
      <c r="D48" s="730" t="s">
        <v>1214</v>
      </c>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1"/>
      <c r="AJ48" s="731"/>
      <c r="AK48" s="731"/>
      <c r="AN48" s="107"/>
    </row>
    <row r="49" spans="4:48" ht="21" customHeight="1" thickBot="1">
      <c r="D49" s="732" t="s">
        <v>1215</v>
      </c>
      <c r="E49" s="733"/>
      <c r="F49" s="733"/>
      <c r="G49" s="733"/>
      <c r="H49" s="733"/>
      <c r="I49" s="733"/>
      <c r="J49" s="733"/>
      <c r="K49" s="733"/>
      <c r="L49" s="733"/>
      <c r="M49" s="733"/>
      <c r="N49" s="733"/>
      <c r="O49" s="733"/>
      <c r="P49" s="733"/>
      <c r="Q49" s="733"/>
      <c r="R49" s="733"/>
      <c r="S49" s="733"/>
      <c r="T49" s="733"/>
      <c r="U49" s="733"/>
      <c r="V49" s="733"/>
      <c r="W49" s="733"/>
      <c r="X49" s="733"/>
      <c r="Y49" s="733"/>
      <c r="Z49" s="733"/>
      <c r="AA49" s="733"/>
      <c r="AB49" s="734"/>
      <c r="AC49" s="735">
        <v>0</v>
      </c>
      <c r="AD49" s="736"/>
      <c r="AE49" s="736"/>
      <c r="AF49" s="736"/>
      <c r="AG49" s="736"/>
      <c r="AH49" s="736"/>
      <c r="AI49" s="736"/>
      <c r="AJ49" s="736"/>
      <c r="AK49" s="736"/>
      <c r="AL49" s="736"/>
      <c r="AM49" s="736"/>
      <c r="AN49" s="737"/>
    </row>
    <row r="50" spans="4:48" ht="10.5" customHeight="1"/>
    <row r="51" spans="4:48" ht="14.25" thickBot="1">
      <c r="D51" s="699" t="s">
        <v>1216</v>
      </c>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row>
    <row r="52" spans="4:48" s="306" customFormat="1" ht="16.5" customHeight="1">
      <c r="D52" s="700" t="s">
        <v>1163</v>
      </c>
      <c r="E52" s="701"/>
      <c r="F52" s="701"/>
      <c r="G52" s="701"/>
      <c r="H52" s="701"/>
      <c r="I52" s="701"/>
      <c r="J52" s="706" t="s">
        <v>1217</v>
      </c>
      <c r="K52" s="707"/>
      <c r="L52" s="707"/>
      <c r="M52" s="707"/>
      <c r="N52" s="707"/>
      <c r="O52" s="707"/>
      <c r="P52" s="707"/>
      <c r="Q52" s="707"/>
      <c r="R52" s="707"/>
      <c r="S52" s="706" t="s">
        <v>1218</v>
      </c>
      <c r="T52" s="707"/>
      <c r="U52" s="707"/>
      <c r="V52" s="707"/>
      <c r="W52" s="707"/>
      <c r="X52" s="707"/>
      <c r="Y52" s="707"/>
      <c r="Z52" s="707"/>
      <c r="AA52" s="707"/>
      <c r="AB52" s="708"/>
      <c r="AC52" s="709" t="s">
        <v>1219</v>
      </c>
      <c r="AD52" s="710"/>
      <c r="AE52" s="710"/>
      <c r="AF52" s="710"/>
      <c r="AG52" s="710"/>
      <c r="AH52" s="710"/>
      <c r="AI52" s="710"/>
      <c r="AJ52" s="710"/>
      <c r="AK52" s="710"/>
      <c r="AL52" s="710"/>
      <c r="AM52" s="710"/>
      <c r="AN52" s="711"/>
    </row>
    <row r="53" spans="4:48" ht="9.75" customHeight="1">
      <c r="D53" s="702"/>
      <c r="E53" s="703"/>
      <c r="F53" s="703"/>
      <c r="G53" s="703"/>
      <c r="H53" s="703"/>
      <c r="I53" s="703"/>
      <c r="J53" s="305"/>
      <c r="K53" s="305"/>
      <c r="L53" s="305"/>
      <c r="M53" s="302"/>
      <c r="N53" s="302"/>
      <c r="O53" s="302"/>
      <c r="P53" s="302"/>
      <c r="Q53" s="302"/>
      <c r="R53" s="302"/>
      <c r="S53" s="302"/>
      <c r="T53" s="302"/>
      <c r="U53" s="302"/>
      <c r="V53" s="302"/>
      <c r="W53" s="302"/>
      <c r="X53" s="302"/>
      <c r="Y53" s="302"/>
      <c r="Z53" s="302"/>
      <c r="AA53" s="302"/>
      <c r="AB53" s="108"/>
      <c r="AC53" s="712">
        <v>1000</v>
      </c>
      <c r="AD53" s="713"/>
      <c r="AE53" s="713"/>
      <c r="AF53" s="713"/>
      <c r="AG53" s="713"/>
      <c r="AH53" s="713"/>
      <c r="AI53" s="713"/>
      <c r="AJ53" s="713"/>
      <c r="AK53" s="713"/>
      <c r="AL53" s="713"/>
      <c r="AM53" s="713"/>
      <c r="AN53" s="714"/>
      <c r="AO53" s="105"/>
      <c r="AP53" s="105"/>
      <c r="AQ53" s="105"/>
      <c r="AR53" s="105"/>
      <c r="AS53" s="105"/>
      <c r="AT53" s="105"/>
      <c r="AU53" s="105"/>
      <c r="AV53" s="105"/>
    </row>
    <row r="54" spans="4:48" ht="16.5" customHeight="1" thickBot="1">
      <c r="D54" s="704"/>
      <c r="E54" s="705"/>
      <c r="F54" s="705"/>
      <c r="G54" s="705"/>
      <c r="H54" s="705"/>
      <c r="I54" s="705"/>
      <c r="J54" s="718" t="s">
        <v>1220</v>
      </c>
      <c r="K54" s="719"/>
      <c r="L54" s="719"/>
      <c r="M54" s="719"/>
      <c r="N54" s="719"/>
      <c r="O54" s="719"/>
      <c r="P54" s="719"/>
      <c r="Q54" s="719"/>
      <c r="R54" s="719"/>
      <c r="S54" s="718" t="s">
        <v>1221</v>
      </c>
      <c r="T54" s="720"/>
      <c r="U54" s="720"/>
      <c r="V54" s="720"/>
      <c r="W54" s="720"/>
      <c r="X54" s="720"/>
      <c r="Y54" s="720"/>
      <c r="Z54" s="720"/>
      <c r="AA54" s="720"/>
      <c r="AB54" s="721"/>
      <c r="AC54" s="715"/>
      <c r="AD54" s="716"/>
      <c r="AE54" s="716"/>
      <c r="AF54" s="716"/>
      <c r="AG54" s="716"/>
      <c r="AH54" s="716"/>
      <c r="AI54" s="716"/>
      <c r="AJ54" s="716"/>
      <c r="AK54" s="716"/>
      <c r="AL54" s="716"/>
      <c r="AM54" s="716"/>
      <c r="AN54" s="717"/>
      <c r="AO54" s="105" t="s">
        <v>1166</v>
      </c>
      <c r="AP54" s="105"/>
      <c r="AQ54" s="105"/>
      <c r="AR54" s="105"/>
      <c r="AS54" s="105"/>
      <c r="AT54" s="105"/>
      <c r="AU54" s="105"/>
      <c r="AV54" s="105"/>
    </row>
    <row r="55" spans="4:48" ht="10.5" customHeight="1"/>
    <row r="56" spans="4:48" ht="12" customHeight="1">
      <c r="T56" s="667" t="s">
        <v>1167</v>
      </c>
      <c r="U56" s="668"/>
      <c r="V56" s="668"/>
      <c r="W56" s="669"/>
      <c r="X56" s="678" t="s">
        <v>1168</v>
      </c>
      <c r="Y56" s="679"/>
      <c r="Z56" s="679"/>
      <c r="AA56" s="679"/>
      <c r="AB56" s="680"/>
      <c r="AC56" s="681"/>
      <c r="AD56" s="681"/>
      <c r="AE56" s="681"/>
      <c r="AF56" s="681"/>
      <c r="AG56" s="681"/>
      <c r="AH56" s="681"/>
      <c r="AI56" s="681"/>
      <c r="AJ56" s="682"/>
      <c r="AK56" s="682"/>
      <c r="AL56" s="682"/>
      <c r="AM56" s="682"/>
      <c r="AN56" s="683"/>
    </row>
    <row r="57" spans="4:48" ht="12" customHeight="1">
      <c r="T57" s="670"/>
      <c r="U57" s="671"/>
      <c r="V57" s="671"/>
      <c r="W57" s="672"/>
      <c r="X57" s="678" t="s">
        <v>1222</v>
      </c>
      <c r="Y57" s="679"/>
      <c r="Z57" s="679"/>
      <c r="AA57" s="679"/>
      <c r="AB57" s="684"/>
      <c r="AC57" s="684"/>
      <c r="AD57" s="684"/>
      <c r="AE57" s="684"/>
      <c r="AF57" s="684"/>
      <c r="AG57" s="684"/>
      <c r="AH57" s="684"/>
      <c r="AI57" s="684"/>
      <c r="AJ57" s="685"/>
      <c r="AK57" s="685"/>
      <c r="AL57" s="685"/>
      <c r="AM57" s="685"/>
      <c r="AN57" s="686"/>
    </row>
    <row r="58" spans="4:48" ht="12" customHeight="1">
      <c r="T58" s="670"/>
      <c r="U58" s="671"/>
      <c r="V58" s="671"/>
      <c r="W58" s="672"/>
      <c r="X58" s="687" t="s">
        <v>1170</v>
      </c>
      <c r="Y58" s="688"/>
      <c r="Z58" s="688"/>
      <c r="AA58" s="688"/>
      <c r="AB58" s="681"/>
      <c r="AC58" s="681"/>
      <c r="AD58" s="681"/>
      <c r="AE58" s="681"/>
      <c r="AF58" s="681"/>
      <c r="AG58" s="681"/>
      <c r="AH58" s="681"/>
      <c r="AI58" s="681"/>
      <c r="AJ58" s="682"/>
      <c r="AK58" s="682"/>
      <c r="AL58" s="682"/>
      <c r="AM58" s="682"/>
      <c r="AN58" s="683"/>
    </row>
    <row r="59" spans="4:48" ht="10.5" customHeight="1">
      <c r="T59" s="673"/>
      <c r="U59" s="442"/>
      <c r="V59" s="442"/>
      <c r="W59" s="674"/>
      <c r="X59" s="689" t="s">
        <v>1223</v>
      </c>
      <c r="Y59" s="690"/>
      <c r="Z59" s="690"/>
      <c r="AA59" s="690"/>
      <c r="AB59" s="693"/>
      <c r="AC59" s="693"/>
      <c r="AD59" s="693"/>
      <c r="AE59" s="693"/>
      <c r="AF59" s="693"/>
      <c r="AG59" s="693"/>
      <c r="AH59" s="694"/>
      <c r="AI59" s="694"/>
      <c r="AJ59" s="694"/>
      <c r="AK59" s="694"/>
      <c r="AL59" s="694"/>
      <c r="AM59" s="694"/>
      <c r="AN59" s="695"/>
    </row>
    <row r="60" spans="4:48" ht="10.5" customHeight="1">
      <c r="T60" s="675"/>
      <c r="U60" s="676"/>
      <c r="V60" s="676"/>
      <c r="W60" s="677"/>
      <c r="X60" s="691"/>
      <c r="Y60" s="692"/>
      <c r="Z60" s="692"/>
      <c r="AA60" s="692"/>
      <c r="AB60" s="696"/>
      <c r="AC60" s="696"/>
      <c r="AD60" s="696"/>
      <c r="AE60" s="696"/>
      <c r="AF60" s="696"/>
      <c r="AG60" s="696"/>
      <c r="AH60" s="697"/>
      <c r="AI60" s="697"/>
      <c r="AJ60" s="697"/>
      <c r="AK60" s="697"/>
      <c r="AL60" s="697"/>
      <c r="AM60" s="697"/>
      <c r="AN60" s="698"/>
    </row>
  </sheetData>
  <mergeCells count="107">
    <mergeCell ref="D12:AE12"/>
    <mergeCell ref="D13:J13"/>
    <mergeCell ref="K13:AN13"/>
    <mergeCell ref="D14:J16"/>
    <mergeCell ref="K15:L16"/>
    <mergeCell ref="M15:AN16"/>
    <mergeCell ref="M1:AK2"/>
    <mergeCell ref="D2:J2"/>
    <mergeCell ref="D4:AM4"/>
    <mergeCell ref="AD6:AO6"/>
    <mergeCell ref="D7:AE7"/>
    <mergeCell ref="D9:L9"/>
    <mergeCell ref="D10:L10"/>
    <mergeCell ref="D21:J21"/>
    <mergeCell ref="K21:AN21"/>
    <mergeCell ref="D22:J24"/>
    <mergeCell ref="K22:AK24"/>
    <mergeCell ref="AM22:AN24"/>
    <mergeCell ref="D26:X26"/>
    <mergeCell ref="D17:J17"/>
    <mergeCell ref="K17:AN17"/>
    <mergeCell ref="D18:J20"/>
    <mergeCell ref="K18:AK19"/>
    <mergeCell ref="AM18:AN19"/>
    <mergeCell ref="K20:AN20"/>
    <mergeCell ref="I29:L29"/>
    <mergeCell ref="M29:X29"/>
    <mergeCell ref="Y29:AB29"/>
    <mergeCell ref="AC29:AN29"/>
    <mergeCell ref="I30:L30"/>
    <mergeCell ref="M30:X30"/>
    <mergeCell ref="Y30:AB30"/>
    <mergeCell ref="AC30:AN30"/>
    <mergeCell ref="D27:L27"/>
    <mergeCell ref="M27:X27"/>
    <mergeCell ref="Y27:AB27"/>
    <mergeCell ref="AC27:AN27"/>
    <mergeCell ref="D28:D32"/>
    <mergeCell ref="E28:L28"/>
    <mergeCell ref="M28:X28"/>
    <mergeCell ref="Y28:AB28"/>
    <mergeCell ref="AC28:AN28"/>
    <mergeCell ref="E29:H30"/>
    <mergeCell ref="E31:H32"/>
    <mergeCell ref="I31:L31"/>
    <mergeCell ref="M31:X31"/>
    <mergeCell ref="Y31:AB31"/>
    <mergeCell ref="AC31:AN31"/>
    <mergeCell ref="I32:L32"/>
    <mergeCell ref="M32:X32"/>
    <mergeCell ref="Y32:AB32"/>
    <mergeCell ref="AC32:AN32"/>
    <mergeCell ref="D35:L36"/>
    <mergeCell ref="M35:X36"/>
    <mergeCell ref="Y35:AB36"/>
    <mergeCell ref="AC35:AN36"/>
    <mergeCell ref="D37:T37"/>
    <mergeCell ref="M38:X38"/>
    <mergeCell ref="Y38:AB38"/>
    <mergeCell ref="AC38:AN38"/>
    <mergeCell ref="D33:D34"/>
    <mergeCell ref="F33:L33"/>
    <mergeCell ref="M33:X33"/>
    <mergeCell ref="Y33:AB33"/>
    <mergeCell ref="AC33:AN33"/>
    <mergeCell ref="F34:L34"/>
    <mergeCell ref="M34:X34"/>
    <mergeCell ref="Y34:AB34"/>
    <mergeCell ref="AC34:AN34"/>
    <mergeCell ref="D43:AB43"/>
    <mergeCell ref="AC43:AN43"/>
    <mergeCell ref="AC44:AN44"/>
    <mergeCell ref="AC45:AN45"/>
    <mergeCell ref="D39:L39"/>
    <mergeCell ref="M39:X40"/>
    <mergeCell ref="Y39:AB39"/>
    <mergeCell ref="AC39:AN40"/>
    <mergeCell ref="Y40:AB40"/>
    <mergeCell ref="D42:AK42"/>
    <mergeCell ref="D44:H44"/>
    <mergeCell ref="D45:L45"/>
    <mergeCell ref="I44:AB44"/>
    <mergeCell ref="M45:AB45"/>
    <mergeCell ref="D51:AC51"/>
    <mergeCell ref="D52:I54"/>
    <mergeCell ref="J52:R52"/>
    <mergeCell ref="S52:AB52"/>
    <mergeCell ref="AC52:AN52"/>
    <mergeCell ref="AC53:AN54"/>
    <mergeCell ref="J54:R54"/>
    <mergeCell ref="S54:AB54"/>
    <mergeCell ref="D46:AB46"/>
    <mergeCell ref="AC46:AN46"/>
    <mergeCell ref="D47:M47"/>
    <mergeCell ref="N47:AB47"/>
    <mergeCell ref="D48:AK48"/>
    <mergeCell ref="D49:AB49"/>
    <mergeCell ref="AC49:AN49"/>
    <mergeCell ref="T56:W60"/>
    <mergeCell ref="X56:AA56"/>
    <mergeCell ref="AB56:AN56"/>
    <mergeCell ref="X57:AA57"/>
    <mergeCell ref="AB57:AN57"/>
    <mergeCell ref="X58:AA58"/>
    <mergeCell ref="AB58:AN58"/>
    <mergeCell ref="X59:AA60"/>
    <mergeCell ref="AB59:AN60"/>
  </mergeCells>
  <phoneticPr fontId="4"/>
  <pageMargins left="0.47244094488188981" right="0" top="0.35433070866141736" bottom="0.35433070866141736" header="0.23622047244094491" footer="0.51181102362204722"/>
  <pageSetup paperSize="9" scale="8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dimension ref="A1:L24"/>
  <sheetViews>
    <sheetView showGridLines="0" view="pageBreakPreview" zoomScaleNormal="100" zoomScaleSheetLayoutView="100" workbookViewId="0">
      <pane ySplit="6" topLeftCell="A7" activePane="bottomLeft" state="frozen"/>
      <selection pane="bottomLeft" activeCell="C12" sqref="C12"/>
    </sheetView>
  </sheetViews>
  <sheetFormatPr defaultColWidth="8.125" defaultRowHeight="23.25" customHeight="1"/>
  <cols>
    <col min="1" max="1" width="5.375" style="52" customWidth="1"/>
    <col min="2" max="2" width="14.25" style="52" customWidth="1"/>
    <col min="3" max="3" width="40.375" style="52" customWidth="1"/>
    <col min="4" max="4" width="15.75" style="52" customWidth="1"/>
    <col min="5" max="5" width="5.75" style="52" customWidth="1"/>
    <col min="6" max="6" width="12.375" style="52" customWidth="1"/>
    <col min="7" max="7" width="16.87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1224</v>
      </c>
    </row>
    <row r="2" spans="1:12" ht="9" customHeight="1">
      <c r="A2" s="53"/>
      <c r="B2" s="53"/>
      <c r="C2" s="53"/>
      <c r="D2" s="53"/>
      <c r="E2" s="53"/>
      <c r="F2" s="53"/>
      <c r="G2" s="53"/>
      <c r="H2" s="53"/>
      <c r="I2" s="53"/>
      <c r="J2" s="53"/>
    </row>
    <row r="3" spans="1:12" s="57" customFormat="1" ht="14.25" customHeight="1">
      <c r="B3" s="65" t="s">
        <v>1173</v>
      </c>
      <c r="C3" s="66" t="s">
        <v>1174</v>
      </c>
    </row>
    <row r="4" spans="1:12" ht="29.25" customHeight="1">
      <c r="A4" s="53"/>
      <c r="B4" s="67"/>
      <c r="C4" s="138" t="s">
        <v>1175</v>
      </c>
      <c r="D4" s="109"/>
      <c r="E4" s="109"/>
      <c r="F4" s="109"/>
      <c r="G4" s="68"/>
      <c r="H4" s="69"/>
      <c r="I4" s="68"/>
      <c r="J4" s="68"/>
    </row>
    <row r="5" spans="1:12" ht="14.25" customHeight="1">
      <c r="A5" s="53"/>
      <c r="B5" s="71"/>
      <c r="C5" s="71"/>
      <c r="D5" s="53"/>
      <c r="E5" s="53"/>
      <c r="F5" s="53"/>
      <c r="G5" s="53"/>
      <c r="H5" s="53"/>
      <c r="I5" s="71"/>
      <c r="J5" s="71"/>
    </row>
    <row r="6" spans="1:12" s="56" customFormat="1" ht="33" customHeight="1">
      <c r="A6" s="72" t="s">
        <v>1225</v>
      </c>
      <c r="B6" s="110" t="s">
        <v>1226</v>
      </c>
      <c r="C6" s="74" t="s">
        <v>1178</v>
      </c>
      <c r="D6" s="74" t="s">
        <v>1179</v>
      </c>
      <c r="E6" s="75" t="s">
        <v>1180</v>
      </c>
      <c r="F6" s="76" t="s">
        <v>1181</v>
      </c>
      <c r="G6" s="77" t="s">
        <v>1182</v>
      </c>
      <c r="H6" s="78"/>
      <c r="I6" s="74" t="s">
        <v>1227</v>
      </c>
      <c r="J6" s="79" t="s">
        <v>1184</v>
      </c>
      <c r="L6" s="286"/>
    </row>
    <row r="7" spans="1:12" s="54" customFormat="1" ht="29.25" customHeight="1">
      <c r="A7" s="83"/>
      <c r="B7" s="285"/>
      <c r="C7" s="111"/>
      <c r="D7" s="284" t="s">
        <v>1185</v>
      </c>
      <c r="E7" s="85"/>
      <c r="F7" s="233"/>
      <c r="G7" s="232" t="s">
        <v>1186</v>
      </c>
      <c r="H7" s="86"/>
      <c r="I7" s="293"/>
      <c r="J7" s="283"/>
      <c r="L7" s="264"/>
    </row>
    <row r="8" spans="1:12" s="54" customFormat="1" ht="29.25" customHeight="1">
      <c r="A8" s="112"/>
      <c r="B8" s="282"/>
      <c r="C8" s="113"/>
      <c r="D8" s="281" t="s">
        <v>1185</v>
      </c>
      <c r="E8" s="114"/>
      <c r="F8" s="237"/>
      <c r="G8" s="234" t="s">
        <v>1186</v>
      </c>
      <c r="H8" s="115"/>
      <c r="I8" s="280"/>
      <c r="J8" s="279"/>
      <c r="L8" s="264"/>
    </row>
    <row r="9" spans="1:12" s="54" customFormat="1" ht="29.25" customHeight="1">
      <c r="A9" s="112"/>
      <c r="B9" s="282"/>
      <c r="C9" s="113"/>
      <c r="D9" s="281" t="s">
        <v>1185</v>
      </c>
      <c r="E9" s="114"/>
      <c r="F9" s="237"/>
      <c r="G9" s="234" t="s">
        <v>1186</v>
      </c>
      <c r="H9" s="115"/>
      <c r="I9" s="280"/>
      <c r="J9" s="279"/>
      <c r="L9" s="264"/>
    </row>
    <row r="10" spans="1:12" s="54" customFormat="1" ht="29.25" customHeight="1">
      <c r="A10" s="112"/>
      <c r="B10" s="282"/>
      <c r="C10" s="113"/>
      <c r="D10" s="281" t="s">
        <v>1185</v>
      </c>
      <c r="E10" s="114"/>
      <c r="F10" s="237"/>
      <c r="G10" s="234" t="s">
        <v>1186</v>
      </c>
      <c r="H10" s="115"/>
      <c r="I10" s="280"/>
      <c r="J10" s="279"/>
      <c r="L10" s="264"/>
    </row>
    <row r="11" spans="1:12" s="54" customFormat="1" ht="29.25" customHeight="1">
      <c r="A11" s="112"/>
      <c r="B11" s="282"/>
      <c r="C11" s="113"/>
      <c r="D11" s="281" t="s">
        <v>1185</v>
      </c>
      <c r="E11" s="114"/>
      <c r="F11" s="237"/>
      <c r="G11" s="234" t="s">
        <v>1186</v>
      </c>
      <c r="H11" s="115"/>
      <c r="I11" s="280"/>
      <c r="J11" s="279"/>
      <c r="L11" s="264"/>
    </row>
    <row r="12" spans="1:12" s="54" customFormat="1" ht="29.25" customHeight="1">
      <c r="A12" s="112"/>
      <c r="B12" s="282"/>
      <c r="C12" s="113"/>
      <c r="D12" s="281" t="s">
        <v>1185</v>
      </c>
      <c r="E12" s="114"/>
      <c r="F12" s="237"/>
      <c r="G12" s="234" t="s">
        <v>1186</v>
      </c>
      <c r="H12" s="115"/>
      <c r="I12" s="280"/>
      <c r="J12" s="279"/>
      <c r="L12" s="264"/>
    </row>
    <row r="13" spans="1:12" s="54" customFormat="1" ht="29.25" customHeight="1">
      <c r="A13" s="112"/>
      <c r="B13" s="282"/>
      <c r="C13" s="113"/>
      <c r="D13" s="281" t="s">
        <v>1185</v>
      </c>
      <c r="E13" s="114"/>
      <c r="F13" s="237"/>
      <c r="G13" s="234" t="s">
        <v>1186</v>
      </c>
      <c r="H13" s="115"/>
      <c r="I13" s="280"/>
      <c r="J13" s="279"/>
      <c r="L13" s="264"/>
    </row>
    <row r="14" spans="1:12" s="54" customFormat="1" ht="29.25" customHeight="1">
      <c r="A14" s="112"/>
      <c r="B14" s="282"/>
      <c r="C14" s="113"/>
      <c r="D14" s="281" t="s">
        <v>1185</v>
      </c>
      <c r="E14" s="114"/>
      <c r="F14" s="237"/>
      <c r="G14" s="234" t="s">
        <v>1186</v>
      </c>
      <c r="H14" s="115"/>
      <c r="I14" s="280"/>
      <c r="J14" s="279"/>
      <c r="L14" s="264"/>
    </row>
    <row r="15" spans="1:12" s="54" customFormat="1" ht="29.25" customHeight="1">
      <c r="A15" s="112"/>
      <c r="B15" s="282"/>
      <c r="C15" s="113"/>
      <c r="D15" s="281" t="s">
        <v>1185</v>
      </c>
      <c r="E15" s="114"/>
      <c r="F15" s="237"/>
      <c r="G15" s="234" t="s">
        <v>1186</v>
      </c>
      <c r="H15" s="115"/>
      <c r="I15" s="280"/>
      <c r="J15" s="279"/>
      <c r="L15" s="264"/>
    </row>
    <row r="16" spans="1:12" s="54" customFormat="1" ht="29.25" customHeight="1">
      <c r="A16" s="112"/>
      <c r="B16" s="282"/>
      <c r="C16" s="113"/>
      <c r="D16" s="281" t="s">
        <v>1185</v>
      </c>
      <c r="E16" s="114"/>
      <c r="F16" s="237"/>
      <c r="G16" s="234" t="s">
        <v>1186</v>
      </c>
      <c r="H16" s="115"/>
      <c r="I16" s="280"/>
      <c r="J16" s="279"/>
      <c r="L16" s="264"/>
    </row>
    <row r="17" spans="1:12" s="54" customFormat="1" ht="29.25" customHeight="1">
      <c r="A17" s="112"/>
      <c r="B17" s="282"/>
      <c r="C17" s="113"/>
      <c r="D17" s="281" t="s">
        <v>1185</v>
      </c>
      <c r="E17" s="114"/>
      <c r="F17" s="237"/>
      <c r="G17" s="234" t="s">
        <v>1186</v>
      </c>
      <c r="H17" s="115"/>
      <c r="I17" s="280"/>
      <c r="J17" s="279"/>
      <c r="L17" s="264"/>
    </row>
    <row r="18" spans="1:12" s="54" customFormat="1" ht="29.25" customHeight="1">
      <c r="A18" s="112"/>
      <c r="B18" s="282"/>
      <c r="C18" s="113"/>
      <c r="D18" s="281" t="s">
        <v>1185</v>
      </c>
      <c r="E18" s="114"/>
      <c r="F18" s="237"/>
      <c r="G18" s="234" t="s">
        <v>1186</v>
      </c>
      <c r="H18" s="115"/>
      <c r="I18" s="280"/>
      <c r="J18" s="279"/>
      <c r="L18" s="264"/>
    </row>
    <row r="19" spans="1:12" s="54" customFormat="1" ht="29.25" customHeight="1">
      <c r="A19" s="112"/>
      <c r="B19" s="282"/>
      <c r="C19" s="113"/>
      <c r="D19" s="281" t="s">
        <v>1185</v>
      </c>
      <c r="E19" s="114"/>
      <c r="F19" s="237"/>
      <c r="G19" s="234" t="s">
        <v>1186</v>
      </c>
      <c r="H19" s="115"/>
      <c r="I19" s="280"/>
      <c r="J19" s="279"/>
      <c r="L19" s="264"/>
    </row>
    <row r="20" spans="1:12" s="54" customFormat="1" ht="29.25" customHeight="1">
      <c r="A20" s="112"/>
      <c r="B20" s="282"/>
      <c r="C20" s="113"/>
      <c r="D20" s="281" t="s">
        <v>1185</v>
      </c>
      <c r="E20" s="114"/>
      <c r="F20" s="237"/>
      <c r="G20" s="234" t="s">
        <v>1186</v>
      </c>
      <c r="H20" s="115"/>
      <c r="I20" s="280"/>
      <c r="J20" s="279"/>
      <c r="L20" s="264"/>
    </row>
    <row r="21" spans="1:12" s="54" customFormat="1" ht="29.25" customHeight="1">
      <c r="A21" s="116"/>
      <c r="B21" s="278"/>
      <c r="C21" s="117"/>
      <c r="D21" s="277" t="s">
        <v>1185</v>
      </c>
      <c r="E21" s="118"/>
      <c r="F21" s="238"/>
      <c r="G21" s="236" t="s">
        <v>1186</v>
      </c>
      <c r="H21" s="119"/>
      <c r="I21" s="276"/>
      <c r="J21" s="275"/>
      <c r="L21" s="264"/>
    </row>
    <row r="24" spans="1:12" ht="23.25" customHeight="1">
      <c r="C24" s="66"/>
    </row>
  </sheetData>
  <phoneticPr fontId="4"/>
  <pageMargins left="0.19685039370078741" right="0.19685039370078741" top="0.55118110236220474" bottom="0.39370078740157483" header="0.59055118110236227" footer="0.11811023622047245"/>
  <pageSetup paperSize="9" scale="90" orientation="landscape" r:id="rId1"/>
  <headerFooter alignWithMargins="0">
    <oddFooter>&amp;C&amp;"ＭＳ 明朝,標準"&amp;8（感染拠出金申告・納付の手引をよく読んで記入してください。なお、自社分はコピーをとって保管してください。）
※前年度新規承認品目は区分を確認のうえご申告ください（手引P.22）。　※※複数の単価のある品目の記載の仕方は、手引P.28～29をご覧ください。</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dimension ref="A1:L21"/>
  <sheetViews>
    <sheetView showGridLines="0" view="pageBreakPreview" zoomScaleNormal="100" zoomScaleSheetLayoutView="100" workbookViewId="0">
      <pane ySplit="6" topLeftCell="A7" activePane="bottomLeft" state="frozen"/>
      <selection activeCell="E6" sqref="E6"/>
      <selection pane="bottomLeft" activeCell="A7" sqref="A7"/>
    </sheetView>
  </sheetViews>
  <sheetFormatPr defaultColWidth="8.125" defaultRowHeight="23.25" customHeight="1"/>
  <cols>
    <col min="1" max="1" width="5.375" style="52" customWidth="1"/>
    <col min="2" max="2" width="14.25" style="52" customWidth="1"/>
    <col min="3" max="3" width="40.375" style="52" customWidth="1"/>
    <col min="4" max="4" width="15.75" style="52" customWidth="1"/>
    <col min="5" max="5" width="5.75" style="52" customWidth="1"/>
    <col min="6" max="6" width="12.375" style="52" customWidth="1"/>
    <col min="7" max="7" width="16.87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1228</v>
      </c>
    </row>
    <row r="2" spans="1:12" ht="9" customHeight="1">
      <c r="A2" s="53"/>
      <c r="B2" s="53"/>
      <c r="C2" s="53"/>
      <c r="D2" s="53"/>
      <c r="E2" s="53"/>
      <c r="F2" s="53"/>
      <c r="G2" s="53"/>
      <c r="H2" s="53"/>
      <c r="I2" s="53"/>
      <c r="J2" s="53"/>
    </row>
    <row r="3" spans="1:12" s="57" customFormat="1" ht="14.25" customHeight="1">
      <c r="B3" s="65" t="s">
        <v>1173</v>
      </c>
      <c r="C3" s="66" t="s">
        <v>1174</v>
      </c>
    </row>
    <row r="4" spans="1:12" ht="29.25" customHeight="1">
      <c r="A4" s="53"/>
      <c r="B4" s="67"/>
      <c r="C4" s="138" t="s">
        <v>1175</v>
      </c>
      <c r="D4" s="109"/>
      <c r="E4" s="109"/>
      <c r="F4" s="109"/>
      <c r="G4" s="68"/>
      <c r="H4" s="69"/>
      <c r="I4" s="68"/>
      <c r="J4" s="68"/>
    </row>
    <row r="5" spans="1:12" ht="14.25" customHeight="1">
      <c r="A5" s="53"/>
      <c r="B5" s="71"/>
      <c r="C5" s="71"/>
      <c r="D5" s="53"/>
      <c r="E5" s="53"/>
      <c r="F5" s="53"/>
      <c r="G5" s="53"/>
      <c r="H5" s="53"/>
      <c r="I5" s="71"/>
      <c r="J5" s="71"/>
    </row>
    <row r="6" spans="1:12" s="56" customFormat="1" ht="33" customHeight="1">
      <c r="A6" s="72" t="s">
        <v>1225</v>
      </c>
      <c r="B6" s="110" t="s">
        <v>1229</v>
      </c>
      <c r="C6" s="74" t="s">
        <v>1178</v>
      </c>
      <c r="D6" s="74" t="s">
        <v>1179</v>
      </c>
      <c r="E6" s="75" t="s">
        <v>1180</v>
      </c>
      <c r="F6" s="76" t="s">
        <v>1181</v>
      </c>
      <c r="G6" s="77" t="s">
        <v>1182</v>
      </c>
      <c r="H6" s="78"/>
      <c r="I6" s="74" t="s">
        <v>1227</v>
      </c>
      <c r="J6" s="79" t="s">
        <v>1184</v>
      </c>
      <c r="L6" s="286"/>
    </row>
    <row r="7" spans="1:12" s="54" customFormat="1" ht="29.25" customHeight="1">
      <c r="A7" s="83"/>
      <c r="B7" s="285"/>
      <c r="C7" s="111"/>
      <c r="D7" s="284" t="s">
        <v>1185</v>
      </c>
      <c r="E7" s="85"/>
      <c r="F7" s="233"/>
      <c r="G7" s="232" t="s">
        <v>1186</v>
      </c>
      <c r="H7" s="86"/>
      <c r="I7" s="293"/>
      <c r="J7" s="283"/>
      <c r="L7" s="264"/>
    </row>
    <row r="8" spans="1:12" s="54" customFormat="1" ht="29.25" customHeight="1">
      <c r="A8" s="112"/>
      <c r="B8" s="282"/>
      <c r="C8" s="113"/>
      <c r="D8" s="281" t="s">
        <v>1185</v>
      </c>
      <c r="E8" s="114"/>
      <c r="F8" s="237"/>
      <c r="G8" s="234" t="s">
        <v>1186</v>
      </c>
      <c r="H8" s="115"/>
      <c r="I8" s="294"/>
      <c r="J8" s="279"/>
      <c r="L8" s="264"/>
    </row>
    <row r="9" spans="1:12" s="54" customFormat="1" ht="29.25" customHeight="1">
      <c r="A9" s="112"/>
      <c r="B9" s="282"/>
      <c r="C9" s="113"/>
      <c r="D9" s="281" t="s">
        <v>1185</v>
      </c>
      <c r="E9" s="114"/>
      <c r="F9" s="237"/>
      <c r="G9" s="234" t="s">
        <v>1186</v>
      </c>
      <c r="H9" s="115"/>
      <c r="I9" s="294"/>
      <c r="J9" s="279"/>
      <c r="L9" s="264"/>
    </row>
    <row r="10" spans="1:12" s="54" customFormat="1" ht="29.25" customHeight="1">
      <c r="A10" s="112"/>
      <c r="B10" s="282"/>
      <c r="C10" s="113"/>
      <c r="D10" s="281" t="s">
        <v>1185</v>
      </c>
      <c r="E10" s="114"/>
      <c r="F10" s="237"/>
      <c r="G10" s="234" t="s">
        <v>1186</v>
      </c>
      <c r="H10" s="115"/>
      <c r="I10" s="294"/>
      <c r="J10" s="279"/>
      <c r="L10" s="264"/>
    </row>
    <row r="11" spans="1:12" s="54" customFormat="1" ht="29.25" customHeight="1">
      <c r="A11" s="112"/>
      <c r="B11" s="282"/>
      <c r="C11" s="113"/>
      <c r="D11" s="281" t="s">
        <v>1185</v>
      </c>
      <c r="E11" s="114"/>
      <c r="F11" s="237"/>
      <c r="G11" s="234" t="s">
        <v>1186</v>
      </c>
      <c r="H11" s="115"/>
      <c r="I11" s="294"/>
      <c r="J11" s="279"/>
      <c r="L11" s="264"/>
    </row>
    <row r="12" spans="1:12" s="54" customFormat="1" ht="29.25" customHeight="1">
      <c r="A12" s="112"/>
      <c r="B12" s="282"/>
      <c r="C12" s="113"/>
      <c r="D12" s="281" t="s">
        <v>1185</v>
      </c>
      <c r="E12" s="114"/>
      <c r="F12" s="237"/>
      <c r="G12" s="234" t="s">
        <v>1186</v>
      </c>
      <c r="H12" s="115"/>
      <c r="I12" s="280"/>
      <c r="J12" s="279"/>
      <c r="L12" s="264"/>
    </row>
    <row r="13" spans="1:12" s="54" customFormat="1" ht="29.25" customHeight="1">
      <c r="A13" s="112"/>
      <c r="B13" s="282"/>
      <c r="C13" s="113"/>
      <c r="D13" s="281" t="s">
        <v>1185</v>
      </c>
      <c r="E13" s="114"/>
      <c r="F13" s="237"/>
      <c r="G13" s="234" t="s">
        <v>1186</v>
      </c>
      <c r="H13" s="115"/>
      <c r="I13" s="280"/>
      <c r="J13" s="279"/>
      <c r="L13" s="264"/>
    </row>
    <row r="14" spans="1:12" s="54" customFormat="1" ht="29.25" customHeight="1">
      <c r="A14" s="112"/>
      <c r="B14" s="282"/>
      <c r="C14" s="113"/>
      <c r="D14" s="281" t="s">
        <v>1185</v>
      </c>
      <c r="E14" s="114"/>
      <c r="F14" s="237"/>
      <c r="G14" s="234" t="s">
        <v>1186</v>
      </c>
      <c r="H14" s="115"/>
      <c r="I14" s="280"/>
      <c r="J14" s="279"/>
      <c r="L14" s="264"/>
    </row>
    <row r="15" spans="1:12" s="54" customFormat="1" ht="29.25" customHeight="1">
      <c r="A15" s="112"/>
      <c r="B15" s="282"/>
      <c r="C15" s="113"/>
      <c r="D15" s="281" t="s">
        <v>1185</v>
      </c>
      <c r="E15" s="114"/>
      <c r="F15" s="237"/>
      <c r="G15" s="234" t="s">
        <v>1186</v>
      </c>
      <c r="H15" s="115"/>
      <c r="I15" s="280"/>
      <c r="J15" s="279"/>
      <c r="L15" s="264"/>
    </row>
    <row r="16" spans="1:12" s="54" customFormat="1" ht="29.25" customHeight="1">
      <c r="A16" s="112"/>
      <c r="B16" s="282"/>
      <c r="C16" s="113"/>
      <c r="D16" s="281" t="s">
        <v>1185</v>
      </c>
      <c r="E16" s="114"/>
      <c r="F16" s="237"/>
      <c r="G16" s="234" t="s">
        <v>1186</v>
      </c>
      <c r="H16" s="115"/>
      <c r="I16" s="280"/>
      <c r="J16" s="279"/>
      <c r="L16" s="264"/>
    </row>
    <row r="17" spans="1:12" s="54" customFormat="1" ht="29.25" customHeight="1">
      <c r="A17" s="112"/>
      <c r="B17" s="282"/>
      <c r="C17" s="113"/>
      <c r="D17" s="281" t="s">
        <v>1185</v>
      </c>
      <c r="E17" s="114"/>
      <c r="F17" s="237"/>
      <c r="G17" s="234" t="s">
        <v>1186</v>
      </c>
      <c r="H17" s="115"/>
      <c r="I17" s="280"/>
      <c r="J17" s="279"/>
      <c r="L17" s="264"/>
    </row>
    <row r="18" spans="1:12" s="54" customFormat="1" ht="29.25" customHeight="1">
      <c r="A18" s="112"/>
      <c r="B18" s="282"/>
      <c r="C18" s="113"/>
      <c r="D18" s="281" t="s">
        <v>1185</v>
      </c>
      <c r="E18" s="114"/>
      <c r="F18" s="237"/>
      <c r="G18" s="234" t="s">
        <v>1186</v>
      </c>
      <c r="H18" s="115"/>
      <c r="I18" s="280"/>
      <c r="J18" s="279"/>
      <c r="L18" s="264"/>
    </row>
    <row r="19" spans="1:12" s="54" customFormat="1" ht="29.25" customHeight="1">
      <c r="A19" s="112"/>
      <c r="B19" s="282"/>
      <c r="C19" s="113"/>
      <c r="D19" s="281" t="s">
        <v>1185</v>
      </c>
      <c r="E19" s="114"/>
      <c r="F19" s="237"/>
      <c r="G19" s="234" t="s">
        <v>1186</v>
      </c>
      <c r="H19" s="115"/>
      <c r="I19" s="280"/>
      <c r="J19" s="279"/>
      <c r="L19" s="264"/>
    </row>
    <row r="20" spans="1:12" s="54" customFormat="1" ht="29.25" customHeight="1">
      <c r="A20" s="112"/>
      <c r="B20" s="282"/>
      <c r="C20" s="113"/>
      <c r="D20" s="281" t="s">
        <v>1185</v>
      </c>
      <c r="E20" s="114"/>
      <c r="F20" s="237"/>
      <c r="G20" s="234" t="s">
        <v>1186</v>
      </c>
      <c r="H20" s="115"/>
      <c r="I20" s="280"/>
      <c r="J20" s="279"/>
      <c r="L20" s="264"/>
    </row>
    <row r="21" spans="1:12" s="54" customFormat="1" ht="29.25" customHeight="1">
      <c r="A21" s="116"/>
      <c r="B21" s="278"/>
      <c r="C21" s="117"/>
      <c r="D21" s="277" t="s">
        <v>1185</v>
      </c>
      <c r="E21" s="118"/>
      <c r="F21" s="238"/>
      <c r="G21" s="236" t="s">
        <v>1186</v>
      </c>
      <c r="H21" s="119"/>
      <c r="I21" s="276"/>
      <c r="J21" s="275"/>
      <c r="L21" s="264"/>
    </row>
  </sheetData>
  <phoneticPr fontId="4"/>
  <pageMargins left="0.19685039370078741" right="0.19685039370078741" top="0.55118110236220474" bottom="0.39370078740157483" header="0.59055118110236227" footer="0.11811023622047245"/>
  <pageSetup paperSize="9" scale="90" orientation="landscape" r:id="rId1"/>
  <headerFooter alignWithMargins="0">
    <oddFooter>&amp;C&amp;"ＭＳ 明朝,標準"&amp;8（感染拠出金申告・納付の手引をよく読んで記入してください。なお、自社分はコピーをとって保管してください。）
※前年度新規承認品目は区分を確認のうえご申告ください（手引P.22）。　※※複数の単価のある品目の記載の仕方は、手引P.28～29をご覧ください。</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dimension ref="A1:L21"/>
  <sheetViews>
    <sheetView showGridLines="0" view="pageBreakPreview" zoomScaleNormal="100" zoomScaleSheetLayoutView="100" workbookViewId="0">
      <pane ySplit="6" topLeftCell="A7" activePane="bottomLeft" state="frozen"/>
      <selection activeCell="E6" sqref="E6"/>
      <selection pane="bottomLeft" activeCell="I8" sqref="I8"/>
    </sheetView>
  </sheetViews>
  <sheetFormatPr defaultColWidth="8.125" defaultRowHeight="23.25" customHeight="1"/>
  <cols>
    <col min="1" max="1" width="5.375" style="52" customWidth="1"/>
    <col min="2" max="2" width="14.25" style="52" customWidth="1"/>
    <col min="3" max="3" width="40.375" style="52" customWidth="1"/>
    <col min="4" max="4" width="15.75" style="52" customWidth="1"/>
    <col min="5" max="5" width="5.75" style="52" customWidth="1"/>
    <col min="6" max="6" width="12.375" style="52" customWidth="1"/>
    <col min="7" max="7" width="16.87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1230</v>
      </c>
    </row>
    <row r="2" spans="1:12" ht="9" customHeight="1">
      <c r="A2" s="53"/>
      <c r="B2" s="53"/>
      <c r="C2" s="53"/>
      <c r="D2" s="53"/>
      <c r="E2" s="53"/>
      <c r="F2" s="53"/>
      <c r="G2" s="53"/>
      <c r="H2" s="53"/>
      <c r="I2" s="53"/>
      <c r="J2" s="53"/>
    </row>
    <row r="3" spans="1:12" s="57" customFormat="1" ht="14.25" customHeight="1">
      <c r="B3" s="65" t="s">
        <v>1173</v>
      </c>
      <c r="C3" s="66" t="s">
        <v>1174</v>
      </c>
    </row>
    <row r="4" spans="1:12" ht="29.25" customHeight="1">
      <c r="A4" s="53"/>
      <c r="B4" s="67"/>
      <c r="C4" s="138" t="s">
        <v>1175</v>
      </c>
      <c r="D4" s="109"/>
      <c r="E4" s="109"/>
      <c r="F4" s="109"/>
      <c r="G4" s="68"/>
      <c r="H4" s="69"/>
      <c r="I4" s="68"/>
      <c r="J4" s="68"/>
    </row>
    <row r="5" spans="1:12" ht="14.25" customHeight="1">
      <c r="A5" s="53"/>
      <c r="B5" s="71"/>
      <c r="C5" s="71"/>
      <c r="D5" s="53"/>
      <c r="E5" s="53"/>
      <c r="F5" s="53"/>
      <c r="G5" s="53"/>
      <c r="H5" s="53"/>
      <c r="I5" s="71"/>
      <c r="J5" s="71"/>
    </row>
    <row r="6" spans="1:12" s="56" customFormat="1" ht="33" customHeight="1">
      <c r="A6" s="72" t="s">
        <v>1225</v>
      </c>
      <c r="B6" s="110" t="s">
        <v>1229</v>
      </c>
      <c r="C6" s="74" t="s">
        <v>1178</v>
      </c>
      <c r="D6" s="74" t="s">
        <v>1179</v>
      </c>
      <c r="E6" s="75" t="s">
        <v>1180</v>
      </c>
      <c r="F6" s="76" t="s">
        <v>1181</v>
      </c>
      <c r="G6" s="77" t="s">
        <v>1182</v>
      </c>
      <c r="H6" s="78"/>
      <c r="I6" s="74" t="s">
        <v>1227</v>
      </c>
      <c r="J6" s="79" t="s">
        <v>1184</v>
      </c>
      <c r="L6" s="286"/>
    </row>
    <row r="7" spans="1:12" s="54" customFormat="1" ht="29.25" customHeight="1">
      <c r="A7" s="83"/>
      <c r="B7" s="285"/>
      <c r="C7" s="111"/>
      <c r="D7" s="284" t="s">
        <v>1231</v>
      </c>
      <c r="E7" s="85"/>
      <c r="F7" s="233"/>
      <c r="G7" s="232" t="s">
        <v>1232</v>
      </c>
      <c r="H7" s="86"/>
      <c r="I7" s="293"/>
      <c r="J7" s="283"/>
      <c r="L7" s="264"/>
    </row>
    <row r="8" spans="1:12" s="54" customFormat="1" ht="29.25" customHeight="1">
      <c r="A8" s="112"/>
      <c r="B8" s="282"/>
      <c r="C8" s="113"/>
      <c r="D8" s="281" t="s">
        <v>1231</v>
      </c>
      <c r="E8" s="114"/>
      <c r="F8" s="237"/>
      <c r="G8" s="234" t="s">
        <v>1232</v>
      </c>
      <c r="H8" s="115"/>
      <c r="I8" s="294"/>
      <c r="J8" s="279"/>
      <c r="L8" s="264"/>
    </row>
    <row r="9" spans="1:12" s="54" customFormat="1" ht="29.25" customHeight="1">
      <c r="A9" s="112"/>
      <c r="B9" s="282"/>
      <c r="C9" s="113"/>
      <c r="D9" s="281" t="s">
        <v>1231</v>
      </c>
      <c r="E9" s="114"/>
      <c r="F9" s="237"/>
      <c r="G9" s="234" t="s">
        <v>1232</v>
      </c>
      <c r="H9" s="115"/>
      <c r="I9" s="294"/>
      <c r="J9" s="279"/>
      <c r="L9" s="264"/>
    </row>
    <row r="10" spans="1:12" s="54" customFormat="1" ht="29.25" customHeight="1">
      <c r="A10" s="112"/>
      <c r="B10" s="282"/>
      <c r="C10" s="113"/>
      <c r="D10" s="281" t="s">
        <v>1231</v>
      </c>
      <c r="E10" s="114"/>
      <c r="F10" s="237"/>
      <c r="G10" s="234" t="s">
        <v>1232</v>
      </c>
      <c r="H10" s="115"/>
      <c r="I10" s="294"/>
      <c r="J10" s="279"/>
      <c r="L10" s="264"/>
    </row>
    <row r="11" spans="1:12" s="54" customFormat="1" ht="29.25" customHeight="1">
      <c r="A11" s="112"/>
      <c r="B11" s="282"/>
      <c r="C11" s="113"/>
      <c r="D11" s="281" t="s">
        <v>1231</v>
      </c>
      <c r="E11" s="114"/>
      <c r="F11" s="237"/>
      <c r="G11" s="234" t="s">
        <v>1232</v>
      </c>
      <c r="H11" s="115"/>
      <c r="I11" s="280"/>
      <c r="J11" s="279"/>
      <c r="L11" s="264"/>
    </row>
    <row r="12" spans="1:12" s="54" customFormat="1" ht="29.25" customHeight="1">
      <c r="A12" s="112"/>
      <c r="B12" s="282"/>
      <c r="C12" s="113"/>
      <c r="D12" s="281" t="s">
        <v>1231</v>
      </c>
      <c r="E12" s="114"/>
      <c r="F12" s="237"/>
      <c r="G12" s="234" t="s">
        <v>1232</v>
      </c>
      <c r="H12" s="115"/>
      <c r="I12" s="280"/>
      <c r="J12" s="279"/>
      <c r="L12" s="264"/>
    </row>
    <row r="13" spans="1:12" s="54" customFormat="1" ht="29.25" customHeight="1">
      <c r="A13" s="112"/>
      <c r="B13" s="282"/>
      <c r="C13" s="113"/>
      <c r="D13" s="281" t="s">
        <v>1231</v>
      </c>
      <c r="E13" s="114"/>
      <c r="F13" s="237"/>
      <c r="G13" s="234" t="s">
        <v>1232</v>
      </c>
      <c r="H13" s="115"/>
      <c r="I13" s="280"/>
      <c r="J13" s="279"/>
      <c r="L13" s="264"/>
    </row>
    <row r="14" spans="1:12" s="54" customFormat="1" ht="29.25" customHeight="1">
      <c r="A14" s="112"/>
      <c r="B14" s="282"/>
      <c r="C14" s="113"/>
      <c r="D14" s="281" t="s">
        <v>1231</v>
      </c>
      <c r="E14" s="114"/>
      <c r="F14" s="237"/>
      <c r="G14" s="234" t="s">
        <v>1232</v>
      </c>
      <c r="H14" s="115"/>
      <c r="I14" s="280"/>
      <c r="J14" s="279"/>
      <c r="L14" s="264"/>
    </row>
    <row r="15" spans="1:12" s="54" customFormat="1" ht="29.25" customHeight="1">
      <c r="A15" s="112"/>
      <c r="B15" s="282"/>
      <c r="C15" s="113"/>
      <c r="D15" s="281" t="s">
        <v>1231</v>
      </c>
      <c r="E15" s="114"/>
      <c r="F15" s="237"/>
      <c r="G15" s="234" t="s">
        <v>1232</v>
      </c>
      <c r="H15" s="115"/>
      <c r="I15" s="280"/>
      <c r="J15" s="279"/>
      <c r="L15" s="264"/>
    </row>
    <row r="16" spans="1:12" s="54" customFormat="1" ht="29.25" customHeight="1">
      <c r="A16" s="112"/>
      <c r="B16" s="282"/>
      <c r="C16" s="113"/>
      <c r="D16" s="281" t="s">
        <v>1231</v>
      </c>
      <c r="E16" s="114"/>
      <c r="F16" s="237"/>
      <c r="G16" s="234" t="s">
        <v>1232</v>
      </c>
      <c r="H16" s="115"/>
      <c r="I16" s="280"/>
      <c r="J16" s="279"/>
      <c r="L16" s="264"/>
    </row>
    <row r="17" spans="1:12" s="54" customFormat="1" ht="29.25" customHeight="1">
      <c r="A17" s="112"/>
      <c r="B17" s="282"/>
      <c r="C17" s="113"/>
      <c r="D17" s="281" t="s">
        <v>1231</v>
      </c>
      <c r="E17" s="114"/>
      <c r="F17" s="237"/>
      <c r="G17" s="234" t="s">
        <v>1232</v>
      </c>
      <c r="H17" s="115"/>
      <c r="I17" s="280"/>
      <c r="J17" s="279"/>
      <c r="L17" s="264"/>
    </row>
    <row r="18" spans="1:12" s="54" customFormat="1" ht="29.25" customHeight="1">
      <c r="A18" s="112"/>
      <c r="B18" s="282"/>
      <c r="C18" s="113"/>
      <c r="D18" s="281" t="s">
        <v>1231</v>
      </c>
      <c r="E18" s="114"/>
      <c r="F18" s="237"/>
      <c r="G18" s="234" t="s">
        <v>1232</v>
      </c>
      <c r="H18" s="115"/>
      <c r="I18" s="280"/>
      <c r="J18" s="279"/>
      <c r="L18" s="264"/>
    </row>
    <row r="19" spans="1:12" s="54" customFormat="1" ht="29.25" customHeight="1">
      <c r="A19" s="112"/>
      <c r="B19" s="282"/>
      <c r="C19" s="113"/>
      <c r="D19" s="281" t="s">
        <v>1231</v>
      </c>
      <c r="E19" s="114"/>
      <c r="F19" s="237"/>
      <c r="G19" s="234" t="s">
        <v>1232</v>
      </c>
      <c r="H19" s="115"/>
      <c r="I19" s="280"/>
      <c r="J19" s="279"/>
      <c r="L19" s="264"/>
    </row>
    <row r="20" spans="1:12" s="54" customFormat="1" ht="29.25" customHeight="1">
      <c r="A20" s="112"/>
      <c r="B20" s="282"/>
      <c r="C20" s="113"/>
      <c r="D20" s="281" t="s">
        <v>1231</v>
      </c>
      <c r="E20" s="114"/>
      <c r="F20" s="237"/>
      <c r="G20" s="234" t="s">
        <v>1232</v>
      </c>
      <c r="H20" s="115"/>
      <c r="I20" s="280"/>
      <c r="J20" s="279"/>
      <c r="L20" s="264"/>
    </row>
    <row r="21" spans="1:12" s="54" customFormat="1" ht="29.25" customHeight="1">
      <c r="A21" s="116"/>
      <c r="B21" s="278"/>
      <c r="C21" s="117"/>
      <c r="D21" s="277" t="s">
        <v>1231</v>
      </c>
      <c r="E21" s="118"/>
      <c r="F21" s="238"/>
      <c r="G21" s="236" t="s">
        <v>1232</v>
      </c>
      <c r="H21" s="119"/>
      <c r="I21" s="276"/>
      <c r="J21" s="275"/>
      <c r="L21" s="264"/>
    </row>
  </sheetData>
  <phoneticPr fontId="4"/>
  <pageMargins left="0.19685039370078741" right="0.19685039370078741" top="0.55118110236220474" bottom="0.39370078740157483" header="0.59055118110236227" footer="0.11811023622047245"/>
  <pageSetup paperSize="9" scale="90" orientation="landscape" r:id="rId1"/>
  <headerFooter alignWithMargins="0">
    <oddFooter>&amp;C&amp;"ＭＳ 明朝,標準"&amp;8（感染拠出金申告・納付の手引をよく読んで記入してください。なお、自社分はコピーをとって保管してください。）
※前年度新規承認品目は区分を確認のうえご申告ください（手引P.22）。　※※複数の単価のある品目の記載の仕方は、手引P.28～29をご覧ください。</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dimension ref="A1:L21"/>
  <sheetViews>
    <sheetView showGridLines="0" view="pageBreakPreview" zoomScaleNormal="100" zoomScaleSheetLayoutView="100" workbookViewId="0">
      <pane ySplit="6" topLeftCell="A7" activePane="bottomLeft" state="frozen"/>
      <selection activeCell="E6" sqref="E6"/>
      <selection pane="bottomLeft" activeCell="A7" sqref="A7"/>
    </sheetView>
  </sheetViews>
  <sheetFormatPr defaultColWidth="8.125" defaultRowHeight="23.25" customHeight="1"/>
  <cols>
    <col min="1" max="1" width="5.375" style="52" customWidth="1"/>
    <col min="2" max="2" width="14.25" style="52" customWidth="1"/>
    <col min="3" max="3" width="40.375" style="52" customWidth="1"/>
    <col min="4" max="4" width="15.75" style="52" customWidth="1"/>
    <col min="5" max="5" width="5.75" style="52" customWidth="1"/>
    <col min="6" max="6" width="12.375" style="52" customWidth="1"/>
    <col min="7" max="7" width="16.87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1233</v>
      </c>
    </row>
    <row r="2" spans="1:12" ht="9" customHeight="1">
      <c r="A2" s="53"/>
      <c r="B2" s="53"/>
      <c r="C2" s="53"/>
      <c r="D2" s="53"/>
      <c r="E2" s="53"/>
      <c r="F2" s="53"/>
      <c r="G2" s="53"/>
      <c r="H2" s="53"/>
      <c r="I2" s="53"/>
      <c r="J2" s="53"/>
    </row>
    <row r="3" spans="1:12" s="57" customFormat="1" ht="14.25" customHeight="1">
      <c r="B3" s="65" t="s">
        <v>1173</v>
      </c>
      <c r="C3" s="66" t="s">
        <v>1174</v>
      </c>
    </row>
    <row r="4" spans="1:12" ht="29.25" customHeight="1">
      <c r="A4" s="53"/>
      <c r="B4" s="67"/>
      <c r="C4" s="138" t="s">
        <v>1175</v>
      </c>
      <c r="D4" s="109"/>
      <c r="E4" s="109"/>
      <c r="F4" s="109"/>
      <c r="G4" s="68"/>
      <c r="H4" s="69"/>
      <c r="I4" s="68"/>
      <c r="J4" s="68"/>
    </row>
    <row r="5" spans="1:12" ht="14.25" customHeight="1">
      <c r="A5" s="53"/>
      <c r="B5" s="71"/>
      <c r="C5" s="71"/>
      <c r="D5" s="53"/>
      <c r="E5" s="53"/>
      <c r="F5" s="53"/>
      <c r="G5" s="53"/>
      <c r="H5" s="53"/>
      <c r="I5" s="71"/>
      <c r="J5" s="71"/>
    </row>
    <row r="6" spans="1:12" s="56" customFormat="1" ht="33" customHeight="1">
      <c r="A6" s="72" t="s">
        <v>1225</v>
      </c>
      <c r="B6" s="120" t="s">
        <v>1234</v>
      </c>
      <c r="C6" s="74" t="s">
        <v>1178</v>
      </c>
      <c r="D6" s="74" t="s">
        <v>1179</v>
      </c>
      <c r="E6" s="75" t="s">
        <v>1180</v>
      </c>
      <c r="F6" s="76" t="s">
        <v>1181</v>
      </c>
      <c r="G6" s="77" t="s">
        <v>1182</v>
      </c>
      <c r="H6" s="78"/>
      <c r="I6" s="74" t="s">
        <v>1227</v>
      </c>
      <c r="J6" s="79" t="s">
        <v>1184</v>
      </c>
      <c r="L6" s="286"/>
    </row>
    <row r="7" spans="1:12" s="54" customFormat="1" ht="29.25" customHeight="1">
      <c r="A7" s="83"/>
      <c r="B7" s="285"/>
      <c r="C7" s="111"/>
      <c r="D7" s="284" t="s">
        <v>1231</v>
      </c>
      <c r="E7" s="85"/>
      <c r="F7" s="233"/>
      <c r="G7" s="232" t="s">
        <v>1232</v>
      </c>
      <c r="H7" s="86"/>
      <c r="I7" s="293"/>
      <c r="J7" s="283"/>
      <c r="L7" s="264"/>
    </row>
    <row r="8" spans="1:12" s="54" customFormat="1" ht="29.25" customHeight="1">
      <c r="A8" s="112"/>
      <c r="B8" s="282"/>
      <c r="C8" s="113"/>
      <c r="D8" s="281" t="s">
        <v>1231</v>
      </c>
      <c r="E8" s="114"/>
      <c r="F8" s="237"/>
      <c r="G8" s="234" t="s">
        <v>1232</v>
      </c>
      <c r="H8" s="115"/>
      <c r="I8" s="294"/>
      <c r="J8" s="279"/>
      <c r="L8" s="264"/>
    </row>
    <row r="9" spans="1:12" s="54" customFormat="1" ht="29.25" customHeight="1">
      <c r="A9" s="112"/>
      <c r="B9" s="282"/>
      <c r="C9" s="113"/>
      <c r="D9" s="281" t="s">
        <v>1231</v>
      </c>
      <c r="E9" s="114"/>
      <c r="F9" s="237"/>
      <c r="G9" s="234" t="s">
        <v>1232</v>
      </c>
      <c r="H9" s="115"/>
      <c r="I9" s="294"/>
      <c r="J9" s="279"/>
      <c r="L9" s="264"/>
    </row>
    <row r="10" spans="1:12" s="54" customFormat="1" ht="29.25" customHeight="1">
      <c r="A10" s="112"/>
      <c r="B10" s="282"/>
      <c r="C10" s="113"/>
      <c r="D10" s="281" t="s">
        <v>1231</v>
      </c>
      <c r="E10" s="114"/>
      <c r="F10" s="237"/>
      <c r="G10" s="234" t="s">
        <v>1232</v>
      </c>
      <c r="H10" s="115"/>
      <c r="I10" s="280"/>
      <c r="J10" s="279"/>
      <c r="L10" s="264"/>
    </row>
    <row r="11" spans="1:12" s="54" customFormat="1" ht="29.25" customHeight="1">
      <c r="A11" s="112"/>
      <c r="B11" s="282"/>
      <c r="C11" s="113"/>
      <c r="D11" s="281" t="s">
        <v>1231</v>
      </c>
      <c r="E11" s="114"/>
      <c r="F11" s="237"/>
      <c r="G11" s="234" t="s">
        <v>1232</v>
      </c>
      <c r="H11" s="115"/>
      <c r="I11" s="280"/>
      <c r="J11" s="279"/>
      <c r="L11" s="264"/>
    </row>
    <row r="12" spans="1:12" s="54" customFormat="1" ht="29.25" customHeight="1">
      <c r="A12" s="112"/>
      <c r="B12" s="282"/>
      <c r="C12" s="113"/>
      <c r="D12" s="281" t="s">
        <v>1231</v>
      </c>
      <c r="E12" s="114"/>
      <c r="F12" s="237"/>
      <c r="G12" s="234" t="s">
        <v>1232</v>
      </c>
      <c r="H12" s="115"/>
      <c r="I12" s="280"/>
      <c r="J12" s="279"/>
      <c r="L12" s="264"/>
    </row>
    <row r="13" spans="1:12" s="54" customFormat="1" ht="29.25" customHeight="1">
      <c r="A13" s="112"/>
      <c r="B13" s="282"/>
      <c r="C13" s="113"/>
      <c r="D13" s="281" t="s">
        <v>1231</v>
      </c>
      <c r="E13" s="114"/>
      <c r="F13" s="237"/>
      <c r="G13" s="234" t="s">
        <v>1232</v>
      </c>
      <c r="H13" s="115"/>
      <c r="I13" s="280"/>
      <c r="J13" s="279"/>
      <c r="L13" s="264"/>
    </row>
    <row r="14" spans="1:12" s="54" customFormat="1" ht="29.25" customHeight="1">
      <c r="A14" s="112"/>
      <c r="B14" s="282"/>
      <c r="C14" s="113"/>
      <c r="D14" s="281" t="s">
        <v>1231</v>
      </c>
      <c r="E14" s="114"/>
      <c r="F14" s="237"/>
      <c r="G14" s="234" t="s">
        <v>1232</v>
      </c>
      <c r="H14" s="115"/>
      <c r="I14" s="280"/>
      <c r="J14" s="279"/>
      <c r="L14" s="264"/>
    </row>
    <row r="15" spans="1:12" s="54" customFormat="1" ht="29.25" customHeight="1">
      <c r="A15" s="112"/>
      <c r="B15" s="282"/>
      <c r="C15" s="113"/>
      <c r="D15" s="281" t="s">
        <v>1231</v>
      </c>
      <c r="E15" s="114"/>
      <c r="F15" s="237"/>
      <c r="G15" s="234" t="s">
        <v>1232</v>
      </c>
      <c r="H15" s="115"/>
      <c r="I15" s="280"/>
      <c r="J15" s="279"/>
      <c r="L15" s="264"/>
    </row>
    <row r="16" spans="1:12" s="54" customFormat="1" ht="29.25" customHeight="1">
      <c r="A16" s="112"/>
      <c r="B16" s="282"/>
      <c r="C16" s="113"/>
      <c r="D16" s="281" t="s">
        <v>1231</v>
      </c>
      <c r="E16" s="114"/>
      <c r="F16" s="237"/>
      <c r="G16" s="234" t="s">
        <v>1232</v>
      </c>
      <c r="H16" s="115"/>
      <c r="I16" s="280"/>
      <c r="J16" s="279"/>
      <c r="L16" s="264"/>
    </row>
    <row r="17" spans="1:12" s="54" customFormat="1" ht="29.25" customHeight="1">
      <c r="A17" s="112"/>
      <c r="B17" s="282"/>
      <c r="C17" s="113"/>
      <c r="D17" s="281" t="s">
        <v>1231</v>
      </c>
      <c r="E17" s="114"/>
      <c r="F17" s="237"/>
      <c r="G17" s="234" t="s">
        <v>1232</v>
      </c>
      <c r="H17" s="115"/>
      <c r="I17" s="280"/>
      <c r="J17" s="279"/>
      <c r="L17" s="264"/>
    </row>
    <row r="18" spans="1:12" s="54" customFormat="1" ht="29.25" customHeight="1">
      <c r="A18" s="112"/>
      <c r="B18" s="282"/>
      <c r="C18" s="113"/>
      <c r="D18" s="281" t="s">
        <v>1231</v>
      </c>
      <c r="E18" s="114"/>
      <c r="F18" s="237"/>
      <c r="G18" s="234" t="s">
        <v>1232</v>
      </c>
      <c r="H18" s="115"/>
      <c r="I18" s="280"/>
      <c r="J18" s="279"/>
      <c r="L18" s="264"/>
    </row>
    <row r="19" spans="1:12" s="54" customFormat="1" ht="29.25" customHeight="1">
      <c r="A19" s="112"/>
      <c r="B19" s="282"/>
      <c r="C19" s="113"/>
      <c r="D19" s="281" t="s">
        <v>1231</v>
      </c>
      <c r="E19" s="114"/>
      <c r="F19" s="237"/>
      <c r="G19" s="234" t="s">
        <v>1232</v>
      </c>
      <c r="H19" s="115"/>
      <c r="I19" s="280"/>
      <c r="J19" s="279"/>
      <c r="L19" s="264"/>
    </row>
    <row r="20" spans="1:12" s="54" customFormat="1" ht="29.25" customHeight="1">
      <c r="A20" s="112"/>
      <c r="B20" s="282"/>
      <c r="C20" s="113"/>
      <c r="D20" s="281" t="s">
        <v>1231</v>
      </c>
      <c r="E20" s="114"/>
      <c r="F20" s="237"/>
      <c r="G20" s="234" t="s">
        <v>1232</v>
      </c>
      <c r="H20" s="115"/>
      <c r="I20" s="280"/>
      <c r="J20" s="279"/>
      <c r="L20" s="264"/>
    </row>
    <row r="21" spans="1:12" s="54" customFormat="1" ht="29.25" customHeight="1">
      <c r="A21" s="116"/>
      <c r="B21" s="278"/>
      <c r="C21" s="117"/>
      <c r="D21" s="277" t="s">
        <v>1231</v>
      </c>
      <c r="E21" s="118"/>
      <c r="F21" s="238"/>
      <c r="G21" s="236" t="s">
        <v>1232</v>
      </c>
      <c r="H21" s="119"/>
      <c r="I21" s="276"/>
      <c r="J21" s="275"/>
      <c r="L21" s="264"/>
    </row>
  </sheetData>
  <phoneticPr fontId="4"/>
  <pageMargins left="0.19685039370078741" right="0.19685039370078741" top="0.55118110236220474" bottom="0.39370078740157483" header="0.59055118110236227" footer="0.11811023622047245"/>
  <pageSetup paperSize="9" scale="90" orientation="landscape" r:id="rId1"/>
  <headerFooter alignWithMargins="0">
    <oddFooter>&amp;C&amp;"ＭＳ 明朝,標準"&amp;8（感染拠出金申告・納付の手引をよく読んで記入してください。なお、自社分はコピーをとって保管してください。）
※前年度新規承認品目は区分を確認のうえご申告ください（手引P.22）。　※※複数の単価のある品目の記載の仕方は、手引P.28～29をご覧ください。</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dimension ref="A1:L21"/>
  <sheetViews>
    <sheetView showGridLines="0" view="pageBreakPreview" zoomScaleNormal="100" zoomScaleSheetLayoutView="100" workbookViewId="0">
      <pane ySplit="6" topLeftCell="A7" activePane="bottomLeft" state="frozen"/>
      <selection activeCell="E6" sqref="E6"/>
      <selection pane="bottomLeft" activeCell="I8" sqref="I8"/>
    </sheetView>
  </sheetViews>
  <sheetFormatPr defaultColWidth="8.125" defaultRowHeight="23.25" customHeight="1"/>
  <cols>
    <col min="1" max="1" width="5.375" style="52" customWidth="1"/>
    <col min="2" max="2" width="14.25" style="52" customWidth="1"/>
    <col min="3" max="3" width="40.375" style="52" customWidth="1"/>
    <col min="4" max="4" width="15.75" style="52" customWidth="1"/>
    <col min="5" max="5" width="5.75" style="52" customWidth="1"/>
    <col min="6" max="6" width="12.375" style="52" customWidth="1"/>
    <col min="7" max="7" width="16.87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1235</v>
      </c>
    </row>
    <row r="2" spans="1:12" ht="9" customHeight="1">
      <c r="A2" s="53"/>
      <c r="B2" s="53"/>
      <c r="C2" s="53"/>
      <c r="D2" s="53"/>
      <c r="E2" s="53"/>
      <c r="F2" s="53"/>
      <c r="G2" s="53"/>
      <c r="H2" s="53"/>
      <c r="I2" s="53"/>
      <c r="J2" s="53"/>
    </row>
    <row r="3" spans="1:12" s="57" customFormat="1" ht="14.25" customHeight="1">
      <c r="B3" s="65" t="s">
        <v>1173</v>
      </c>
      <c r="C3" s="66" t="s">
        <v>1174</v>
      </c>
    </row>
    <row r="4" spans="1:12" ht="29.25" customHeight="1">
      <c r="A4" s="53"/>
      <c r="B4" s="67"/>
      <c r="C4" s="138" t="s">
        <v>1175</v>
      </c>
      <c r="D4" s="109"/>
      <c r="E4" s="109"/>
      <c r="F4" s="109"/>
      <c r="G4" s="68"/>
      <c r="H4" s="69"/>
      <c r="I4" s="68"/>
      <c r="J4" s="68"/>
    </row>
    <row r="5" spans="1:12" ht="14.25" customHeight="1">
      <c r="A5" s="53"/>
      <c r="B5" s="71"/>
      <c r="C5" s="71"/>
      <c r="D5" s="53"/>
      <c r="E5" s="53"/>
      <c r="F5" s="53"/>
      <c r="G5" s="53"/>
      <c r="H5" s="53"/>
      <c r="I5" s="71"/>
      <c r="J5" s="71"/>
    </row>
    <row r="6" spans="1:12" s="56" customFormat="1" ht="33" customHeight="1">
      <c r="A6" s="72" t="s">
        <v>1225</v>
      </c>
      <c r="B6" s="120" t="s">
        <v>1234</v>
      </c>
      <c r="C6" s="74" t="s">
        <v>1178</v>
      </c>
      <c r="D6" s="74" t="s">
        <v>1179</v>
      </c>
      <c r="E6" s="75" t="s">
        <v>1180</v>
      </c>
      <c r="F6" s="76" t="s">
        <v>1181</v>
      </c>
      <c r="G6" s="77" t="s">
        <v>1182</v>
      </c>
      <c r="H6" s="78"/>
      <c r="I6" s="74" t="s">
        <v>1227</v>
      </c>
      <c r="J6" s="79" t="s">
        <v>1184</v>
      </c>
      <c r="L6" s="286"/>
    </row>
    <row r="7" spans="1:12" s="54" customFormat="1" ht="29.25" customHeight="1">
      <c r="A7" s="83"/>
      <c r="B7" s="285"/>
      <c r="C7" s="111"/>
      <c r="D7" s="284" t="s">
        <v>1231</v>
      </c>
      <c r="E7" s="85"/>
      <c r="F7" s="233"/>
      <c r="G7" s="232" t="s">
        <v>1232</v>
      </c>
      <c r="H7" s="86"/>
      <c r="I7" s="293"/>
      <c r="J7" s="283"/>
      <c r="L7" s="264"/>
    </row>
    <row r="8" spans="1:12" s="54" customFormat="1" ht="29.25" customHeight="1">
      <c r="A8" s="112"/>
      <c r="B8" s="282"/>
      <c r="C8" s="113"/>
      <c r="D8" s="281" t="s">
        <v>1231</v>
      </c>
      <c r="E8" s="114"/>
      <c r="F8" s="237"/>
      <c r="G8" s="234" t="s">
        <v>1232</v>
      </c>
      <c r="H8" s="115"/>
      <c r="I8" s="294"/>
      <c r="J8" s="279"/>
      <c r="L8" s="264"/>
    </row>
    <row r="9" spans="1:12" s="54" customFormat="1" ht="29.25" customHeight="1">
      <c r="A9" s="112"/>
      <c r="B9" s="282"/>
      <c r="C9" s="113"/>
      <c r="D9" s="281" t="s">
        <v>1231</v>
      </c>
      <c r="E9" s="114"/>
      <c r="F9" s="237"/>
      <c r="G9" s="234" t="s">
        <v>1232</v>
      </c>
      <c r="H9" s="115"/>
      <c r="I9" s="294"/>
      <c r="J9" s="279"/>
      <c r="L9" s="264"/>
    </row>
    <row r="10" spans="1:12" s="54" customFormat="1" ht="29.25" customHeight="1">
      <c r="A10" s="112"/>
      <c r="B10" s="282"/>
      <c r="C10" s="113"/>
      <c r="D10" s="281" t="s">
        <v>1231</v>
      </c>
      <c r="E10" s="114"/>
      <c r="F10" s="237"/>
      <c r="G10" s="234" t="s">
        <v>1232</v>
      </c>
      <c r="H10" s="115"/>
      <c r="I10" s="280"/>
      <c r="J10" s="279"/>
      <c r="L10" s="264"/>
    </row>
    <row r="11" spans="1:12" s="54" customFormat="1" ht="29.25" customHeight="1">
      <c r="A11" s="112"/>
      <c r="B11" s="282"/>
      <c r="C11" s="113"/>
      <c r="D11" s="281" t="s">
        <v>1231</v>
      </c>
      <c r="E11" s="114"/>
      <c r="F11" s="237"/>
      <c r="G11" s="234" t="s">
        <v>1232</v>
      </c>
      <c r="H11" s="115"/>
      <c r="I11" s="280"/>
      <c r="J11" s="279"/>
      <c r="L11" s="264"/>
    </row>
    <row r="12" spans="1:12" s="54" customFormat="1" ht="29.25" customHeight="1">
      <c r="A12" s="112"/>
      <c r="B12" s="282"/>
      <c r="C12" s="113"/>
      <c r="D12" s="281" t="s">
        <v>1231</v>
      </c>
      <c r="E12" s="114"/>
      <c r="F12" s="237"/>
      <c r="G12" s="234" t="s">
        <v>1232</v>
      </c>
      <c r="H12" s="115"/>
      <c r="I12" s="280"/>
      <c r="J12" s="279"/>
      <c r="L12" s="264"/>
    </row>
    <row r="13" spans="1:12" s="54" customFormat="1" ht="29.25" customHeight="1">
      <c r="A13" s="112"/>
      <c r="B13" s="282"/>
      <c r="C13" s="113"/>
      <c r="D13" s="281" t="s">
        <v>1231</v>
      </c>
      <c r="E13" s="114"/>
      <c r="F13" s="237"/>
      <c r="G13" s="234" t="s">
        <v>1232</v>
      </c>
      <c r="H13" s="115"/>
      <c r="I13" s="280"/>
      <c r="J13" s="279"/>
      <c r="L13" s="264"/>
    </row>
    <row r="14" spans="1:12" s="54" customFormat="1" ht="29.25" customHeight="1">
      <c r="A14" s="112"/>
      <c r="B14" s="282"/>
      <c r="C14" s="113"/>
      <c r="D14" s="281" t="s">
        <v>1231</v>
      </c>
      <c r="E14" s="114"/>
      <c r="F14" s="237"/>
      <c r="G14" s="234" t="s">
        <v>1232</v>
      </c>
      <c r="H14" s="115"/>
      <c r="I14" s="280"/>
      <c r="J14" s="279"/>
      <c r="L14" s="264"/>
    </row>
    <row r="15" spans="1:12" s="54" customFormat="1" ht="29.25" customHeight="1">
      <c r="A15" s="112"/>
      <c r="B15" s="282"/>
      <c r="C15" s="113"/>
      <c r="D15" s="281" t="s">
        <v>1231</v>
      </c>
      <c r="E15" s="114"/>
      <c r="F15" s="237"/>
      <c r="G15" s="234" t="s">
        <v>1232</v>
      </c>
      <c r="H15" s="115"/>
      <c r="I15" s="280"/>
      <c r="J15" s="279"/>
      <c r="L15" s="264"/>
    </row>
    <row r="16" spans="1:12" s="54" customFormat="1" ht="29.25" customHeight="1">
      <c r="A16" s="112"/>
      <c r="B16" s="282"/>
      <c r="C16" s="113"/>
      <c r="D16" s="281" t="s">
        <v>1231</v>
      </c>
      <c r="E16" s="114"/>
      <c r="F16" s="237"/>
      <c r="G16" s="234" t="s">
        <v>1232</v>
      </c>
      <c r="H16" s="115"/>
      <c r="I16" s="280"/>
      <c r="J16" s="279"/>
      <c r="L16" s="264"/>
    </row>
    <row r="17" spans="1:12" s="54" customFormat="1" ht="29.25" customHeight="1">
      <c r="A17" s="112"/>
      <c r="B17" s="282"/>
      <c r="C17" s="113"/>
      <c r="D17" s="281" t="s">
        <v>1231</v>
      </c>
      <c r="E17" s="114"/>
      <c r="F17" s="237"/>
      <c r="G17" s="234" t="s">
        <v>1232</v>
      </c>
      <c r="H17" s="115"/>
      <c r="I17" s="280"/>
      <c r="J17" s="279"/>
      <c r="L17" s="264"/>
    </row>
    <row r="18" spans="1:12" s="54" customFormat="1" ht="29.25" customHeight="1">
      <c r="A18" s="112"/>
      <c r="B18" s="282"/>
      <c r="C18" s="113"/>
      <c r="D18" s="281" t="s">
        <v>1231</v>
      </c>
      <c r="E18" s="114"/>
      <c r="F18" s="237"/>
      <c r="G18" s="234" t="s">
        <v>1232</v>
      </c>
      <c r="H18" s="115"/>
      <c r="I18" s="280"/>
      <c r="J18" s="279"/>
      <c r="L18" s="264"/>
    </row>
    <row r="19" spans="1:12" s="54" customFormat="1" ht="29.25" customHeight="1">
      <c r="A19" s="112"/>
      <c r="B19" s="282"/>
      <c r="C19" s="113"/>
      <c r="D19" s="281" t="s">
        <v>1231</v>
      </c>
      <c r="E19" s="114"/>
      <c r="F19" s="237"/>
      <c r="G19" s="234" t="s">
        <v>1232</v>
      </c>
      <c r="H19" s="115"/>
      <c r="I19" s="280"/>
      <c r="J19" s="279"/>
      <c r="L19" s="264"/>
    </row>
    <row r="20" spans="1:12" s="54" customFormat="1" ht="29.25" customHeight="1">
      <c r="A20" s="112"/>
      <c r="B20" s="282"/>
      <c r="C20" s="113"/>
      <c r="D20" s="281" t="s">
        <v>1231</v>
      </c>
      <c r="E20" s="114"/>
      <c r="F20" s="237"/>
      <c r="G20" s="234" t="s">
        <v>1232</v>
      </c>
      <c r="H20" s="115"/>
      <c r="I20" s="280"/>
      <c r="J20" s="279"/>
      <c r="L20" s="264"/>
    </row>
    <row r="21" spans="1:12" s="54" customFormat="1" ht="29.25" customHeight="1">
      <c r="A21" s="116"/>
      <c r="B21" s="278"/>
      <c r="C21" s="117"/>
      <c r="D21" s="277" t="s">
        <v>1231</v>
      </c>
      <c r="E21" s="118"/>
      <c r="F21" s="238"/>
      <c r="G21" s="236" t="s">
        <v>1232</v>
      </c>
      <c r="H21" s="119"/>
      <c r="I21" s="276"/>
      <c r="J21" s="275"/>
      <c r="L21" s="264"/>
    </row>
  </sheetData>
  <phoneticPr fontId="4"/>
  <pageMargins left="0.19685039370078741" right="0.19685039370078741" top="0.55118110236220474" bottom="0.39370078740157483" header="0.59055118110236227" footer="0.11811023622047245"/>
  <pageSetup paperSize="9" scale="90" orientation="landscape" r:id="rId1"/>
  <headerFooter alignWithMargins="0">
    <oddFooter>&amp;C&amp;"ＭＳ 明朝,標準"&amp;8（感染拠出金申告・納付の手引をよく読んで記入してください。なお、自社分はコピーをとって保管してください。）
※前年度新規承認品目は区分を確認のうえご申告ください（手引P.22）。　※※複数の単価のある品目の記載の仕方は、手引P.28～29をご覧ください。</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dimension ref="A1:L21"/>
  <sheetViews>
    <sheetView showGridLines="0" view="pageBreakPreview" zoomScaleNormal="100" zoomScaleSheetLayoutView="100" workbookViewId="0">
      <pane ySplit="6" topLeftCell="A7" activePane="bottomLeft" state="frozen"/>
      <selection activeCell="E6" sqref="E6"/>
      <selection pane="bottomLeft" activeCell="H9" sqref="H9"/>
    </sheetView>
  </sheetViews>
  <sheetFormatPr defaultColWidth="8.125" defaultRowHeight="23.25" customHeight="1"/>
  <cols>
    <col min="1" max="1" width="5.375" style="52" customWidth="1"/>
    <col min="2" max="2" width="14.25" style="52" customWidth="1"/>
    <col min="3" max="3" width="40.375" style="52" customWidth="1"/>
    <col min="4" max="4" width="15.75" style="52" customWidth="1"/>
    <col min="5" max="5" width="5.75" style="52" customWidth="1"/>
    <col min="6" max="6" width="12.375" style="52" customWidth="1"/>
    <col min="7" max="7" width="16.87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1236</v>
      </c>
    </row>
    <row r="2" spans="1:12" ht="9" customHeight="1">
      <c r="A2" s="53"/>
      <c r="B2" s="53"/>
      <c r="C2" s="53"/>
      <c r="D2" s="53"/>
      <c r="E2" s="53"/>
      <c r="F2" s="53"/>
      <c r="G2" s="53"/>
      <c r="H2" s="53"/>
      <c r="I2" s="53"/>
      <c r="J2" s="53"/>
    </row>
    <row r="3" spans="1:12" s="57" customFormat="1" ht="14.25" customHeight="1">
      <c r="B3" s="65" t="s">
        <v>1173</v>
      </c>
      <c r="C3" s="66" t="s">
        <v>1174</v>
      </c>
    </row>
    <row r="4" spans="1:12" ht="29.25" customHeight="1">
      <c r="A4" s="53"/>
      <c r="B4" s="67"/>
      <c r="C4" s="138" t="s">
        <v>1175</v>
      </c>
      <c r="D4" s="109"/>
      <c r="E4" s="109"/>
      <c r="F4" s="109"/>
      <c r="G4" s="68"/>
      <c r="H4" s="69"/>
      <c r="I4" s="68"/>
      <c r="J4" s="68"/>
    </row>
    <row r="5" spans="1:12" ht="14.25" customHeight="1">
      <c r="A5" s="53"/>
      <c r="B5" s="71"/>
      <c r="C5" s="71"/>
      <c r="D5" s="53"/>
      <c r="E5" s="53"/>
      <c r="F5" s="53"/>
      <c r="G5" s="53"/>
      <c r="H5" s="53"/>
      <c r="I5" s="71"/>
      <c r="J5" s="71"/>
    </row>
    <row r="6" spans="1:12" s="56" customFormat="1" ht="33" customHeight="1">
      <c r="A6" s="72" t="s">
        <v>1225</v>
      </c>
      <c r="B6" s="120" t="s">
        <v>1234</v>
      </c>
      <c r="C6" s="74" t="s">
        <v>1178</v>
      </c>
      <c r="D6" s="74" t="s">
        <v>1179</v>
      </c>
      <c r="E6" s="75" t="s">
        <v>1180</v>
      </c>
      <c r="F6" s="76" t="s">
        <v>1181</v>
      </c>
      <c r="G6" s="77" t="s">
        <v>1182</v>
      </c>
      <c r="H6" s="78"/>
      <c r="I6" s="74" t="s">
        <v>1227</v>
      </c>
      <c r="J6" s="79" t="s">
        <v>1184</v>
      </c>
      <c r="L6" s="286"/>
    </row>
    <row r="7" spans="1:12" s="54" customFormat="1" ht="29.25" customHeight="1">
      <c r="A7" s="83"/>
      <c r="B7" s="285"/>
      <c r="C7" s="111"/>
      <c r="D7" s="284" t="s">
        <v>1231</v>
      </c>
      <c r="E7" s="85"/>
      <c r="F7" s="233"/>
      <c r="G7" s="232" t="s">
        <v>1232</v>
      </c>
      <c r="H7" s="86"/>
      <c r="I7" s="293"/>
      <c r="J7" s="283"/>
      <c r="L7" s="264"/>
    </row>
    <row r="8" spans="1:12" s="54" customFormat="1" ht="29.25" customHeight="1">
      <c r="A8" s="112"/>
      <c r="B8" s="282"/>
      <c r="C8" s="113"/>
      <c r="D8" s="281" t="s">
        <v>1231</v>
      </c>
      <c r="E8" s="114"/>
      <c r="F8" s="237"/>
      <c r="G8" s="234" t="s">
        <v>1232</v>
      </c>
      <c r="H8" s="115"/>
      <c r="I8" s="294"/>
      <c r="J8" s="279"/>
      <c r="L8" s="264"/>
    </row>
    <row r="9" spans="1:12" s="54" customFormat="1" ht="29.25" customHeight="1">
      <c r="A9" s="112"/>
      <c r="B9" s="282"/>
      <c r="C9" s="113"/>
      <c r="D9" s="281" t="s">
        <v>1231</v>
      </c>
      <c r="E9" s="114"/>
      <c r="F9" s="237"/>
      <c r="G9" s="234" t="s">
        <v>1232</v>
      </c>
      <c r="H9" s="115"/>
      <c r="I9" s="294"/>
      <c r="J9" s="279"/>
      <c r="L9" s="264"/>
    </row>
    <row r="10" spans="1:12" s="54" customFormat="1" ht="29.25" customHeight="1">
      <c r="A10" s="112"/>
      <c r="B10" s="282"/>
      <c r="C10" s="113"/>
      <c r="D10" s="281" t="s">
        <v>1231</v>
      </c>
      <c r="E10" s="114"/>
      <c r="F10" s="237"/>
      <c r="G10" s="234" t="s">
        <v>1232</v>
      </c>
      <c r="H10" s="115"/>
      <c r="I10" s="294"/>
      <c r="J10" s="279"/>
      <c r="L10" s="264"/>
    </row>
    <row r="11" spans="1:12" s="54" customFormat="1" ht="29.25" customHeight="1">
      <c r="A11" s="112"/>
      <c r="B11" s="282"/>
      <c r="C11" s="113"/>
      <c r="D11" s="281" t="s">
        <v>1231</v>
      </c>
      <c r="E11" s="114"/>
      <c r="F11" s="237"/>
      <c r="G11" s="234" t="s">
        <v>1232</v>
      </c>
      <c r="H11" s="115"/>
      <c r="I11" s="294"/>
      <c r="J11" s="279"/>
      <c r="L11" s="264"/>
    </row>
    <row r="12" spans="1:12" s="54" customFormat="1" ht="29.25" customHeight="1">
      <c r="A12" s="112"/>
      <c r="B12" s="282"/>
      <c r="C12" s="113"/>
      <c r="D12" s="281" t="s">
        <v>1231</v>
      </c>
      <c r="E12" s="114"/>
      <c r="F12" s="237"/>
      <c r="G12" s="234" t="s">
        <v>1232</v>
      </c>
      <c r="H12" s="115"/>
      <c r="I12" s="280"/>
      <c r="J12" s="279"/>
      <c r="L12" s="264"/>
    </row>
    <row r="13" spans="1:12" s="54" customFormat="1" ht="29.25" customHeight="1">
      <c r="A13" s="112"/>
      <c r="B13" s="282"/>
      <c r="C13" s="113"/>
      <c r="D13" s="281" t="s">
        <v>1231</v>
      </c>
      <c r="E13" s="114"/>
      <c r="F13" s="237"/>
      <c r="G13" s="234" t="s">
        <v>1232</v>
      </c>
      <c r="H13" s="115"/>
      <c r="I13" s="280"/>
      <c r="J13" s="279"/>
      <c r="L13" s="264"/>
    </row>
    <row r="14" spans="1:12" s="54" customFormat="1" ht="29.25" customHeight="1">
      <c r="A14" s="112"/>
      <c r="B14" s="282"/>
      <c r="C14" s="113"/>
      <c r="D14" s="281" t="s">
        <v>1231</v>
      </c>
      <c r="E14" s="114"/>
      <c r="F14" s="237"/>
      <c r="G14" s="234" t="s">
        <v>1232</v>
      </c>
      <c r="H14" s="115"/>
      <c r="I14" s="280"/>
      <c r="J14" s="279"/>
      <c r="L14" s="264"/>
    </row>
    <row r="15" spans="1:12" s="54" customFormat="1" ht="29.25" customHeight="1">
      <c r="A15" s="112"/>
      <c r="B15" s="282"/>
      <c r="C15" s="113"/>
      <c r="D15" s="281" t="s">
        <v>1231</v>
      </c>
      <c r="E15" s="114"/>
      <c r="F15" s="237"/>
      <c r="G15" s="234" t="s">
        <v>1232</v>
      </c>
      <c r="H15" s="115"/>
      <c r="I15" s="280"/>
      <c r="J15" s="279"/>
      <c r="L15" s="264"/>
    </row>
    <row r="16" spans="1:12" s="54" customFormat="1" ht="29.25" customHeight="1">
      <c r="A16" s="112"/>
      <c r="B16" s="282"/>
      <c r="C16" s="113"/>
      <c r="D16" s="281" t="s">
        <v>1231</v>
      </c>
      <c r="E16" s="114"/>
      <c r="F16" s="237"/>
      <c r="G16" s="234" t="s">
        <v>1232</v>
      </c>
      <c r="H16" s="115"/>
      <c r="I16" s="280"/>
      <c r="J16" s="279"/>
      <c r="L16" s="264"/>
    </row>
    <row r="17" spans="1:12" s="54" customFormat="1" ht="29.25" customHeight="1">
      <c r="A17" s="112"/>
      <c r="B17" s="282"/>
      <c r="C17" s="113"/>
      <c r="D17" s="281" t="s">
        <v>1231</v>
      </c>
      <c r="E17" s="114"/>
      <c r="F17" s="237"/>
      <c r="G17" s="234" t="s">
        <v>1232</v>
      </c>
      <c r="H17" s="115"/>
      <c r="I17" s="280"/>
      <c r="J17" s="279"/>
      <c r="L17" s="264"/>
    </row>
    <row r="18" spans="1:12" s="54" customFormat="1" ht="29.25" customHeight="1">
      <c r="A18" s="112"/>
      <c r="B18" s="282"/>
      <c r="C18" s="113"/>
      <c r="D18" s="281" t="s">
        <v>1231</v>
      </c>
      <c r="E18" s="114"/>
      <c r="F18" s="237"/>
      <c r="G18" s="234" t="s">
        <v>1232</v>
      </c>
      <c r="H18" s="115"/>
      <c r="I18" s="280"/>
      <c r="J18" s="279"/>
      <c r="L18" s="264"/>
    </row>
    <row r="19" spans="1:12" s="54" customFormat="1" ht="29.25" customHeight="1">
      <c r="A19" s="112"/>
      <c r="B19" s="282"/>
      <c r="C19" s="113"/>
      <c r="D19" s="281" t="s">
        <v>1231</v>
      </c>
      <c r="E19" s="114"/>
      <c r="F19" s="237"/>
      <c r="G19" s="234" t="s">
        <v>1232</v>
      </c>
      <c r="H19" s="115"/>
      <c r="I19" s="280"/>
      <c r="J19" s="279"/>
      <c r="L19" s="264"/>
    </row>
    <row r="20" spans="1:12" s="54" customFormat="1" ht="29.25" customHeight="1">
      <c r="A20" s="112"/>
      <c r="B20" s="282"/>
      <c r="C20" s="113"/>
      <c r="D20" s="281" t="s">
        <v>1231</v>
      </c>
      <c r="E20" s="114"/>
      <c r="F20" s="237"/>
      <c r="G20" s="234" t="s">
        <v>1232</v>
      </c>
      <c r="H20" s="115"/>
      <c r="I20" s="280"/>
      <c r="J20" s="279"/>
      <c r="L20" s="264"/>
    </row>
    <row r="21" spans="1:12" s="54" customFormat="1" ht="29.25" customHeight="1">
      <c r="A21" s="116"/>
      <c r="B21" s="278"/>
      <c r="C21" s="117"/>
      <c r="D21" s="277" t="s">
        <v>1231</v>
      </c>
      <c r="E21" s="118"/>
      <c r="F21" s="238"/>
      <c r="G21" s="236" t="s">
        <v>1232</v>
      </c>
      <c r="H21" s="119"/>
      <c r="I21" s="276"/>
      <c r="J21" s="275"/>
      <c r="L21" s="264"/>
    </row>
  </sheetData>
  <phoneticPr fontId="4"/>
  <pageMargins left="0.19685039370078741" right="0.19685039370078741" top="0.55118110236220474" bottom="0.39370078740157483" header="0.59055118110236227" footer="0.11811023622047245"/>
  <pageSetup paperSize="9" scale="90" orientation="landscape" r:id="rId1"/>
  <headerFooter alignWithMargins="0">
    <oddFooter>&amp;C&amp;"ＭＳ 明朝,標準"&amp;8（感染拠出金申告・納付の手引をよく読んで記入してください。なお、自社分はコピーをとって保管してください。）
※前年度新規承認品目は区分を確認のうえご申告ください（手引P.22）。　※※複数の単価のある品目の記載の仕方は、手引P.28～29をご覧ください。</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dimension ref="A1:L21"/>
  <sheetViews>
    <sheetView showGridLines="0" view="pageBreakPreview" zoomScaleNormal="100" zoomScaleSheetLayoutView="100" workbookViewId="0">
      <pane ySplit="6" topLeftCell="A7" activePane="bottomLeft" state="frozen"/>
      <selection activeCell="E6" sqref="E6"/>
      <selection pane="bottomLeft" activeCell="C11" sqref="C11"/>
    </sheetView>
  </sheetViews>
  <sheetFormatPr defaultColWidth="8.125" defaultRowHeight="23.25" customHeight="1"/>
  <cols>
    <col min="1" max="1" width="5.375" style="52" customWidth="1"/>
    <col min="2" max="2" width="14.25" style="52" customWidth="1"/>
    <col min="3" max="3" width="40.375" style="52" customWidth="1"/>
    <col min="4" max="4" width="15.75" style="52" customWidth="1"/>
    <col min="5" max="5" width="5.75" style="52" customWidth="1"/>
    <col min="6" max="6" width="12.375" style="52" customWidth="1"/>
    <col min="7" max="7" width="16.87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1237</v>
      </c>
    </row>
    <row r="2" spans="1:12" ht="9" customHeight="1">
      <c r="A2" s="53"/>
      <c r="B2" s="53"/>
      <c r="C2" s="53"/>
      <c r="D2" s="53"/>
      <c r="E2" s="53"/>
      <c r="F2" s="53"/>
      <c r="G2" s="53"/>
      <c r="H2" s="53"/>
      <c r="I2" s="53"/>
      <c r="J2" s="53"/>
    </row>
    <row r="3" spans="1:12" s="57" customFormat="1" ht="14.25" customHeight="1">
      <c r="B3" s="65" t="s">
        <v>1173</v>
      </c>
      <c r="C3" s="66" t="s">
        <v>1174</v>
      </c>
    </row>
    <row r="4" spans="1:12" ht="29.25" customHeight="1">
      <c r="A4" s="53"/>
      <c r="B4" s="67"/>
      <c r="C4" s="138"/>
      <c r="D4" s="109"/>
      <c r="E4" s="109"/>
      <c r="F4" s="109"/>
      <c r="G4" s="68"/>
      <c r="H4" s="69"/>
      <c r="I4" s="68"/>
      <c r="J4" s="68"/>
    </row>
    <row r="5" spans="1:12" ht="14.25" customHeight="1">
      <c r="A5" s="53"/>
      <c r="B5" s="71"/>
      <c r="C5" s="71"/>
      <c r="D5" s="53"/>
      <c r="E5" s="53"/>
      <c r="F5" s="53"/>
      <c r="G5" s="53"/>
      <c r="H5" s="53"/>
      <c r="I5" s="71"/>
      <c r="J5" s="71"/>
    </row>
    <row r="6" spans="1:12" s="56" customFormat="1" ht="33" customHeight="1">
      <c r="A6" s="72" t="s">
        <v>1225</v>
      </c>
      <c r="B6" s="120" t="s">
        <v>1234</v>
      </c>
      <c r="C6" s="74" t="s">
        <v>1178</v>
      </c>
      <c r="D6" s="74" t="s">
        <v>1179</v>
      </c>
      <c r="E6" s="75" t="s">
        <v>1180</v>
      </c>
      <c r="F6" s="76" t="s">
        <v>1181</v>
      </c>
      <c r="G6" s="77" t="s">
        <v>1182</v>
      </c>
      <c r="H6" s="78"/>
      <c r="I6" s="74" t="s">
        <v>1227</v>
      </c>
      <c r="J6" s="79" t="s">
        <v>1184</v>
      </c>
      <c r="L6" s="286"/>
    </row>
    <row r="7" spans="1:12" s="54" customFormat="1" ht="29.25" customHeight="1">
      <c r="A7" s="83"/>
      <c r="B7" s="285"/>
      <c r="C7" s="111"/>
      <c r="D7" s="284" t="s">
        <v>1231</v>
      </c>
      <c r="E7" s="85"/>
      <c r="F7" s="233"/>
      <c r="G7" s="232" t="s">
        <v>1232</v>
      </c>
      <c r="H7" s="86"/>
      <c r="I7" s="293"/>
      <c r="J7" s="283"/>
      <c r="L7" s="264"/>
    </row>
    <row r="8" spans="1:12" s="54" customFormat="1" ht="29.25" customHeight="1">
      <c r="A8" s="112"/>
      <c r="B8" s="282"/>
      <c r="C8" s="113"/>
      <c r="D8" s="281" t="s">
        <v>1231</v>
      </c>
      <c r="E8" s="114"/>
      <c r="F8" s="237"/>
      <c r="G8" s="234" t="s">
        <v>1232</v>
      </c>
      <c r="H8" s="115"/>
      <c r="I8" s="294"/>
      <c r="J8" s="279"/>
      <c r="L8" s="264"/>
    </row>
    <row r="9" spans="1:12" s="54" customFormat="1" ht="29.25" customHeight="1">
      <c r="A9" s="112"/>
      <c r="B9" s="282"/>
      <c r="C9" s="113"/>
      <c r="D9" s="281" t="s">
        <v>1231</v>
      </c>
      <c r="E9" s="114"/>
      <c r="F9" s="237"/>
      <c r="G9" s="234" t="s">
        <v>1232</v>
      </c>
      <c r="H9" s="115"/>
      <c r="I9" s="294"/>
      <c r="J9" s="279"/>
      <c r="L9" s="264"/>
    </row>
    <row r="10" spans="1:12" s="54" customFormat="1" ht="29.25" customHeight="1">
      <c r="A10" s="112"/>
      <c r="B10" s="282"/>
      <c r="C10" s="113"/>
      <c r="D10" s="281" t="s">
        <v>1231</v>
      </c>
      <c r="E10" s="114"/>
      <c r="F10" s="237"/>
      <c r="G10" s="234" t="s">
        <v>1232</v>
      </c>
      <c r="H10" s="115"/>
      <c r="I10" s="294"/>
      <c r="J10" s="279"/>
      <c r="L10" s="264"/>
    </row>
    <row r="11" spans="1:12" s="54" customFormat="1" ht="29.25" customHeight="1">
      <c r="A11" s="112"/>
      <c r="B11" s="282"/>
      <c r="C11" s="113"/>
      <c r="D11" s="281" t="s">
        <v>1231</v>
      </c>
      <c r="E11" s="114"/>
      <c r="F11" s="237"/>
      <c r="G11" s="234" t="s">
        <v>1232</v>
      </c>
      <c r="H11" s="115"/>
      <c r="I11" s="294"/>
      <c r="J11" s="279"/>
      <c r="L11" s="264"/>
    </row>
    <row r="12" spans="1:12" s="54" customFormat="1" ht="29.25" customHeight="1">
      <c r="A12" s="112"/>
      <c r="B12" s="282"/>
      <c r="C12" s="113"/>
      <c r="D12" s="281" t="s">
        <v>1231</v>
      </c>
      <c r="E12" s="114"/>
      <c r="F12" s="237"/>
      <c r="G12" s="234" t="s">
        <v>1232</v>
      </c>
      <c r="H12" s="115"/>
      <c r="I12" s="280"/>
      <c r="J12" s="279"/>
      <c r="L12" s="264"/>
    </row>
    <row r="13" spans="1:12" s="54" customFormat="1" ht="29.25" customHeight="1">
      <c r="A13" s="112"/>
      <c r="B13" s="282"/>
      <c r="C13" s="113"/>
      <c r="D13" s="281" t="s">
        <v>1231</v>
      </c>
      <c r="E13" s="114"/>
      <c r="F13" s="237"/>
      <c r="G13" s="234" t="s">
        <v>1232</v>
      </c>
      <c r="H13" s="115"/>
      <c r="I13" s="280"/>
      <c r="J13" s="279"/>
      <c r="L13" s="264"/>
    </row>
    <row r="14" spans="1:12" s="54" customFormat="1" ht="29.25" customHeight="1">
      <c r="A14" s="112"/>
      <c r="B14" s="282"/>
      <c r="C14" s="113"/>
      <c r="D14" s="281" t="s">
        <v>1231</v>
      </c>
      <c r="E14" s="114"/>
      <c r="F14" s="237"/>
      <c r="G14" s="234" t="s">
        <v>1232</v>
      </c>
      <c r="H14" s="115"/>
      <c r="I14" s="280"/>
      <c r="J14" s="279"/>
      <c r="L14" s="264"/>
    </row>
    <row r="15" spans="1:12" s="54" customFormat="1" ht="29.25" customHeight="1">
      <c r="A15" s="112"/>
      <c r="B15" s="282"/>
      <c r="C15" s="113"/>
      <c r="D15" s="281" t="s">
        <v>1231</v>
      </c>
      <c r="E15" s="114"/>
      <c r="F15" s="237"/>
      <c r="G15" s="234" t="s">
        <v>1232</v>
      </c>
      <c r="H15" s="115"/>
      <c r="I15" s="280"/>
      <c r="J15" s="279"/>
      <c r="L15" s="264"/>
    </row>
    <row r="16" spans="1:12" s="54" customFormat="1" ht="29.25" customHeight="1">
      <c r="A16" s="112"/>
      <c r="B16" s="282"/>
      <c r="C16" s="113"/>
      <c r="D16" s="281" t="s">
        <v>1231</v>
      </c>
      <c r="E16" s="114"/>
      <c r="F16" s="237"/>
      <c r="G16" s="234" t="s">
        <v>1232</v>
      </c>
      <c r="H16" s="115"/>
      <c r="I16" s="280"/>
      <c r="J16" s="279"/>
      <c r="L16" s="264"/>
    </row>
    <row r="17" spans="1:12" s="54" customFormat="1" ht="29.25" customHeight="1">
      <c r="A17" s="112"/>
      <c r="B17" s="282"/>
      <c r="C17" s="113"/>
      <c r="D17" s="281" t="s">
        <v>1231</v>
      </c>
      <c r="E17" s="114"/>
      <c r="F17" s="237"/>
      <c r="G17" s="234" t="s">
        <v>1232</v>
      </c>
      <c r="H17" s="115"/>
      <c r="I17" s="280"/>
      <c r="J17" s="279"/>
      <c r="L17" s="264"/>
    </row>
    <row r="18" spans="1:12" s="54" customFormat="1" ht="29.25" customHeight="1">
      <c r="A18" s="112"/>
      <c r="B18" s="282"/>
      <c r="C18" s="113"/>
      <c r="D18" s="281" t="s">
        <v>1231</v>
      </c>
      <c r="E18" s="114"/>
      <c r="F18" s="237"/>
      <c r="G18" s="234" t="s">
        <v>1232</v>
      </c>
      <c r="H18" s="115"/>
      <c r="I18" s="280"/>
      <c r="J18" s="279"/>
      <c r="L18" s="264"/>
    </row>
    <row r="19" spans="1:12" s="54" customFormat="1" ht="29.25" customHeight="1">
      <c r="A19" s="112"/>
      <c r="B19" s="282"/>
      <c r="C19" s="113"/>
      <c r="D19" s="281" t="s">
        <v>1231</v>
      </c>
      <c r="E19" s="114"/>
      <c r="F19" s="237"/>
      <c r="G19" s="234" t="s">
        <v>1232</v>
      </c>
      <c r="H19" s="115"/>
      <c r="I19" s="280"/>
      <c r="J19" s="279"/>
      <c r="L19" s="264"/>
    </row>
    <row r="20" spans="1:12" s="54" customFormat="1" ht="29.25" customHeight="1">
      <c r="A20" s="112"/>
      <c r="B20" s="282"/>
      <c r="C20" s="113"/>
      <c r="D20" s="281" t="s">
        <v>1231</v>
      </c>
      <c r="E20" s="114"/>
      <c r="F20" s="237"/>
      <c r="G20" s="234" t="s">
        <v>1232</v>
      </c>
      <c r="H20" s="115"/>
      <c r="I20" s="280"/>
      <c r="J20" s="279"/>
      <c r="L20" s="264"/>
    </row>
    <row r="21" spans="1:12" s="54" customFormat="1" ht="29.25" customHeight="1">
      <c r="A21" s="116"/>
      <c r="B21" s="278"/>
      <c r="C21" s="117"/>
      <c r="D21" s="277" t="s">
        <v>1231</v>
      </c>
      <c r="E21" s="118"/>
      <c r="F21" s="238"/>
      <c r="G21" s="236" t="s">
        <v>1232</v>
      </c>
      <c r="H21" s="119"/>
      <c r="I21" s="276"/>
      <c r="J21" s="275"/>
      <c r="L21" s="264"/>
    </row>
  </sheetData>
  <phoneticPr fontId="4"/>
  <pageMargins left="0.19685039370078741" right="0.19685039370078741" top="0.55118110236220474" bottom="0.39370078740157483" header="0.59055118110236227" footer="0.11811023622047245"/>
  <pageSetup paperSize="9" scale="90" orientation="landscape" r:id="rId1"/>
  <headerFooter alignWithMargins="0">
    <oddFooter>&amp;C&amp;"ＭＳ 明朝,標準"&amp;8（感染拠出金申告・納付の手引をよく読んで記入してください。なお、自社分はコピーをとって保管してください。）
※前年度新規承認品目は区分を確認のうえご申告ください（手引P.22）。　※※複数の単価のある品目の記載の仕方は、手引P.28～29をご覧ください。</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AP67"/>
  <sheetViews>
    <sheetView showGridLines="0" view="pageBreakPreview" zoomScaleNormal="100" zoomScaleSheetLayoutView="100" workbookViewId="0">
      <selection activeCell="K15" sqref="K15:AK15"/>
    </sheetView>
  </sheetViews>
  <sheetFormatPr defaultColWidth="1.875" defaultRowHeight="13.5"/>
  <cols>
    <col min="1" max="24" width="2.375" style="317" customWidth="1"/>
    <col min="25" max="25" width="4.375" style="317" customWidth="1"/>
    <col min="26" max="42" width="2.375" style="317" customWidth="1"/>
    <col min="43" max="16384" width="1.875" style="54"/>
  </cols>
  <sheetData>
    <row r="1" spans="1:42" s="123" customFormat="1" ht="21.95" customHeight="1">
      <c r="A1" s="55"/>
      <c r="B1" s="1043" t="s">
        <v>1238</v>
      </c>
      <c r="C1" s="1044"/>
      <c r="D1" s="1044"/>
      <c r="E1" s="1044"/>
      <c r="F1" s="1044"/>
      <c r="G1" s="1044"/>
      <c r="H1" s="1045"/>
      <c r="I1" s="55"/>
      <c r="J1" s="121" t="s">
        <v>1239</v>
      </c>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122"/>
    </row>
    <row r="2" spans="1:42" s="123" customFormat="1" ht="5.0999999999999996"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122"/>
    </row>
    <row r="3" spans="1:42" s="123" customFormat="1" ht="20.100000000000001" customHeight="1">
      <c r="A3" s="55"/>
      <c r="B3" s="124" t="s">
        <v>1240</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122"/>
    </row>
    <row r="4" spans="1:42" s="123" customFormat="1" ht="5.0999999999999996"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122"/>
    </row>
    <row r="5" spans="1:42" s="123" customFormat="1" ht="17.100000000000001" customHeight="1">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125" t="s">
        <v>1241</v>
      </c>
      <c r="AC5" s="55"/>
      <c r="AD5" s="55"/>
      <c r="AE5" s="55"/>
      <c r="AF5" s="55"/>
      <c r="AG5" s="55"/>
      <c r="AH5" s="55"/>
      <c r="AI5" s="55"/>
      <c r="AJ5" s="55"/>
      <c r="AK5" s="55"/>
      <c r="AL5" s="55"/>
      <c r="AM5" s="55"/>
      <c r="AN5" s="55"/>
      <c r="AO5" s="55"/>
      <c r="AP5" s="122"/>
    </row>
    <row r="6" spans="1:42" s="123" customFormat="1" ht="20.100000000000001" customHeight="1">
      <c r="A6" s="55"/>
      <c r="B6" s="55"/>
      <c r="C6" s="1046" t="s">
        <v>1242</v>
      </c>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1046"/>
      <c r="AL6" s="1046"/>
      <c r="AM6" s="1046"/>
      <c r="AN6" s="55"/>
      <c r="AO6" s="55"/>
      <c r="AP6" s="122"/>
    </row>
    <row r="7" spans="1:42" s="123" customFormat="1" ht="5.0999999999999996" customHeight="1" thickBot="1">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122"/>
    </row>
    <row r="8" spans="1:42" s="123" customFormat="1" ht="15" customHeight="1">
      <c r="A8" s="1047" t="s">
        <v>1243</v>
      </c>
      <c r="B8" s="1048"/>
      <c r="C8" s="1048"/>
      <c r="D8" s="1048"/>
      <c r="E8" s="1048"/>
      <c r="F8" s="1048"/>
      <c r="G8" s="1048"/>
      <c r="H8" s="1048"/>
      <c r="I8" s="1049"/>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122"/>
    </row>
    <row r="9" spans="1:42" s="123" customFormat="1" ht="24.95" customHeight="1" thickBot="1">
      <c r="A9" s="1050"/>
      <c r="B9" s="1051"/>
      <c r="C9" s="1051"/>
      <c r="D9" s="1051"/>
      <c r="E9" s="1051"/>
      <c r="F9" s="1051"/>
      <c r="G9" s="1051"/>
      <c r="H9" s="1051"/>
      <c r="I9" s="1052"/>
      <c r="J9" s="55"/>
      <c r="K9" s="55"/>
      <c r="L9" s="319"/>
      <c r="M9" s="319"/>
      <c r="N9" s="319"/>
      <c r="O9" s="319"/>
      <c r="P9" s="319"/>
      <c r="Q9" s="319"/>
      <c r="R9" s="319"/>
      <c r="S9" s="319"/>
      <c r="T9" s="319"/>
      <c r="U9" s="319"/>
      <c r="V9" s="319"/>
      <c r="W9" s="319"/>
      <c r="X9" s="319"/>
      <c r="Y9" s="319"/>
      <c r="Z9" s="55"/>
      <c r="AA9" s="55"/>
      <c r="AB9" s="55"/>
      <c r="AC9" s="55"/>
      <c r="AD9" s="55"/>
      <c r="AE9" s="55"/>
      <c r="AF9" s="55"/>
      <c r="AG9" s="55"/>
      <c r="AH9" s="55"/>
      <c r="AI9" s="55"/>
      <c r="AJ9" s="55"/>
      <c r="AK9" s="55"/>
      <c r="AL9" s="55"/>
      <c r="AM9" s="55"/>
      <c r="AN9" s="55"/>
      <c r="AO9" s="55"/>
      <c r="AP9" s="122"/>
    </row>
    <row r="10" spans="1:42" s="123" customFormat="1" ht="17.100000000000001" customHeight="1" thickBot="1">
      <c r="A10" s="126" t="s">
        <v>1244</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122"/>
    </row>
    <row r="11" spans="1:42" s="123" customFormat="1" ht="9.9499999999999993" customHeight="1">
      <c r="A11" s="1053" t="s">
        <v>1245</v>
      </c>
      <c r="B11" s="1054"/>
      <c r="C11" s="1054"/>
      <c r="D11" s="1054"/>
      <c r="E11" s="1054"/>
      <c r="F11" s="1054"/>
      <c r="G11" s="1054"/>
      <c r="H11" s="1054"/>
      <c r="I11" s="1054"/>
      <c r="J11" s="1055"/>
      <c r="K11" s="1028"/>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c r="AG11" s="1029"/>
      <c r="AH11" s="1029"/>
      <c r="AI11" s="1029"/>
      <c r="AJ11" s="1029"/>
      <c r="AK11" s="1030"/>
      <c r="AL11" s="55"/>
      <c r="AM11" s="55"/>
      <c r="AN11" s="55"/>
      <c r="AO11" s="55"/>
      <c r="AP11" s="122"/>
    </row>
    <row r="12" spans="1:42" s="123" customFormat="1" ht="20.100000000000001" customHeight="1" thickBot="1">
      <c r="A12" s="1031" t="s">
        <v>1246</v>
      </c>
      <c r="B12" s="1032"/>
      <c r="C12" s="1032"/>
      <c r="D12" s="1032"/>
      <c r="E12" s="1032"/>
      <c r="F12" s="1032"/>
      <c r="G12" s="1032"/>
      <c r="H12" s="1032"/>
      <c r="I12" s="1032"/>
      <c r="J12" s="1033"/>
      <c r="K12" s="127" t="s">
        <v>585</v>
      </c>
      <c r="L12" s="1035" t="s">
        <v>1119</v>
      </c>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36"/>
      <c r="AL12" s="55"/>
      <c r="AM12" s="55"/>
      <c r="AN12" s="55"/>
      <c r="AO12" s="55"/>
      <c r="AP12" s="122"/>
    </row>
    <row r="13" spans="1:42" s="123" customFormat="1" ht="9.9499999999999993" customHeight="1">
      <c r="A13" s="1025" t="s">
        <v>1245</v>
      </c>
      <c r="B13" s="1026"/>
      <c r="C13" s="1026"/>
      <c r="D13" s="1026"/>
      <c r="E13" s="1026"/>
      <c r="F13" s="1026"/>
      <c r="G13" s="1026"/>
      <c r="H13" s="1026"/>
      <c r="I13" s="1026"/>
      <c r="J13" s="1027"/>
      <c r="K13" s="1028"/>
      <c r="L13" s="1029"/>
      <c r="M13" s="1029"/>
      <c r="N13" s="1029"/>
      <c r="O13" s="1029"/>
      <c r="P13" s="1029"/>
      <c r="Q13" s="1029"/>
      <c r="R13" s="1029"/>
      <c r="S13" s="1029"/>
      <c r="T13" s="1029"/>
      <c r="U13" s="1029"/>
      <c r="V13" s="1029"/>
      <c r="W13" s="1029"/>
      <c r="X13" s="1029"/>
      <c r="Y13" s="1029"/>
      <c r="Z13" s="1029"/>
      <c r="AA13" s="1029"/>
      <c r="AB13" s="1029"/>
      <c r="AC13" s="1029"/>
      <c r="AD13" s="1029"/>
      <c r="AE13" s="1029"/>
      <c r="AF13" s="1029"/>
      <c r="AG13" s="1029"/>
      <c r="AH13" s="1029"/>
      <c r="AI13" s="1029"/>
      <c r="AJ13" s="1029"/>
      <c r="AK13" s="1030"/>
      <c r="AL13" s="55"/>
      <c r="AM13" s="55"/>
      <c r="AN13" s="55"/>
      <c r="AO13" s="55"/>
      <c r="AP13" s="122"/>
    </row>
    <row r="14" spans="1:42" s="123" customFormat="1" ht="17.100000000000001" customHeight="1">
      <c r="A14" s="1037" t="s">
        <v>1247</v>
      </c>
      <c r="B14" s="1038"/>
      <c r="C14" s="1038"/>
      <c r="D14" s="1038"/>
      <c r="E14" s="1038"/>
      <c r="F14" s="1038"/>
      <c r="G14" s="1038"/>
      <c r="H14" s="1038"/>
      <c r="I14" s="1038"/>
      <c r="J14" s="1039"/>
      <c r="K14" s="1040"/>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041"/>
      <c r="AI14" s="1041"/>
      <c r="AJ14" s="1041"/>
      <c r="AK14" s="1042"/>
      <c r="AL14" s="55"/>
      <c r="AM14" s="55"/>
      <c r="AN14" s="55"/>
      <c r="AO14" s="55"/>
      <c r="AP14" s="122"/>
    </row>
    <row r="15" spans="1:42" s="123" customFormat="1" ht="12" customHeight="1" thickBot="1">
      <c r="A15" s="1031"/>
      <c r="B15" s="1032"/>
      <c r="C15" s="1032"/>
      <c r="D15" s="1032"/>
      <c r="E15" s="1032"/>
      <c r="F15" s="1032"/>
      <c r="G15" s="1032"/>
      <c r="H15" s="1032"/>
      <c r="I15" s="1032"/>
      <c r="J15" s="1033"/>
      <c r="K15" s="1032" t="s">
        <v>1248</v>
      </c>
      <c r="L15" s="1032"/>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3"/>
      <c r="AL15" s="55"/>
      <c r="AM15" s="55"/>
      <c r="AN15" s="55"/>
      <c r="AO15" s="55"/>
      <c r="AP15" s="122"/>
    </row>
    <row r="16" spans="1:42" s="123" customFormat="1" ht="9.9499999999999993" customHeight="1">
      <c r="A16" s="1025" t="s">
        <v>1245</v>
      </c>
      <c r="B16" s="1026"/>
      <c r="C16" s="1026"/>
      <c r="D16" s="1026"/>
      <c r="E16" s="1026"/>
      <c r="F16" s="1026"/>
      <c r="G16" s="1026"/>
      <c r="H16" s="1026"/>
      <c r="I16" s="1026"/>
      <c r="J16" s="1027"/>
      <c r="K16" s="1028"/>
      <c r="L16" s="1029"/>
      <c r="M16" s="1029"/>
      <c r="N16" s="1029"/>
      <c r="O16" s="1029"/>
      <c r="P16" s="1029"/>
      <c r="Q16" s="1029"/>
      <c r="R16" s="1029"/>
      <c r="S16" s="1029"/>
      <c r="T16" s="1029"/>
      <c r="U16" s="1029"/>
      <c r="V16" s="1029"/>
      <c r="W16" s="1029"/>
      <c r="X16" s="1029"/>
      <c r="Y16" s="1029"/>
      <c r="Z16" s="1029"/>
      <c r="AA16" s="1029"/>
      <c r="AB16" s="1029"/>
      <c r="AC16" s="1029"/>
      <c r="AD16" s="1029"/>
      <c r="AE16" s="1029"/>
      <c r="AF16" s="1029"/>
      <c r="AG16" s="1029"/>
      <c r="AH16" s="1029"/>
      <c r="AI16" s="1029"/>
      <c r="AJ16" s="1029"/>
      <c r="AK16" s="1030"/>
      <c r="AL16" s="55"/>
      <c r="AM16" s="55"/>
      <c r="AN16" s="55"/>
      <c r="AO16" s="55"/>
      <c r="AP16" s="122"/>
    </row>
    <row r="17" spans="1:42" s="123" customFormat="1" ht="17.100000000000001" customHeight="1" thickBot="1">
      <c r="A17" s="1031" t="s">
        <v>1249</v>
      </c>
      <c r="B17" s="1032"/>
      <c r="C17" s="1032"/>
      <c r="D17" s="1032"/>
      <c r="E17" s="1032"/>
      <c r="F17" s="1032"/>
      <c r="G17" s="1032"/>
      <c r="H17" s="1032"/>
      <c r="I17" s="1032"/>
      <c r="J17" s="1033"/>
      <c r="K17" s="1034"/>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6"/>
      <c r="AL17" s="55"/>
      <c r="AM17" s="55"/>
      <c r="AN17" s="55"/>
      <c r="AO17" s="55"/>
      <c r="AP17" s="122"/>
    </row>
    <row r="18" spans="1:42" s="123" customFormat="1" ht="17.100000000000001" customHeight="1" thickBot="1">
      <c r="A18" s="126" t="s">
        <v>1250</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122"/>
    </row>
    <row r="19" spans="1:42" s="123" customFormat="1" ht="11.1" customHeight="1" thickBot="1">
      <c r="A19" s="994" t="s">
        <v>1251</v>
      </c>
      <c r="B19" s="995"/>
      <c r="C19" s="995"/>
      <c r="D19" s="995"/>
      <c r="E19" s="995"/>
      <c r="F19" s="995"/>
      <c r="G19" s="995"/>
      <c r="H19" s="995"/>
      <c r="I19" s="996"/>
      <c r="J19" s="997" t="s">
        <v>1252</v>
      </c>
      <c r="K19" s="995"/>
      <c r="L19" s="995"/>
      <c r="M19" s="995"/>
      <c r="N19" s="995"/>
      <c r="O19" s="995"/>
      <c r="P19" s="995"/>
      <c r="Q19" s="995"/>
      <c r="R19" s="995"/>
      <c r="S19" s="995"/>
      <c r="T19" s="995"/>
      <c r="U19" s="996"/>
      <c r="V19" s="997" t="s">
        <v>1253</v>
      </c>
      <c r="W19" s="995"/>
      <c r="X19" s="995"/>
      <c r="Y19" s="996"/>
      <c r="Z19" s="997" t="s">
        <v>1254</v>
      </c>
      <c r="AA19" s="995"/>
      <c r="AB19" s="995"/>
      <c r="AC19" s="995"/>
      <c r="AD19" s="995"/>
      <c r="AE19" s="995"/>
      <c r="AF19" s="995"/>
      <c r="AG19" s="995"/>
      <c r="AH19" s="995"/>
      <c r="AI19" s="995"/>
      <c r="AJ19" s="995"/>
      <c r="AK19" s="996"/>
      <c r="AL19" s="55"/>
      <c r="AM19" s="55"/>
      <c r="AN19" s="55"/>
      <c r="AO19" s="55"/>
      <c r="AP19" s="122"/>
    </row>
    <row r="20" spans="1:42" s="123" customFormat="1" ht="17.100000000000001" customHeight="1">
      <c r="A20" s="1014" t="s">
        <v>25</v>
      </c>
      <c r="B20" s="1016" t="s">
        <v>1255</v>
      </c>
      <c r="C20" s="1017"/>
      <c r="D20" s="1017"/>
      <c r="E20" s="1017"/>
      <c r="F20" s="1017"/>
      <c r="G20" s="1017"/>
      <c r="H20" s="1017"/>
      <c r="I20" s="1018"/>
      <c r="J20" s="947">
        <v>0</v>
      </c>
      <c r="K20" s="948"/>
      <c r="L20" s="948"/>
      <c r="M20" s="948"/>
      <c r="N20" s="948"/>
      <c r="O20" s="948"/>
      <c r="P20" s="948"/>
      <c r="Q20" s="948"/>
      <c r="R20" s="948"/>
      <c r="S20" s="948"/>
      <c r="T20" s="948"/>
      <c r="U20" s="949"/>
      <c r="V20" s="979">
        <v>2</v>
      </c>
      <c r="W20" s="980"/>
      <c r="X20" s="980"/>
      <c r="Y20" s="981"/>
      <c r="Z20" s="1019">
        <v>0</v>
      </c>
      <c r="AA20" s="948"/>
      <c r="AB20" s="948"/>
      <c r="AC20" s="948"/>
      <c r="AD20" s="948"/>
      <c r="AE20" s="948"/>
      <c r="AF20" s="948"/>
      <c r="AG20" s="948"/>
      <c r="AH20" s="948"/>
      <c r="AI20" s="948"/>
      <c r="AJ20" s="948"/>
      <c r="AK20" s="949"/>
      <c r="AL20" s="55"/>
      <c r="AM20" s="55"/>
      <c r="AN20" s="55"/>
      <c r="AO20" s="55"/>
      <c r="AP20" s="122"/>
    </row>
    <row r="21" spans="1:42" s="123" customFormat="1" ht="17.100000000000001" customHeight="1">
      <c r="A21" s="1015"/>
      <c r="B21" s="1020" t="s">
        <v>1256</v>
      </c>
      <c r="C21" s="1022" t="s">
        <v>1257</v>
      </c>
      <c r="D21" s="1023"/>
      <c r="E21" s="1023"/>
      <c r="F21" s="1023"/>
      <c r="G21" s="1023"/>
      <c r="H21" s="1023"/>
      <c r="I21" s="1024"/>
      <c r="J21" s="976">
        <v>0</v>
      </c>
      <c r="K21" s="977"/>
      <c r="L21" s="977"/>
      <c r="M21" s="977"/>
      <c r="N21" s="977"/>
      <c r="O21" s="977"/>
      <c r="P21" s="977"/>
      <c r="Q21" s="977"/>
      <c r="R21" s="977"/>
      <c r="S21" s="977"/>
      <c r="T21" s="977"/>
      <c r="U21" s="978"/>
      <c r="V21" s="979">
        <v>1.28</v>
      </c>
      <c r="W21" s="980"/>
      <c r="X21" s="980"/>
      <c r="Y21" s="981"/>
      <c r="Z21" s="1009">
        <v>0</v>
      </c>
      <c r="AA21" s="977"/>
      <c r="AB21" s="977"/>
      <c r="AC21" s="977"/>
      <c r="AD21" s="977"/>
      <c r="AE21" s="977"/>
      <c r="AF21" s="977"/>
      <c r="AG21" s="977"/>
      <c r="AH21" s="977"/>
      <c r="AI21" s="977"/>
      <c r="AJ21" s="977"/>
      <c r="AK21" s="978"/>
      <c r="AL21" s="55"/>
      <c r="AM21" s="55"/>
      <c r="AN21" s="55"/>
      <c r="AO21" s="55"/>
      <c r="AP21" s="122"/>
    </row>
    <row r="22" spans="1:42" s="123" customFormat="1" ht="17.100000000000001" customHeight="1">
      <c r="A22" s="1015"/>
      <c r="B22" s="1021"/>
      <c r="C22" s="1006" t="s">
        <v>1258</v>
      </c>
      <c r="D22" s="1007"/>
      <c r="E22" s="1007"/>
      <c r="F22" s="1007"/>
      <c r="G22" s="1007"/>
      <c r="H22" s="1007"/>
      <c r="I22" s="1008"/>
      <c r="J22" s="976">
        <v>0</v>
      </c>
      <c r="K22" s="977"/>
      <c r="L22" s="977"/>
      <c r="M22" s="977"/>
      <c r="N22" s="977"/>
      <c r="O22" s="977"/>
      <c r="P22" s="977"/>
      <c r="Q22" s="977"/>
      <c r="R22" s="977"/>
      <c r="S22" s="977"/>
      <c r="T22" s="977"/>
      <c r="U22" s="978"/>
      <c r="V22" s="979">
        <v>0.77</v>
      </c>
      <c r="W22" s="980"/>
      <c r="X22" s="980"/>
      <c r="Y22" s="981"/>
      <c r="Z22" s="1009">
        <v>0</v>
      </c>
      <c r="AA22" s="977"/>
      <c r="AB22" s="977"/>
      <c r="AC22" s="977"/>
      <c r="AD22" s="977"/>
      <c r="AE22" s="977"/>
      <c r="AF22" s="977"/>
      <c r="AG22" s="977"/>
      <c r="AH22" s="977"/>
      <c r="AI22" s="977"/>
      <c r="AJ22" s="977"/>
      <c r="AK22" s="978"/>
      <c r="AL22" s="55"/>
      <c r="AM22" s="55"/>
      <c r="AN22" s="55"/>
      <c r="AO22" s="55"/>
      <c r="AP22" s="122"/>
    </row>
    <row r="23" spans="1:42" s="123" customFormat="1" ht="17.100000000000001" customHeight="1" thickBot="1">
      <c r="A23" s="128"/>
      <c r="B23" s="1010" t="s">
        <v>1259</v>
      </c>
      <c r="C23" s="1011"/>
      <c r="D23" s="1011"/>
      <c r="E23" s="1011"/>
      <c r="F23" s="1011"/>
      <c r="G23" s="1011"/>
      <c r="H23" s="1011"/>
      <c r="I23" s="1012"/>
      <c r="J23" s="956">
        <v>0</v>
      </c>
      <c r="K23" s="957"/>
      <c r="L23" s="957"/>
      <c r="M23" s="957"/>
      <c r="N23" s="957"/>
      <c r="O23" s="957"/>
      <c r="P23" s="957"/>
      <c r="Q23" s="957"/>
      <c r="R23" s="957"/>
      <c r="S23" s="957"/>
      <c r="T23" s="957"/>
      <c r="U23" s="958"/>
      <c r="V23" s="959">
        <v>0.1</v>
      </c>
      <c r="W23" s="960"/>
      <c r="X23" s="960"/>
      <c r="Y23" s="961"/>
      <c r="Z23" s="1013">
        <v>0</v>
      </c>
      <c r="AA23" s="957"/>
      <c r="AB23" s="957"/>
      <c r="AC23" s="957"/>
      <c r="AD23" s="957"/>
      <c r="AE23" s="957"/>
      <c r="AF23" s="957"/>
      <c r="AG23" s="957"/>
      <c r="AH23" s="957"/>
      <c r="AI23" s="957"/>
      <c r="AJ23" s="957"/>
      <c r="AK23" s="958"/>
      <c r="AL23" s="55"/>
      <c r="AM23" s="55"/>
      <c r="AN23" s="55"/>
      <c r="AO23" s="55"/>
      <c r="AP23" s="122"/>
    </row>
    <row r="24" spans="1:42" s="123" customFormat="1" ht="16.5" customHeight="1" thickBot="1">
      <c r="A24" s="938" t="s">
        <v>1260</v>
      </c>
      <c r="B24" s="939"/>
      <c r="C24" s="939"/>
      <c r="D24" s="939"/>
      <c r="E24" s="939"/>
      <c r="F24" s="939"/>
      <c r="G24" s="939"/>
      <c r="H24" s="939"/>
      <c r="I24" s="940"/>
      <c r="J24" s="900">
        <v>0</v>
      </c>
      <c r="K24" s="901"/>
      <c r="L24" s="901"/>
      <c r="M24" s="901"/>
      <c r="N24" s="901"/>
      <c r="O24" s="901"/>
      <c r="P24" s="901"/>
      <c r="Q24" s="901"/>
      <c r="R24" s="901"/>
      <c r="S24" s="901"/>
      <c r="T24" s="901"/>
      <c r="U24" s="902"/>
      <c r="V24" s="1003"/>
      <c r="W24" s="1004"/>
      <c r="X24" s="1004"/>
      <c r="Y24" s="1005"/>
      <c r="Z24" s="937">
        <v>0</v>
      </c>
      <c r="AA24" s="901"/>
      <c r="AB24" s="901"/>
      <c r="AC24" s="901"/>
      <c r="AD24" s="901"/>
      <c r="AE24" s="901"/>
      <c r="AF24" s="901"/>
      <c r="AG24" s="901"/>
      <c r="AH24" s="901"/>
      <c r="AI24" s="901"/>
      <c r="AJ24" s="901"/>
      <c r="AK24" s="902"/>
      <c r="AL24" s="55"/>
      <c r="AM24" s="55"/>
      <c r="AN24" s="55"/>
      <c r="AO24" s="55"/>
      <c r="AP24" s="122"/>
    </row>
    <row r="25" spans="1:42" s="123" customFormat="1" ht="15" customHeight="1" thickBo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122"/>
    </row>
    <row r="26" spans="1:42" s="123" customFormat="1" ht="10.5" customHeight="1" thickBot="1">
      <c r="A26" s="897" t="s">
        <v>1261</v>
      </c>
      <c r="B26" s="898"/>
      <c r="C26" s="898"/>
      <c r="D26" s="898"/>
      <c r="E26" s="898"/>
      <c r="F26" s="898"/>
      <c r="G26" s="898"/>
      <c r="H26" s="898"/>
      <c r="I26" s="898"/>
      <c r="J26" s="898"/>
      <c r="K26" s="898"/>
      <c r="L26" s="899"/>
      <c r="M26" s="898" t="s">
        <v>1262</v>
      </c>
      <c r="N26" s="898"/>
      <c r="O26" s="898"/>
      <c r="P26" s="898"/>
      <c r="Q26" s="898"/>
      <c r="R26" s="898"/>
      <c r="S26" s="898"/>
      <c r="T26" s="898"/>
      <c r="U26" s="898"/>
      <c r="V26" s="898"/>
      <c r="W26" s="898"/>
      <c r="X26" s="898"/>
      <c r="Y26" s="899"/>
      <c r="Z26" s="898" t="s">
        <v>1263</v>
      </c>
      <c r="AA26" s="898"/>
      <c r="AB26" s="898"/>
      <c r="AC26" s="898"/>
      <c r="AD26" s="898"/>
      <c r="AE26" s="898"/>
      <c r="AF26" s="898"/>
      <c r="AG26" s="898"/>
      <c r="AH26" s="898"/>
      <c r="AI26" s="898"/>
      <c r="AJ26" s="898"/>
      <c r="AK26" s="899"/>
      <c r="AL26" s="55"/>
      <c r="AM26" s="55"/>
      <c r="AN26" s="55"/>
      <c r="AO26" s="55"/>
      <c r="AP26" s="122"/>
    </row>
    <row r="27" spans="1:42" s="123" customFormat="1" ht="12.6" customHeight="1">
      <c r="A27" s="930">
        <v>0</v>
      </c>
      <c r="B27" s="922"/>
      <c r="C27" s="922"/>
      <c r="D27" s="922"/>
      <c r="E27" s="922"/>
      <c r="F27" s="922"/>
      <c r="G27" s="922"/>
      <c r="H27" s="922"/>
      <c r="I27" s="922"/>
      <c r="J27" s="922"/>
      <c r="K27" s="922"/>
      <c r="L27" s="923"/>
      <c r="M27" s="988" t="s">
        <v>1264</v>
      </c>
      <c r="N27" s="989"/>
      <c r="O27" s="989"/>
      <c r="P27" s="989"/>
      <c r="Q27" s="989"/>
      <c r="R27" s="989"/>
      <c r="S27" s="989"/>
      <c r="T27" s="989"/>
      <c r="U27" s="989"/>
      <c r="V27" s="989"/>
      <c r="W27" s="989"/>
      <c r="X27" s="989"/>
      <c r="Y27" s="990"/>
      <c r="Z27" s="930">
        <v>0</v>
      </c>
      <c r="AA27" s="922"/>
      <c r="AB27" s="922"/>
      <c r="AC27" s="922"/>
      <c r="AD27" s="922"/>
      <c r="AE27" s="922"/>
      <c r="AF27" s="922"/>
      <c r="AG27" s="922"/>
      <c r="AH27" s="922"/>
      <c r="AI27" s="922"/>
      <c r="AJ27" s="922"/>
      <c r="AK27" s="923"/>
      <c r="AL27" s="55"/>
      <c r="AM27" s="55"/>
      <c r="AN27" s="55"/>
      <c r="AO27" s="55"/>
      <c r="AP27" s="122"/>
    </row>
    <row r="28" spans="1:42" s="123" customFormat="1" ht="12.6" customHeight="1" thickBot="1">
      <c r="A28" s="924"/>
      <c r="B28" s="925"/>
      <c r="C28" s="925"/>
      <c r="D28" s="925"/>
      <c r="E28" s="925"/>
      <c r="F28" s="925"/>
      <c r="G28" s="925"/>
      <c r="H28" s="925"/>
      <c r="I28" s="925"/>
      <c r="J28" s="925"/>
      <c r="K28" s="925"/>
      <c r="L28" s="926"/>
      <c r="M28" s="991">
        <v>1000</v>
      </c>
      <c r="N28" s="1001"/>
      <c r="O28" s="1001"/>
      <c r="P28" s="1001"/>
      <c r="Q28" s="1001"/>
      <c r="R28" s="1001"/>
      <c r="S28" s="1001"/>
      <c r="T28" s="1001"/>
      <c r="U28" s="1001"/>
      <c r="V28" s="1001"/>
      <c r="W28" s="1001"/>
      <c r="X28" s="1001"/>
      <c r="Y28" s="1002"/>
      <c r="Z28" s="924"/>
      <c r="AA28" s="925"/>
      <c r="AB28" s="925"/>
      <c r="AC28" s="925"/>
      <c r="AD28" s="925"/>
      <c r="AE28" s="925"/>
      <c r="AF28" s="925"/>
      <c r="AG28" s="925"/>
      <c r="AH28" s="925"/>
      <c r="AI28" s="925"/>
      <c r="AJ28" s="925"/>
      <c r="AK28" s="926"/>
      <c r="AL28" s="129" t="s">
        <v>1265</v>
      </c>
      <c r="AM28" s="55"/>
      <c r="AN28" s="55"/>
      <c r="AO28" s="55"/>
      <c r="AP28" s="122"/>
    </row>
    <row r="29" spans="1:42" s="123" customFormat="1" ht="9.9499999999999993" customHeight="1" thickBo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122"/>
    </row>
    <row r="30" spans="1:42" s="123" customFormat="1" ht="10.5" customHeight="1" thickBot="1">
      <c r="A30" s="994" t="s">
        <v>1077</v>
      </c>
      <c r="B30" s="995"/>
      <c r="C30" s="995"/>
      <c r="D30" s="995"/>
      <c r="E30" s="995"/>
      <c r="F30" s="995"/>
      <c r="G30" s="995"/>
      <c r="H30" s="995"/>
      <c r="I30" s="995"/>
      <c r="J30" s="996"/>
      <c r="K30" s="997" t="s">
        <v>1266</v>
      </c>
      <c r="L30" s="995"/>
      <c r="M30" s="995"/>
      <c r="N30" s="995"/>
      <c r="O30" s="995"/>
      <c r="P30" s="995"/>
      <c r="Q30" s="995"/>
      <c r="R30" s="995"/>
      <c r="S30" s="995"/>
      <c r="T30" s="995"/>
      <c r="U30" s="995"/>
      <c r="V30" s="996"/>
      <c r="W30" s="998" t="s">
        <v>1267</v>
      </c>
      <c r="X30" s="999"/>
      <c r="Y30" s="1000"/>
      <c r="Z30" s="997" t="s">
        <v>1268</v>
      </c>
      <c r="AA30" s="995"/>
      <c r="AB30" s="995"/>
      <c r="AC30" s="995"/>
      <c r="AD30" s="995"/>
      <c r="AE30" s="995"/>
      <c r="AF30" s="995"/>
      <c r="AG30" s="995"/>
      <c r="AH30" s="995"/>
      <c r="AI30" s="995"/>
      <c r="AJ30" s="995"/>
      <c r="AK30" s="996"/>
      <c r="AL30" s="55"/>
      <c r="AM30" s="55"/>
      <c r="AN30" s="55"/>
      <c r="AO30" s="55"/>
      <c r="AP30" s="122"/>
    </row>
    <row r="31" spans="1:42" s="123" customFormat="1" ht="17.100000000000001" customHeight="1" thickBot="1">
      <c r="A31" s="938" t="s">
        <v>1269</v>
      </c>
      <c r="B31" s="939"/>
      <c r="C31" s="939"/>
      <c r="D31" s="939"/>
      <c r="E31" s="939"/>
      <c r="F31" s="939"/>
      <c r="G31" s="939"/>
      <c r="H31" s="939"/>
      <c r="I31" s="939"/>
      <c r="J31" s="940"/>
      <c r="K31" s="900">
        <v>0</v>
      </c>
      <c r="L31" s="901"/>
      <c r="M31" s="901"/>
      <c r="N31" s="901"/>
      <c r="O31" s="901"/>
      <c r="P31" s="901"/>
      <c r="Q31" s="901"/>
      <c r="R31" s="901"/>
      <c r="S31" s="901"/>
      <c r="T31" s="901"/>
      <c r="U31" s="901"/>
      <c r="V31" s="902"/>
      <c r="W31" s="959">
        <v>0.1</v>
      </c>
      <c r="X31" s="960"/>
      <c r="Y31" s="961"/>
      <c r="Z31" s="900">
        <v>0</v>
      </c>
      <c r="AA31" s="901"/>
      <c r="AB31" s="901"/>
      <c r="AC31" s="901"/>
      <c r="AD31" s="901"/>
      <c r="AE31" s="901"/>
      <c r="AF31" s="901"/>
      <c r="AG31" s="901"/>
      <c r="AH31" s="901"/>
      <c r="AI31" s="901"/>
      <c r="AJ31" s="901"/>
      <c r="AK31" s="902"/>
      <c r="AL31" s="55"/>
      <c r="AM31" s="55"/>
      <c r="AN31" s="55"/>
      <c r="AO31" s="55"/>
      <c r="AP31" s="122"/>
    </row>
    <row r="32" spans="1:42" s="123" customFormat="1" ht="17.100000000000001" customHeight="1" thickBot="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122"/>
    </row>
    <row r="33" spans="1:42" s="123" customFormat="1" ht="10.5" customHeight="1" thickBot="1">
      <c r="A33" s="897" t="s">
        <v>1270</v>
      </c>
      <c r="B33" s="898"/>
      <c r="C33" s="898"/>
      <c r="D33" s="898"/>
      <c r="E33" s="898"/>
      <c r="F33" s="898"/>
      <c r="G33" s="898"/>
      <c r="H33" s="898"/>
      <c r="I33" s="898"/>
      <c r="J33" s="898"/>
      <c r="K33" s="898"/>
      <c r="L33" s="899"/>
      <c r="M33" s="898" t="s">
        <v>1271</v>
      </c>
      <c r="N33" s="898"/>
      <c r="O33" s="898"/>
      <c r="P33" s="898"/>
      <c r="Q33" s="898"/>
      <c r="R33" s="898"/>
      <c r="S33" s="898"/>
      <c r="T33" s="898"/>
      <c r="U33" s="898"/>
      <c r="V33" s="898"/>
      <c r="W33" s="898"/>
      <c r="X33" s="898"/>
      <c r="Y33" s="899"/>
      <c r="Z33" s="898" t="s">
        <v>1272</v>
      </c>
      <c r="AA33" s="898"/>
      <c r="AB33" s="898"/>
      <c r="AC33" s="898"/>
      <c r="AD33" s="898"/>
      <c r="AE33" s="898"/>
      <c r="AF33" s="898"/>
      <c r="AG33" s="898"/>
      <c r="AH33" s="898"/>
      <c r="AI33" s="898"/>
      <c r="AJ33" s="898"/>
      <c r="AK33" s="899"/>
      <c r="AL33" s="55"/>
      <c r="AM33" s="55"/>
      <c r="AN33" s="55"/>
      <c r="AO33" s="55"/>
      <c r="AP33" s="122"/>
    </row>
    <row r="34" spans="1:42" s="123" customFormat="1" ht="12" customHeight="1">
      <c r="A34" s="921">
        <v>0</v>
      </c>
      <c r="B34" s="922"/>
      <c r="C34" s="922"/>
      <c r="D34" s="922"/>
      <c r="E34" s="922"/>
      <c r="F34" s="922"/>
      <c r="G34" s="922"/>
      <c r="H34" s="922"/>
      <c r="I34" s="922"/>
      <c r="J34" s="922"/>
      <c r="K34" s="922"/>
      <c r="L34" s="923"/>
      <c r="M34" s="988" t="s">
        <v>1273</v>
      </c>
      <c r="N34" s="989"/>
      <c r="O34" s="989"/>
      <c r="P34" s="989"/>
      <c r="Q34" s="989"/>
      <c r="R34" s="989"/>
      <c r="S34" s="989"/>
      <c r="T34" s="989"/>
      <c r="U34" s="989"/>
      <c r="V34" s="989"/>
      <c r="W34" s="989"/>
      <c r="X34" s="989"/>
      <c r="Y34" s="990"/>
      <c r="Z34" s="930">
        <v>0</v>
      </c>
      <c r="AA34" s="922"/>
      <c r="AB34" s="922"/>
      <c r="AC34" s="922"/>
      <c r="AD34" s="922"/>
      <c r="AE34" s="922"/>
      <c r="AF34" s="922"/>
      <c r="AG34" s="922"/>
      <c r="AH34" s="922"/>
      <c r="AI34" s="922"/>
      <c r="AJ34" s="922"/>
      <c r="AK34" s="923"/>
      <c r="AL34" s="55"/>
      <c r="AM34" s="55"/>
      <c r="AN34" s="55"/>
      <c r="AO34" s="55"/>
      <c r="AP34" s="122"/>
    </row>
    <row r="35" spans="1:42" s="123" customFormat="1" ht="12" customHeight="1" thickBot="1">
      <c r="A35" s="924"/>
      <c r="B35" s="925"/>
      <c r="C35" s="925"/>
      <c r="D35" s="925"/>
      <c r="E35" s="925"/>
      <c r="F35" s="925"/>
      <c r="G35" s="925"/>
      <c r="H35" s="925"/>
      <c r="I35" s="925"/>
      <c r="J35" s="925"/>
      <c r="K35" s="925"/>
      <c r="L35" s="926"/>
      <c r="M35" s="991">
        <v>1000</v>
      </c>
      <c r="N35" s="992"/>
      <c r="O35" s="992"/>
      <c r="P35" s="992"/>
      <c r="Q35" s="992"/>
      <c r="R35" s="992"/>
      <c r="S35" s="992"/>
      <c r="T35" s="992"/>
      <c r="U35" s="992"/>
      <c r="V35" s="992"/>
      <c r="W35" s="992"/>
      <c r="X35" s="992"/>
      <c r="Y35" s="993"/>
      <c r="Z35" s="924"/>
      <c r="AA35" s="925"/>
      <c r="AB35" s="925"/>
      <c r="AC35" s="925"/>
      <c r="AD35" s="925"/>
      <c r="AE35" s="925"/>
      <c r="AF35" s="925"/>
      <c r="AG35" s="925"/>
      <c r="AH35" s="925"/>
      <c r="AI35" s="925"/>
      <c r="AJ35" s="925"/>
      <c r="AK35" s="926"/>
      <c r="AL35" s="129" t="s">
        <v>1265</v>
      </c>
      <c r="AM35" s="55"/>
      <c r="AN35" s="55"/>
      <c r="AO35" s="55"/>
      <c r="AP35" s="122"/>
    </row>
    <row r="36" spans="1:42" s="123" customFormat="1" ht="9.9499999999999993" customHeight="1" thickBo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122"/>
    </row>
    <row r="37" spans="1:42" s="123" customFormat="1" ht="10.5" customHeight="1" thickBot="1">
      <c r="A37" s="994" t="s">
        <v>1095</v>
      </c>
      <c r="B37" s="995"/>
      <c r="C37" s="995"/>
      <c r="D37" s="995"/>
      <c r="E37" s="995"/>
      <c r="F37" s="995"/>
      <c r="G37" s="995"/>
      <c r="H37" s="995"/>
      <c r="I37" s="995"/>
      <c r="J37" s="996"/>
      <c r="K37" s="997" t="s">
        <v>1274</v>
      </c>
      <c r="L37" s="995"/>
      <c r="M37" s="995"/>
      <c r="N37" s="995"/>
      <c r="O37" s="995"/>
      <c r="P37" s="995"/>
      <c r="Q37" s="995"/>
      <c r="R37" s="995"/>
      <c r="S37" s="995"/>
      <c r="T37" s="995"/>
      <c r="U37" s="995"/>
      <c r="V37" s="996"/>
      <c r="W37" s="998" t="s">
        <v>1275</v>
      </c>
      <c r="X37" s="999"/>
      <c r="Y37" s="1000"/>
      <c r="Z37" s="997" t="s">
        <v>1276</v>
      </c>
      <c r="AA37" s="995"/>
      <c r="AB37" s="995"/>
      <c r="AC37" s="995"/>
      <c r="AD37" s="995"/>
      <c r="AE37" s="995"/>
      <c r="AF37" s="995"/>
      <c r="AG37" s="995"/>
      <c r="AH37" s="995"/>
      <c r="AI37" s="995"/>
      <c r="AJ37" s="995"/>
      <c r="AK37" s="996"/>
      <c r="AL37" s="55"/>
      <c r="AM37" s="55"/>
      <c r="AN37" s="55"/>
      <c r="AO37" s="55"/>
      <c r="AP37" s="122"/>
    </row>
    <row r="38" spans="1:42" s="123" customFormat="1" ht="17.100000000000001" customHeight="1">
      <c r="A38" s="985" t="s">
        <v>1277</v>
      </c>
      <c r="B38" s="986"/>
      <c r="C38" s="986"/>
      <c r="D38" s="986"/>
      <c r="E38" s="986"/>
      <c r="F38" s="986"/>
      <c r="G38" s="986"/>
      <c r="H38" s="986"/>
      <c r="I38" s="986"/>
      <c r="J38" s="987"/>
      <c r="K38" s="947">
        <v>0</v>
      </c>
      <c r="L38" s="948"/>
      <c r="M38" s="948"/>
      <c r="N38" s="948"/>
      <c r="O38" s="948"/>
      <c r="P38" s="948"/>
      <c r="Q38" s="948"/>
      <c r="R38" s="948"/>
      <c r="S38" s="948"/>
      <c r="T38" s="948"/>
      <c r="U38" s="948"/>
      <c r="V38" s="949"/>
      <c r="W38" s="979">
        <v>2.4</v>
      </c>
      <c r="X38" s="980"/>
      <c r="Y38" s="981"/>
      <c r="Z38" s="947">
        <v>0</v>
      </c>
      <c r="AA38" s="948"/>
      <c r="AB38" s="948"/>
      <c r="AC38" s="948"/>
      <c r="AD38" s="948"/>
      <c r="AE38" s="948"/>
      <c r="AF38" s="948"/>
      <c r="AG38" s="948"/>
      <c r="AH38" s="948"/>
      <c r="AI38" s="948"/>
      <c r="AJ38" s="948"/>
      <c r="AK38" s="949"/>
      <c r="AL38" s="55"/>
      <c r="AM38" s="55"/>
      <c r="AN38" s="55"/>
      <c r="AO38" s="55"/>
      <c r="AP38" s="122"/>
    </row>
    <row r="39" spans="1:42" s="123" customFormat="1" ht="17.100000000000001" customHeight="1">
      <c r="A39" s="973" t="s">
        <v>1278</v>
      </c>
      <c r="B39" s="974"/>
      <c r="C39" s="974"/>
      <c r="D39" s="974"/>
      <c r="E39" s="974"/>
      <c r="F39" s="974"/>
      <c r="G39" s="974"/>
      <c r="H39" s="974"/>
      <c r="I39" s="974"/>
      <c r="J39" s="975"/>
      <c r="K39" s="976">
        <v>0</v>
      </c>
      <c r="L39" s="977"/>
      <c r="M39" s="977"/>
      <c r="N39" s="977"/>
      <c r="O39" s="977"/>
      <c r="P39" s="977"/>
      <c r="Q39" s="977"/>
      <c r="R39" s="977"/>
      <c r="S39" s="977"/>
      <c r="T39" s="977"/>
      <c r="U39" s="977"/>
      <c r="V39" s="978"/>
      <c r="W39" s="979">
        <v>1.9</v>
      </c>
      <c r="X39" s="980"/>
      <c r="Y39" s="981"/>
      <c r="Z39" s="976">
        <v>0</v>
      </c>
      <c r="AA39" s="977"/>
      <c r="AB39" s="977"/>
      <c r="AC39" s="977"/>
      <c r="AD39" s="977"/>
      <c r="AE39" s="977"/>
      <c r="AF39" s="977"/>
      <c r="AG39" s="977"/>
      <c r="AH39" s="977"/>
      <c r="AI39" s="977"/>
      <c r="AJ39" s="977"/>
      <c r="AK39" s="978"/>
      <c r="AL39" s="55"/>
      <c r="AM39" s="55"/>
      <c r="AN39" s="55"/>
      <c r="AO39" s="55"/>
      <c r="AP39" s="122"/>
    </row>
    <row r="40" spans="1:42" s="123" customFormat="1" ht="17.100000000000001" customHeight="1">
      <c r="A40" s="973" t="s">
        <v>1279</v>
      </c>
      <c r="B40" s="974"/>
      <c r="C40" s="974"/>
      <c r="D40" s="974"/>
      <c r="E40" s="974"/>
      <c r="F40" s="974"/>
      <c r="G40" s="974"/>
      <c r="H40" s="974"/>
      <c r="I40" s="974"/>
      <c r="J40" s="975"/>
      <c r="K40" s="976">
        <v>0</v>
      </c>
      <c r="L40" s="977"/>
      <c r="M40" s="977"/>
      <c r="N40" s="977"/>
      <c r="O40" s="977"/>
      <c r="P40" s="977"/>
      <c r="Q40" s="977"/>
      <c r="R40" s="977"/>
      <c r="S40" s="977"/>
      <c r="T40" s="977"/>
      <c r="U40" s="977"/>
      <c r="V40" s="978"/>
      <c r="W40" s="979">
        <v>0.7</v>
      </c>
      <c r="X40" s="980"/>
      <c r="Y40" s="981"/>
      <c r="Z40" s="976">
        <v>0</v>
      </c>
      <c r="AA40" s="977"/>
      <c r="AB40" s="977"/>
      <c r="AC40" s="977"/>
      <c r="AD40" s="977"/>
      <c r="AE40" s="977"/>
      <c r="AF40" s="977"/>
      <c r="AG40" s="977"/>
      <c r="AH40" s="977"/>
      <c r="AI40" s="977"/>
      <c r="AJ40" s="977"/>
      <c r="AK40" s="978"/>
      <c r="AL40" s="55"/>
      <c r="AM40" s="55"/>
      <c r="AN40" s="55"/>
      <c r="AO40" s="55"/>
      <c r="AP40" s="122"/>
    </row>
    <row r="41" spans="1:42" s="123" customFormat="1" ht="17.100000000000001" customHeight="1" thickBot="1">
      <c r="A41" s="982" t="s">
        <v>1280</v>
      </c>
      <c r="B41" s="983"/>
      <c r="C41" s="983"/>
      <c r="D41" s="983"/>
      <c r="E41" s="983"/>
      <c r="F41" s="983"/>
      <c r="G41" s="983"/>
      <c r="H41" s="983"/>
      <c r="I41" s="983"/>
      <c r="J41" s="984"/>
      <c r="K41" s="956">
        <v>0</v>
      </c>
      <c r="L41" s="957"/>
      <c r="M41" s="957"/>
      <c r="N41" s="957"/>
      <c r="O41" s="957"/>
      <c r="P41" s="957"/>
      <c r="Q41" s="957"/>
      <c r="R41" s="957"/>
      <c r="S41" s="957"/>
      <c r="T41" s="957"/>
      <c r="U41" s="957"/>
      <c r="V41" s="958"/>
      <c r="W41" s="959">
        <v>0.1</v>
      </c>
      <c r="X41" s="960"/>
      <c r="Y41" s="961"/>
      <c r="Z41" s="956">
        <v>0</v>
      </c>
      <c r="AA41" s="957"/>
      <c r="AB41" s="957"/>
      <c r="AC41" s="957"/>
      <c r="AD41" s="957"/>
      <c r="AE41" s="957"/>
      <c r="AF41" s="957"/>
      <c r="AG41" s="957"/>
      <c r="AH41" s="957"/>
      <c r="AI41" s="957"/>
      <c r="AJ41" s="957"/>
      <c r="AK41" s="958"/>
      <c r="AL41" s="55"/>
      <c r="AM41" s="55"/>
      <c r="AN41" s="55"/>
      <c r="AO41" s="55"/>
      <c r="AP41" s="122"/>
    </row>
    <row r="42" spans="1:42" s="123" customFormat="1" ht="17.100000000000001" customHeight="1" thickBot="1">
      <c r="A42" s="938" t="s">
        <v>1260</v>
      </c>
      <c r="B42" s="939"/>
      <c r="C42" s="939"/>
      <c r="D42" s="939"/>
      <c r="E42" s="939"/>
      <c r="F42" s="939"/>
      <c r="G42" s="939"/>
      <c r="H42" s="939"/>
      <c r="I42" s="939"/>
      <c r="J42" s="940"/>
      <c r="K42" s="900">
        <v>0</v>
      </c>
      <c r="L42" s="901"/>
      <c r="M42" s="901"/>
      <c r="N42" s="901"/>
      <c r="O42" s="901"/>
      <c r="P42" s="901"/>
      <c r="Q42" s="901"/>
      <c r="R42" s="901"/>
      <c r="S42" s="901"/>
      <c r="T42" s="901"/>
      <c r="U42" s="901"/>
      <c r="V42" s="902"/>
      <c r="W42" s="941"/>
      <c r="X42" s="942"/>
      <c r="Y42" s="943"/>
      <c r="Z42" s="900">
        <v>0</v>
      </c>
      <c r="AA42" s="901"/>
      <c r="AB42" s="901"/>
      <c r="AC42" s="901"/>
      <c r="AD42" s="901"/>
      <c r="AE42" s="901"/>
      <c r="AF42" s="901"/>
      <c r="AG42" s="901"/>
      <c r="AH42" s="901"/>
      <c r="AI42" s="901"/>
      <c r="AJ42" s="901"/>
      <c r="AK42" s="902"/>
      <c r="AL42" s="55"/>
      <c r="AM42" s="55"/>
      <c r="AN42" s="55"/>
      <c r="AO42" s="55"/>
      <c r="AP42" s="122"/>
    </row>
    <row r="43" spans="1:42" s="123" customFormat="1" ht="17.100000000000001" customHeight="1" thickBo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122"/>
    </row>
    <row r="44" spans="1:42" s="123" customFormat="1" ht="10.5" customHeight="1" thickBot="1">
      <c r="A44" s="897" t="s">
        <v>1281</v>
      </c>
      <c r="B44" s="898"/>
      <c r="C44" s="898"/>
      <c r="D44" s="898"/>
      <c r="E44" s="898"/>
      <c r="F44" s="898"/>
      <c r="G44" s="898"/>
      <c r="H44" s="898"/>
      <c r="I44" s="898"/>
      <c r="J44" s="898"/>
      <c r="K44" s="898"/>
      <c r="L44" s="899"/>
      <c r="M44" s="898" t="s">
        <v>1282</v>
      </c>
      <c r="N44" s="898"/>
      <c r="O44" s="898"/>
      <c r="P44" s="898"/>
      <c r="Q44" s="898"/>
      <c r="R44" s="898"/>
      <c r="S44" s="898"/>
      <c r="T44" s="898"/>
      <c r="U44" s="898"/>
      <c r="V44" s="898"/>
      <c r="W44" s="898"/>
      <c r="X44" s="898"/>
      <c r="Y44" s="899"/>
      <c r="Z44" s="898" t="s">
        <v>1283</v>
      </c>
      <c r="AA44" s="898"/>
      <c r="AB44" s="898"/>
      <c r="AC44" s="898"/>
      <c r="AD44" s="898"/>
      <c r="AE44" s="898"/>
      <c r="AF44" s="898"/>
      <c r="AG44" s="898"/>
      <c r="AH44" s="898"/>
      <c r="AI44" s="898"/>
      <c r="AJ44" s="898"/>
      <c r="AK44" s="899"/>
      <c r="AL44" s="55"/>
      <c r="AM44" s="55"/>
      <c r="AN44" s="55"/>
      <c r="AO44" s="55"/>
      <c r="AP44" s="122"/>
    </row>
    <row r="45" spans="1:42" s="123" customFormat="1" ht="12" customHeight="1">
      <c r="A45" s="921">
        <v>0</v>
      </c>
      <c r="B45" s="922"/>
      <c r="C45" s="922"/>
      <c r="D45" s="922"/>
      <c r="E45" s="922"/>
      <c r="F45" s="922"/>
      <c r="G45" s="922"/>
      <c r="H45" s="922"/>
      <c r="I45" s="922"/>
      <c r="J45" s="922"/>
      <c r="K45" s="922"/>
      <c r="L45" s="923"/>
      <c r="M45" s="962">
        <v>0.14299999999999999</v>
      </c>
      <c r="N45" s="963"/>
      <c r="O45" s="963"/>
      <c r="P45" s="963"/>
      <c r="Q45" s="963"/>
      <c r="R45" s="963"/>
      <c r="S45" s="963"/>
      <c r="T45" s="963"/>
      <c r="U45" s="963"/>
      <c r="V45" s="963"/>
      <c r="W45" s="963"/>
      <c r="X45" s="963"/>
      <c r="Y45" s="964"/>
      <c r="Z45" s="930">
        <v>0</v>
      </c>
      <c r="AA45" s="922"/>
      <c r="AB45" s="922"/>
      <c r="AC45" s="922"/>
      <c r="AD45" s="922"/>
      <c r="AE45" s="922"/>
      <c r="AF45" s="922"/>
      <c r="AG45" s="922"/>
      <c r="AH45" s="922"/>
      <c r="AI45" s="922"/>
      <c r="AJ45" s="922"/>
      <c r="AK45" s="923"/>
      <c r="AL45" s="55"/>
      <c r="AM45" s="55"/>
      <c r="AN45" s="55"/>
      <c r="AO45" s="55"/>
      <c r="AP45" s="122"/>
    </row>
    <row r="46" spans="1:42" s="123" customFormat="1" ht="12" customHeight="1" thickBot="1">
      <c r="A46" s="924"/>
      <c r="B46" s="925"/>
      <c r="C46" s="925"/>
      <c r="D46" s="925"/>
      <c r="E46" s="925"/>
      <c r="F46" s="925"/>
      <c r="G46" s="925"/>
      <c r="H46" s="925"/>
      <c r="I46" s="925"/>
      <c r="J46" s="925"/>
      <c r="K46" s="925"/>
      <c r="L46" s="926"/>
      <c r="M46" s="965">
        <v>1000</v>
      </c>
      <c r="N46" s="932"/>
      <c r="O46" s="932"/>
      <c r="P46" s="932"/>
      <c r="Q46" s="932"/>
      <c r="R46" s="932"/>
      <c r="S46" s="932"/>
      <c r="T46" s="932"/>
      <c r="U46" s="932"/>
      <c r="V46" s="932"/>
      <c r="W46" s="932"/>
      <c r="X46" s="932"/>
      <c r="Y46" s="933"/>
      <c r="Z46" s="924"/>
      <c r="AA46" s="925"/>
      <c r="AB46" s="925"/>
      <c r="AC46" s="925"/>
      <c r="AD46" s="925"/>
      <c r="AE46" s="925"/>
      <c r="AF46" s="925"/>
      <c r="AG46" s="925"/>
      <c r="AH46" s="925"/>
      <c r="AI46" s="925"/>
      <c r="AJ46" s="925"/>
      <c r="AK46" s="926"/>
      <c r="AL46" s="129" t="s">
        <v>1265</v>
      </c>
      <c r="AM46" s="55"/>
      <c r="AN46" s="55"/>
      <c r="AO46" s="55"/>
      <c r="AP46" s="122"/>
    </row>
    <row r="47" spans="1:42" s="123" customFormat="1" ht="9.9499999999999993" customHeight="1" thickBo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122"/>
    </row>
    <row r="48" spans="1:42" s="123" customFormat="1" ht="10.5" customHeight="1" thickBot="1">
      <c r="A48" s="966" t="s">
        <v>1284</v>
      </c>
      <c r="B48" s="967"/>
      <c r="C48" s="967"/>
      <c r="D48" s="967"/>
      <c r="E48" s="967"/>
      <c r="F48" s="967"/>
      <c r="G48" s="967"/>
      <c r="H48" s="967"/>
      <c r="I48" s="967"/>
      <c r="J48" s="968"/>
      <c r="K48" s="969" t="s">
        <v>1285</v>
      </c>
      <c r="L48" s="967"/>
      <c r="M48" s="967"/>
      <c r="N48" s="967"/>
      <c r="O48" s="967"/>
      <c r="P48" s="967"/>
      <c r="Q48" s="967"/>
      <c r="R48" s="967"/>
      <c r="S48" s="967"/>
      <c r="T48" s="967"/>
      <c r="U48" s="967"/>
      <c r="V48" s="968"/>
      <c r="W48" s="970" t="s">
        <v>1286</v>
      </c>
      <c r="X48" s="971"/>
      <c r="Y48" s="972"/>
      <c r="Z48" s="969" t="s">
        <v>1287</v>
      </c>
      <c r="AA48" s="967"/>
      <c r="AB48" s="967"/>
      <c r="AC48" s="967"/>
      <c r="AD48" s="967"/>
      <c r="AE48" s="967"/>
      <c r="AF48" s="967"/>
      <c r="AG48" s="967"/>
      <c r="AH48" s="967"/>
      <c r="AI48" s="967"/>
      <c r="AJ48" s="967"/>
      <c r="AK48" s="968"/>
      <c r="AL48" s="55"/>
      <c r="AM48" s="55"/>
      <c r="AN48" s="55"/>
      <c r="AO48" s="55"/>
      <c r="AP48" s="122"/>
    </row>
    <row r="49" spans="1:42" s="123" customFormat="1" ht="17.100000000000001" customHeight="1">
      <c r="A49" s="130">
        <v>1</v>
      </c>
      <c r="B49" s="944" t="s">
        <v>1288</v>
      </c>
      <c r="C49" s="945"/>
      <c r="D49" s="945"/>
      <c r="E49" s="945"/>
      <c r="F49" s="945"/>
      <c r="G49" s="945"/>
      <c r="H49" s="945"/>
      <c r="I49" s="945"/>
      <c r="J49" s="946"/>
      <c r="K49" s="947">
        <v>0</v>
      </c>
      <c r="L49" s="948"/>
      <c r="M49" s="948"/>
      <c r="N49" s="948"/>
      <c r="O49" s="948"/>
      <c r="P49" s="948"/>
      <c r="Q49" s="948"/>
      <c r="R49" s="948"/>
      <c r="S49" s="948"/>
      <c r="T49" s="948"/>
      <c r="U49" s="948"/>
      <c r="V49" s="949"/>
      <c r="W49" s="950">
        <v>2</v>
      </c>
      <c r="X49" s="951"/>
      <c r="Y49" s="952"/>
      <c r="Z49" s="947">
        <v>0</v>
      </c>
      <c r="AA49" s="948"/>
      <c r="AB49" s="948"/>
      <c r="AC49" s="948"/>
      <c r="AD49" s="948"/>
      <c r="AE49" s="948"/>
      <c r="AF49" s="948"/>
      <c r="AG49" s="948"/>
      <c r="AH49" s="948"/>
      <c r="AI49" s="948"/>
      <c r="AJ49" s="948"/>
      <c r="AK49" s="949"/>
      <c r="AL49" s="55"/>
      <c r="AM49" s="55"/>
      <c r="AN49" s="55"/>
      <c r="AO49" s="55"/>
      <c r="AP49" s="122"/>
    </row>
    <row r="50" spans="1:42" s="123" customFormat="1" ht="17.100000000000001" customHeight="1" thickBot="1">
      <c r="A50" s="131">
        <v>2</v>
      </c>
      <c r="B50" s="953" t="s">
        <v>1289</v>
      </c>
      <c r="C50" s="954"/>
      <c r="D50" s="954"/>
      <c r="E50" s="954"/>
      <c r="F50" s="954"/>
      <c r="G50" s="954"/>
      <c r="H50" s="954"/>
      <c r="I50" s="954"/>
      <c r="J50" s="955"/>
      <c r="K50" s="956">
        <v>0</v>
      </c>
      <c r="L50" s="957"/>
      <c r="M50" s="957"/>
      <c r="N50" s="957"/>
      <c r="O50" s="957"/>
      <c r="P50" s="957"/>
      <c r="Q50" s="957"/>
      <c r="R50" s="957"/>
      <c r="S50" s="957"/>
      <c r="T50" s="957"/>
      <c r="U50" s="957"/>
      <c r="V50" s="958"/>
      <c r="W50" s="959">
        <v>1</v>
      </c>
      <c r="X50" s="960"/>
      <c r="Y50" s="961"/>
      <c r="Z50" s="956">
        <v>0</v>
      </c>
      <c r="AA50" s="957"/>
      <c r="AB50" s="957"/>
      <c r="AC50" s="957"/>
      <c r="AD50" s="957"/>
      <c r="AE50" s="957"/>
      <c r="AF50" s="957"/>
      <c r="AG50" s="957"/>
      <c r="AH50" s="957"/>
      <c r="AI50" s="957"/>
      <c r="AJ50" s="957"/>
      <c r="AK50" s="958"/>
      <c r="AL50" s="55"/>
      <c r="AM50" s="55"/>
      <c r="AN50" s="55"/>
      <c r="AO50" s="55"/>
      <c r="AP50" s="122"/>
    </row>
    <row r="51" spans="1:42" s="123" customFormat="1" ht="17.100000000000001" customHeight="1" thickBot="1">
      <c r="A51" s="938" t="s">
        <v>1260</v>
      </c>
      <c r="B51" s="939"/>
      <c r="C51" s="939"/>
      <c r="D51" s="939"/>
      <c r="E51" s="939"/>
      <c r="F51" s="939"/>
      <c r="G51" s="939"/>
      <c r="H51" s="939"/>
      <c r="I51" s="939"/>
      <c r="J51" s="940"/>
      <c r="K51" s="900">
        <v>0</v>
      </c>
      <c r="L51" s="901"/>
      <c r="M51" s="901"/>
      <c r="N51" s="901"/>
      <c r="O51" s="901"/>
      <c r="P51" s="901"/>
      <c r="Q51" s="901"/>
      <c r="R51" s="901"/>
      <c r="S51" s="901"/>
      <c r="T51" s="901"/>
      <c r="U51" s="901"/>
      <c r="V51" s="902"/>
      <c r="W51" s="941"/>
      <c r="X51" s="942"/>
      <c r="Y51" s="943"/>
      <c r="Z51" s="900">
        <v>0</v>
      </c>
      <c r="AA51" s="901"/>
      <c r="AB51" s="901"/>
      <c r="AC51" s="901"/>
      <c r="AD51" s="901"/>
      <c r="AE51" s="901"/>
      <c r="AF51" s="901"/>
      <c r="AG51" s="901"/>
      <c r="AH51" s="901"/>
      <c r="AI51" s="901"/>
      <c r="AJ51" s="901"/>
      <c r="AK51" s="902"/>
      <c r="AL51" s="55"/>
      <c r="AM51" s="55"/>
      <c r="AN51" s="55"/>
      <c r="AO51" s="55"/>
      <c r="AP51" s="122"/>
    </row>
    <row r="52" spans="1:42" s="123" customFormat="1" ht="17.100000000000001" customHeight="1" thickBot="1">
      <c r="A52" s="132"/>
      <c r="B52" s="132"/>
      <c r="C52" s="132"/>
      <c r="D52" s="132"/>
      <c r="E52" s="132"/>
      <c r="F52" s="132"/>
      <c r="G52" s="132"/>
      <c r="H52" s="132"/>
      <c r="I52" s="132"/>
      <c r="J52" s="132"/>
      <c r="K52" s="133"/>
      <c r="L52" s="133"/>
      <c r="M52" s="133"/>
      <c r="N52" s="133"/>
      <c r="O52" s="133"/>
      <c r="P52" s="133"/>
      <c r="Q52" s="133"/>
      <c r="R52" s="133"/>
      <c r="S52" s="133"/>
      <c r="T52" s="133"/>
      <c r="U52" s="133"/>
      <c r="V52" s="133"/>
      <c r="W52" s="134"/>
      <c r="X52" s="134"/>
      <c r="Y52" s="134"/>
      <c r="Z52" s="133"/>
      <c r="AA52" s="133"/>
      <c r="AB52" s="133"/>
      <c r="AC52" s="133"/>
      <c r="AD52" s="133"/>
      <c r="AE52" s="133"/>
      <c r="AF52" s="133"/>
      <c r="AG52" s="133"/>
      <c r="AH52" s="133"/>
      <c r="AI52" s="133"/>
      <c r="AJ52" s="133"/>
      <c r="AK52" s="133"/>
      <c r="AL52" s="55"/>
      <c r="AM52" s="55"/>
      <c r="AN52" s="55"/>
      <c r="AO52" s="55"/>
      <c r="AP52" s="122"/>
    </row>
    <row r="53" spans="1:42" s="123" customFormat="1" ht="10.5" customHeight="1" thickBot="1">
      <c r="A53" s="897" t="s">
        <v>1290</v>
      </c>
      <c r="B53" s="898"/>
      <c r="C53" s="898"/>
      <c r="D53" s="898"/>
      <c r="E53" s="898"/>
      <c r="F53" s="898"/>
      <c r="G53" s="898"/>
      <c r="H53" s="898"/>
      <c r="I53" s="898"/>
      <c r="J53" s="898"/>
      <c r="K53" s="898"/>
      <c r="L53" s="899"/>
      <c r="M53" s="898" t="s">
        <v>1291</v>
      </c>
      <c r="N53" s="898"/>
      <c r="O53" s="898"/>
      <c r="P53" s="898"/>
      <c r="Q53" s="898"/>
      <c r="R53" s="898"/>
      <c r="S53" s="898"/>
      <c r="T53" s="898"/>
      <c r="U53" s="898"/>
      <c r="V53" s="898"/>
      <c r="W53" s="898"/>
      <c r="X53" s="898"/>
      <c r="Y53" s="899"/>
      <c r="Z53" s="898" t="s">
        <v>1292</v>
      </c>
      <c r="AA53" s="898"/>
      <c r="AB53" s="898"/>
      <c r="AC53" s="898"/>
      <c r="AD53" s="898"/>
      <c r="AE53" s="898"/>
      <c r="AF53" s="898"/>
      <c r="AG53" s="898"/>
      <c r="AH53" s="898"/>
      <c r="AI53" s="898"/>
      <c r="AJ53" s="898"/>
      <c r="AK53" s="899"/>
      <c r="AL53" s="55"/>
      <c r="AM53" s="55"/>
      <c r="AN53" s="55"/>
      <c r="AO53" s="55"/>
      <c r="AP53" s="122"/>
    </row>
    <row r="54" spans="1:42" s="123" customFormat="1" ht="12" customHeight="1">
      <c r="A54" s="921">
        <v>0</v>
      </c>
      <c r="B54" s="922"/>
      <c r="C54" s="922"/>
      <c r="D54" s="922"/>
      <c r="E54" s="922"/>
      <c r="F54" s="922"/>
      <c r="G54" s="922"/>
      <c r="H54" s="922"/>
      <c r="I54" s="922"/>
      <c r="J54" s="922"/>
      <c r="K54" s="922"/>
      <c r="L54" s="923"/>
      <c r="M54" s="927">
        <v>0.115</v>
      </c>
      <c r="N54" s="928"/>
      <c r="O54" s="928"/>
      <c r="P54" s="928"/>
      <c r="Q54" s="928"/>
      <c r="R54" s="928"/>
      <c r="S54" s="928"/>
      <c r="T54" s="928"/>
      <c r="U54" s="928"/>
      <c r="V54" s="928"/>
      <c r="W54" s="928"/>
      <c r="X54" s="928"/>
      <c r="Y54" s="929"/>
      <c r="Z54" s="930">
        <v>0</v>
      </c>
      <c r="AA54" s="922"/>
      <c r="AB54" s="922"/>
      <c r="AC54" s="922"/>
      <c r="AD54" s="922"/>
      <c r="AE54" s="922"/>
      <c r="AF54" s="922"/>
      <c r="AG54" s="922"/>
      <c r="AH54" s="922"/>
      <c r="AI54" s="922"/>
      <c r="AJ54" s="922"/>
      <c r="AK54" s="923"/>
      <c r="AL54" s="55"/>
      <c r="AM54" s="55"/>
      <c r="AN54" s="55"/>
      <c r="AO54" s="55"/>
      <c r="AP54" s="122"/>
    </row>
    <row r="55" spans="1:42" s="123" customFormat="1" ht="12" customHeight="1" thickBot="1">
      <c r="A55" s="924"/>
      <c r="B55" s="925"/>
      <c r="C55" s="925"/>
      <c r="D55" s="925"/>
      <c r="E55" s="925"/>
      <c r="F55" s="925"/>
      <c r="G55" s="925"/>
      <c r="H55" s="925"/>
      <c r="I55" s="925"/>
      <c r="J55" s="925"/>
      <c r="K55" s="925"/>
      <c r="L55" s="926"/>
      <c r="M55" s="931">
        <v>1000</v>
      </c>
      <c r="N55" s="932"/>
      <c r="O55" s="932"/>
      <c r="P55" s="932"/>
      <c r="Q55" s="932"/>
      <c r="R55" s="932"/>
      <c r="S55" s="932"/>
      <c r="T55" s="932"/>
      <c r="U55" s="932"/>
      <c r="V55" s="932"/>
      <c r="W55" s="932"/>
      <c r="X55" s="932"/>
      <c r="Y55" s="933"/>
      <c r="Z55" s="924"/>
      <c r="AA55" s="925"/>
      <c r="AB55" s="925"/>
      <c r="AC55" s="925"/>
      <c r="AD55" s="925"/>
      <c r="AE55" s="925"/>
      <c r="AF55" s="925"/>
      <c r="AG55" s="925"/>
      <c r="AH55" s="925"/>
      <c r="AI55" s="925"/>
      <c r="AJ55" s="925"/>
      <c r="AK55" s="926"/>
      <c r="AL55" s="129" t="s">
        <v>1265</v>
      </c>
      <c r="AM55" s="55"/>
      <c r="AN55" s="55"/>
      <c r="AO55" s="55"/>
      <c r="AP55" s="122"/>
    </row>
    <row r="56" spans="1:42" s="123" customFormat="1" ht="17.100000000000001" customHeight="1" thickBot="1">
      <c r="A56" s="126" t="s">
        <v>1293</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122"/>
    </row>
    <row r="57" spans="1:42" s="123" customFormat="1" ht="17.100000000000001" customHeight="1" thickBot="1">
      <c r="A57" s="934" t="s">
        <v>1294</v>
      </c>
      <c r="B57" s="935"/>
      <c r="C57" s="935"/>
      <c r="D57" s="935"/>
      <c r="E57" s="935"/>
      <c r="F57" s="935"/>
      <c r="G57" s="935"/>
      <c r="H57" s="935"/>
      <c r="I57" s="935"/>
      <c r="J57" s="935"/>
      <c r="K57" s="935"/>
      <c r="L57" s="935"/>
      <c r="M57" s="935"/>
      <c r="N57" s="935"/>
      <c r="O57" s="935"/>
      <c r="P57" s="935"/>
      <c r="Q57" s="935"/>
      <c r="R57" s="935"/>
      <c r="S57" s="935"/>
      <c r="T57" s="935"/>
      <c r="U57" s="935"/>
      <c r="V57" s="935"/>
      <c r="W57" s="935"/>
      <c r="X57" s="935"/>
      <c r="Y57" s="936"/>
      <c r="Z57" s="937">
        <v>0</v>
      </c>
      <c r="AA57" s="901"/>
      <c r="AB57" s="901"/>
      <c r="AC57" s="901"/>
      <c r="AD57" s="901"/>
      <c r="AE57" s="901"/>
      <c r="AF57" s="901"/>
      <c r="AG57" s="901"/>
      <c r="AH57" s="901"/>
      <c r="AI57" s="901"/>
      <c r="AJ57" s="901"/>
      <c r="AK57" s="902"/>
      <c r="AL57" s="55"/>
      <c r="AM57" s="55"/>
      <c r="AN57" s="55"/>
      <c r="AO57" s="55"/>
      <c r="AP57" s="122"/>
    </row>
    <row r="58" spans="1:42" s="123" customFormat="1" ht="17.100000000000001" customHeight="1" thickBot="1">
      <c r="A58" s="126" t="s">
        <v>1295</v>
      </c>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122"/>
    </row>
    <row r="59" spans="1:42" s="123" customFormat="1" ht="10.5" customHeight="1" thickBot="1">
      <c r="A59" s="888" t="s">
        <v>1296</v>
      </c>
      <c r="B59" s="889"/>
      <c r="C59" s="889"/>
      <c r="D59" s="889"/>
      <c r="E59" s="889"/>
      <c r="F59" s="889"/>
      <c r="G59" s="892" t="s">
        <v>1297</v>
      </c>
      <c r="H59" s="893"/>
      <c r="I59" s="893"/>
      <c r="J59" s="893"/>
      <c r="K59" s="893"/>
      <c r="L59" s="893"/>
      <c r="M59" s="893"/>
      <c r="N59" s="893"/>
      <c r="O59" s="893"/>
      <c r="P59" s="893"/>
      <c r="Q59" s="893"/>
      <c r="R59" s="893"/>
      <c r="S59" s="893"/>
      <c r="T59" s="893"/>
      <c r="U59" s="893"/>
      <c r="V59" s="893"/>
      <c r="W59" s="893"/>
      <c r="X59" s="893"/>
      <c r="Y59" s="894"/>
      <c r="Z59" s="897" t="s">
        <v>1298</v>
      </c>
      <c r="AA59" s="898"/>
      <c r="AB59" s="898"/>
      <c r="AC59" s="898"/>
      <c r="AD59" s="898"/>
      <c r="AE59" s="898"/>
      <c r="AF59" s="898"/>
      <c r="AG59" s="898"/>
      <c r="AH59" s="898"/>
      <c r="AI59" s="898"/>
      <c r="AJ59" s="898"/>
      <c r="AK59" s="899"/>
      <c r="AL59" s="122"/>
      <c r="AM59" s="122"/>
      <c r="AN59" s="122"/>
      <c r="AO59" s="122"/>
      <c r="AP59" s="122"/>
    </row>
    <row r="60" spans="1:42" s="123" customFormat="1" ht="17.100000000000001" customHeight="1" thickBot="1">
      <c r="A60" s="890"/>
      <c r="B60" s="891"/>
      <c r="C60" s="891"/>
      <c r="D60" s="891"/>
      <c r="E60" s="891"/>
      <c r="F60" s="891"/>
      <c r="G60" s="895"/>
      <c r="H60" s="895"/>
      <c r="I60" s="895"/>
      <c r="J60" s="895"/>
      <c r="K60" s="895"/>
      <c r="L60" s="895"/>
      <c r="M60" s="895"/>
      <c r="N60" s="895"/>
      <c r="O60" s="895"/>
      <c r="P60" s="895"/>
      <c r="Q60" s="895"/>
      <c r="R60" s="895"/>
      <c r="S60" s="895"/>
      <c r="T60" s="895"/>
      <c r="U60" s="895"/>
      <c r="V60" s="895"/>
      <c r="W60" s="895"/>
      <c r="X60" s="895"/>
      <c r="Y60" s="896"/>
      <c r="Z60" s="900">
        <v>1000</v>
      </c>
      <c r="AA60" s="901"/>
      <c r="AB60" s="901"/>
      <c r="AC60" s="901"/>
      <c r="AD60" s="901"/>
      <c r="AE60" s="901"/>
      <c r="AF60" s="901"/>
      <c r="AG60" s="901"/>
      <c r="AH60" s="901"/>
      <c r="AI60" s="901"/>
      <c r="AJ60" s="901"/>
      <c r="AK60" s="902"/>
      <c r="AL60" s="129" t="s">
        <v>1299</v>
      </c>
      <c r="AM60" s="122"/>
      <c r="AN60" s="122"/>
      <c r="AO60" s="122"/>
      <c r="AP60" s="122"/>
    </row>
    <row r="61" spans="1:42" s="123" customFormat="1" ht="5.0999999999999996" customHeight="1" thickBot="1">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row>
    <row r="62" spans="1:42" s="123" customFormat="1" ht="12" customHeight="1">
      <c r="A62" s="122"/>
      <c r="B62" s="122"/>
      <c r="C62" s="122"/>
      <c r="D62" s="122"/>
      <c r="E62" s="122"/>
      <c r="F62" s="122"/>
      <c r="G62" s="122"/>
      <c r="H62" s="122"/>
      <c r="I62" s="122"/>
      <c r="J62" s="122"/>
      <c r="K62" s="122"/>
      <c r="L62" s="122"/>
      <c r="M62" s="122"/>
      <c r="N62" s="122"/>
      <c r="O62" s="122"/>
      <c r="P62" s="122"/>
      <c r="Q62" s="122"/>
      <c r="R62" s="122"/>
      <c r="S62" s="122"/>
      <c r="T62" s="903" t="s">
        <v>1300</v>
      </c>
      <c r="U62" s="904"/>
      <c r="V62" s="904"/>
      <c r="W62" s="911" t="s">
        <v>1301</v>
      </c>
      <c r="X62" s="912"/>
      <c r="Y62" s="912"/>
      <c r="Z62" s="913"/>
      <c r="AA62" s="913"/>
      <c r="AB62" s="913"/>
      <c r="AC62" s="913"/>
      <c r="AD62" s="913"/>
      <c r="AE62" s="913"/>
      <c r="AF62" s="913"/>
      <c r="AG62" s="913"/>
      <c r="AH62" s="913"/>
      <c r="AI62" s="913"/>
      <c r="AJ62" s="913"/>
      <c r="AK62" s="914"/>
      <c r="AL62" s="122"/>
      <c r="AM62" s="122"/>
      <c r="AN62" s="122"/>
      <c r="AO62" s="122"/>
      <c r="AP62" s="122"/>
    </row>
    <row r="63" spans="1:42" s="123" customFormat="1" ht="12" customHeight="1">
      <c r="A63" s="122"/>
      <c r="B63" s="122"/>
      <c r="C63" s="122"/>
      <c r="D63" s="122"/>
      <c r="E63" s="122"/>
      <c r="F63" s="122"/>
      <c r="G63" s="122"/>
      <c r="H63" s="122"/>
      <c r="I63" s="122"/>
      <c r="J63" s="122"/>
      <c r="K63" s="122"/>
      <c r="L63" s="122"/>
      <c r="M63" s="122"/>
      <c r="N63" s="122"/>
      <c r="O63" s="122"/>
      <c r="P63" s="122"/>
      <c r="Q63" s="122"/>
      <c r="R63" s="122"/>
      <c r="S63" s="122"/>
      <c r="T63" s="905"/>
      <c r="U63" s="906"/>
      <c r="V63" s="906"/>
      <c r="W63" s="915" t="s">
        <v>599</v>
      </c>
      <c r="X63" s="916"/>
      <c r="Y63" s="916"/>
      <c r="Z63" s="917"/>
      <c r="AA63" s="917"/>
      <c r="AB63" s="917"/>
      <c r="AC63" s="917"/>
      <c r="AD63" s="917"/>
      <c r="AE63" s="917"/>
      <c r="AF63" s="917"/>
      <c r="AG63" s="917"/>
      <c r="AH63" s="917"/>
      <c r="AI63" s="917"/>
      <c r="AJ63" s="917"/>
      <c r="AK63" s="918"/>
      <c r="AL63" s="122"/>
      <c r="AM63" s="122"/>
      <c r="AN63" s="122"/>
      <c r="AO63" s="122"/>
      <c r="AP63" s="122"/>
    </row>
    <row r="64" spans="1:42" s="123" customFormat="1" ht="12" customHeight="1">
      <c r="A64" s="122"/>
      <c r="B64" s="122"/>
      <c r="C64" s="122"/>
      <c r="D64" s="122"/>
      <c r="E64" s="122"/>
      <c r="F64" s="122"/>
      <c r="G64" s="122"/>
      <c r="H64" s="122"/>
      <c r="I64" s="122"/>
      <c r="J64" s="122"/>
      <c r="K64" s="122"/>
      <c r="L64" s="122"/>
      <c r="M64" s="122"/>
      <c r="N64" s="122"/>
      <c r="O64" s="122"/>
      <c r="P64" s="122"/>
      <c r="Q64" s="122"/>
      <c r="R64" s="122"/>
      <c r="S64" s="122"/>
      <c r="T64" s="907"/>
      <c r="U64" s="908"/>
      <c r="V64" s="908"/>
      <c r="W64" s="919" t="s">
        <v>1302</v>
      </c>
      <c r="X64" s="920"/>
      <c r="Y64" s="920"/>
      <c r="Z64" s="882"/>
      <c r="AA64" s="882"/>
      <c r="AB64" s="882"/>
      <c r="AC64" s="882"/>
      <c r="AD64" s="882"/>
      <c r="AE64" s="882"/>
      <c r="AF64" s="882"/>
      <c r="AG64" s="882"/>
      <c r="AH64" s="882"/>
      <c r="AI64" s="882"/>
      <c r="AJ64" s="882"/>
      <c r="AK64" s="883"/>
      <c r="AL64" s="122"/>
      <c r="AM64" s="122"/>
      <c r="AN64" s="122"/>
      <c r="AO64" s="122"/>
      <c r="AP64" s="122"/>
    </row>
    <row r="65" spans="1:42" s="123" customFormat="1" ht="15" customHeight="1" thickBot="1">
      <c r="A65" s="122"/>
      <c r="B65" s="122"/>
      <c r="C65" s="122"/>
      <c r="D65" s="122"/>
      <c r="E65" s="122"/>
      <c r="F65" s="122"/>
      <c r="G65" s="122"/>
      <c r="H65" s="122"/>
      <c r="I65" s="122"/>
      <c r="J65" s="122"/>
      <c r="K65" s="122"/>
      <c r="L65" s="122"/>
      <c r="M65" s="122"/>
      <c r="N65" s="122"/>
      <c r="O65" s="122"/>
      <c r="P65" s="122"/>
      <c r="Q65" s="122"/>
      <c r="R65" s="122"/>
      <c r="S65" s="122"/>
      <c r="T65" s="909"/>
      <c r="U65" s="910"/>
      <c r="V65" s="910"/>
      <c r="W65" s="884" t="s">
        <v>1303</v>
      </c>
      <c r="X65" s="885"/>
      <c r="Y65" s="885"/>
      <c r="Z65" s="886"/>
      <c r="AA65" s="886"/>
      <c r="AB65" s="886"/>
      <c r="AC65" s="886"/>
      <c r="AD65" s="886"/>
      <c r="AE65" s="886"/>
      <c r="AF65" s="886"/>
      <c r="AG65" s="886"/>
      <c r="AH65" s="886"/>
      <c r="AI65" s="886"/>
      <c r="AJ65" s="886"/>
      <c r="AK65" s="887"/>
      <c r="AL65" s="122"/>
      <c r="AM65" s="122"/>
      <c r="AN65" s="122"/>
      <c r="AO65" s="122"/>
      <c r="AP65" s="122"/>
    </row>
    <row r="67" spans="1:42" s="313" customFormat="1">
      <c r="A67" s="316"/>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row>
  </sheetData>
  <mergeCells count="134">
    <mergeCell ref="A12:J12"/>
    <mergeCell ref="L12:AK12"/>
    <mergeCell ref="A13:J13"/>
    <mergeCell ref="K13:AK13"/>
    <mergeCell ref="A14:J15"/>
    <mergeCell ref="K14:AK14"/>
    <mergeCell ref="K15:AK15"/>
    <mergeCell ref="B1:H1"/>
    <mergeCell ref="C6:AM6"/>
    <mergeCell ref="A8:I8"/>
    <mergeCell ref="A9:I9"/>
    <mergeCell ref="A11:J11"/>
    <mergeCell ref="K11:AK11"/>
    <mergeCell ref="Z21:AK21"/>
    <mergeCell ref="A16:J16"/>
    <mergeCell ref="K16:AK16"/>
    <mergeCell ref="A17:J17"/>
    <mergeCell ref="K17:AK17"/>
    <mergeCell ref="A19:I19"/>
    <mergeCell ref="J19:U19"/>
    <mergeCell ref="V19:Y19"/>
    <mergeCell ref="Z19:AK19"/>
    <mergeCell ref="A24:I24"/>
    <mergeCell ref="J24:U24"/>
    <mergeCell ref="V24:Y24"/>
    <mergeCell ref="Z24:AK24"/>
    <mergeCell ref="A26:L26"/>
    <mergeCell ref="M26:Y26"/>
    <mergeCell ref="Z26:AK26"/>
    <mergeCell ref="C22:I22"/>
    <mergeCell ref="J22:U22"/>
    <mergeCell ref="V22:Y22"/>
    <mergeCell ref="Z22:AK22"/>
    <mergeCell ref="B23:I23"/>
    <mergeCell ref="J23:U23"/>
    <mergeCell ref="V23:Y23"/>
    <mergeCell ref="Z23:AK23"/>
    <mergeCell ref="A20:A22"/>
    <mergeCell ref="B20:I20"/>
    <mergeCell ref="J20:U20"/>
    <mergeCell ref="V20:Y20"/>
    <mergeCell ref="Z20:AK20"/>
    <mergeCell ref="B21:B22"/>
    <mergeCell ref="C21:I21"/>
    <mergeCell ref="J21:U21"/>
    <mergeCell ref="V21:Y21"/>
    <mergeCell ref="A31:J31"/>
    <mergeCell ref="K31:V31"/>
    <mergeCell ref="W31:Y31"/>
    <mergeCell ref="Z31:AK31"/>
    <mergeCell ref="A33:L33"/>
    <mergeCell ref="M33:Y33"/>
    <mergeCell ref="Z33:AK33"/>
    <mergeCell ref="A27:L28"/>
    <mergeCell ref="M27:Y27"/>
    <mergeCell ref="Z27:AK28"/>
    <mergeCell ref="M28:Y28"/>
    <mergeCell ref="A30:J30"/>
    <mergeCell ref="K30:V30"/>
    <mergeCell ref="W30:Y30"/>
    <mergeCell ref="Z30:AK30"/>
    <mergeCell ref="A38:J38"/>
    <mergeCell ref="K38:V38"/>
    <mergeCell ref="W38:Y38"/>
    <mergeCell ref="Z38:AK38"/>
    <mergeCell ref="A39:J39"/>
    <mergeCell ref="K39:V39"/>
    <mergeCell ref="W39:Y39"/>
    <mergeCell ref="Z39:AK39"/>
    <mergeCell ref="A34:L35"/>
    <mergeCell ref="M34:Y34"/>
    <mergeCell ref="Z34:AK35"/>
    <mergeCell ref="M35:Y35"/>
    <mergeCell ref="A37:J37"/>
    <mergeCell ref="K37:V37"/>
    <mergeCell ref="W37:Y37"/>
    <mergeCell ref="Z37:AK37"/>
    <mergeCell ref="A42:J42"/>
    <mergeCell ref="K42:V42"/>
    <mergeCell ref="W42:Y42"/>
    <mergeCell ref="Z42:AK42"/>
    <mergeCell ref="A44:L44"/>
    <mergeCell ref="M44:Y44"/>
    <mergeCell ref="Z44:AK44"/>
    <mergeCell ref="A40:J40"/>
    <mergeCell ref="K40:V40"/>
    <mergeCell ref="W40:Y40"/>
    <mergeCell ref="Z40:AK40"/>
    <mergeCell ref="A41:J41"/>
    <mergeCell ref="K41:V41"/>
    <mergeCell ref="W41:Y41"/>
    <mergeCell ref="Z41:AK41"/>
    <mergeCell ref="B49:J49"/>
    <mergeCell ref="K49:V49"/>
    <mergeCell ref="W49:Y49"/>
    <mergeCell ref="Z49:AK49"/>
    <mergeCell ref="B50:J50"/>
    <mergeCell ref="K50:V50"/>
    <mergeCell ref="W50:Y50"/>
    <mergeCell ref="Z50:AK50"/>
    <mergeCell ref="A45:L46"/>
    <mergeCell ref="M45:Y45"/>
    <mergeCell ref="Z45:AK46"/>
    <mergeCell ref="M46:Y46"/>
    <mergeCell ref="A48:J48"/>
    <mergeCell ref="K48:V48"/>
    <mergeCell ref="W48:Y48"/>
    <mergeCell ref="Z48:AK48"/>
    <mergeCell ref="A54:L55"/>
    <mergeCell ref="M54:Y54"/>
    <mergeCell ref="Z54:AK55"/>
    <mergeCell ref="M55:Y55"/>
    <mergeCell ref="A57:Y57"/>
    <mergeCell ref="Z57:AK57"/>
    <mergeCell ref="A51:J51"/>
    <mergeCell ref="K51:V51"/>
    <mergeCell ref="W51:Y51"/>
    <mergeCell ref="Z51:AK51"/>
    <mergeCell ref="A53:L53"/>
    <mergeCell ref="M53:Y53"/>
    <mergeCell ref="Z53:AK53"/>
    <mergeCell ref="Z64:AK64"/>
    <mergeCell ref="W65:Y65"/>
    <mergeCell ref="Z65:AK65"/>
    <mergeCell ref="A59:F60"/>
    <mergeCell ref="G59:Y60"/>
    <mergeCell ref="Z59:AK59"/>
    <mergeCell ref="Z60:AK60"/>
    <mergeCell ref="T62:V65"/>
    <mergeCell ref="W62:Y62"/>
    <mergeCell ref="Z62:AK62"/>
    <mergeCell ref="W63:Y63"/>
    <mergeCell ref="Z63:AK63"/>
    <mergeCell ref="W64:Y64"/>
  </mergeCells>
  <phoneticPr fontId="4"/>
  <pageMargins left="0.55118110236220474" right="0.19685039370078741" top="0.35" bottom="0.35" header="0.24" footer="0.51"/>
  <pageSetup paperSize="9" scale="84"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G21"/>
  <sheetViews>
    <sheetView showGridLines="0" view="pageBreakPreview" zoomScaleNormal="100" zoomScaleSheetLayoutView="100" workbookViewId="0">
      <pane ySplit="6" topLeftCell="A7" activePane="bottomLeft" state="frozen"/>
      <selection pane="bottomLeft" activeCell="B13" sqref="B13"/>
    </sheetView>
  </sheetViews>
  <sheetFormatPr defaultColWidth="9" defaultRowHeight="23.25" customHeight="1"/>
  <cols>
    <col min="1" max="1" width="5.25" style="52" customWidth="1"/>
    <col min="2" max="2" width="15.75" style="52" customWidth="1"/>
    <col min="3" max="3" width="46.25" style="52" customWidth="1"/>
    <col min="4" max="4" width="33.375" style="52" customWidth="1"/>
    <col min="5" max="5" width="0.25" style="52" customWidth="1"/>
    <col min="6" max="6" width="24.25" style="52" customWidth="1"/>
    <col min="7" max="7" width="21.125" style="52" customWidth="1"/>
    <col min="8" max="8" width="1.125" style="52" customWidth="1"/>
    <col min="9" max="16384" width="9" style="52"/>
  </cols>
  <sheetData>
    <row r="1" spans="1:7" ht="29.25" customHeight="1">
      <c r="C1" s="135"/>
      <c r="D1" s="64" t="s">
        <v>1304</v>
      </c>
      <c r="E1" s="136"/>
      <c r="F1" s="137"/>
    </row>
    <row r="2" spans="1:7" ht="9" customHeight="1">
      <c r="A2" s="53"/>
      <c r="B2" s="53"/>
      <c r="C2" s="53"/>
      <c r="D2" s="53"/>
      <c r="E2" s="53"/>
      <c r="F2" s="53"/>
      <c r="G2" s="53"/>
    </row>
    <row r="3" spans="1:7" s="57" customFormat="1" ht="14.25" customHeight="1">
      <c r="B3" s="65" t="s">
        <v>1173</v>
      </c>
      <c r="C3" s="66" t="s">
        <v>1174</v>
      </c>
    </row>
    <row r="4" spans="1:7" ht="29.25" customHeight="1">
      <c r="A4" s="53"/>
      <c r="B4" s="67"/>
      <c r="C4" s="138" t="s">
        <v>1175</v>
      </c>
      <c r="D4" s="139"/>
      <c r="E4" s="69"/>
      <c r="F4" s="68"/>
      <c r="G4" s="68"/>
    </row>
    <row r="5" spans="1:7" ht="13.5" customHeight="1">
      <c r="A5" s="53"/>
      <c r="B5" s="140"/>
      <c r="C5" s="140"/>
      <c r="D5" s="53"/>
      <c r="E5" s="53"/>
      <c r="F5" s="140"/>
      <c r="G5" s="140"/>
    </row>
    <row r="6" spans="1:7" s="56" customFormat="1" ht="33" customHeight="1">
      <c r="A6" s="141" t="s">
        <v>1305</v>
      </c>
      <c r="B6" s="74" t="s">
        <v>1177</v>
      </c>
      <c r="C6" s="74" t="s">
        <v>1306</v>
      </c>
      <c r="D6" s="142" t="s">
        <v>1307</v>
      </c>
      <c r="E6" s="78"/>
      <c r="F6" s="74" t="s">
        <v>1308</v>
      </c>
      <c r="G6" s="79" t="s">
        <v>1184</v>
      </c>
    </row>
    <row r="7" spans="1:7" s="54" customFormat="1" ht="29.1" customHeight="1">
      <c r="A7" s="83"/>
      <c r="B7" s="143"/>
      <c r="C7" s="154"/>
      <c r="D7" s="239" t="s">
        <v>1309</v>
      </c>
      <c r="E7" s="240"/>
      <c r="F7" s="289"/>
      <c r="G7" s="144"/>
    </row>
    <row r="8" spans="1:7" s="54" customFormat="1" ht="29.1" customHeight="1">
      <c r="A8" s="112"/>
      <c r="B8" s="84"/>
      <c r="C8" s="152"/>
      <c r="D8" s="242" t="s">
        <v>1309</v>
      </c>
      <c r="E8" s="243"/>
      <c r="F8" s="290"/>
      <c r="G8" s="145"/>
    </row>
    <row r="9" spans="1:7" s="54" customFormat="1" ht="29.1" customHeight="1">
      <c r="A9" s="112"/>
      <c r="B9" s="84"/>
      <c r="C9" s="152"/>
      <c r="D9" s="242" t="s">
        <v>1309</v>
      </c>
      <c r="E9" s="243"/>
      <c r="F9" s="290"/>
      <c r="G9" s="145"/>
    </row>
    <row r="10" spans="1:7" s="54" customFormat="1" ht="29.1" customHeight="1">
      <c r="A10" s="112"/>
      <c r="B10" s="84"/>
      <c r="C10" s="152"/>
      <c r="D10" s="242" t="s">
        <v>1309</v>
      </c>
      <c r="E10" s="243"/>
      <c r="F10" s="290"/>
      <c r="G10" s="145"/>
    </row>
    <row r="11" spans="1:7" s="54" customFormat="1" ht="29.1" customHeight="1">
      <c r="A11" s="112"/>
      <c r="B11" s="84"/>
      <c r="C11" s="152"/>
      <c r="D11" s="242" t="s">
        <v>1309</v>
      </c>
      <c r="E11" s="243"/>
      <c r="F11" s="244"/>
      <c r="G11" s="145"/>
    </row>
    <row r="12" spans="1:7" s="54" customFormat="1" ht="29.1" customHeight="1">
      <c r="A12" s="112"/>
      <c r="B12" s="84"/>
      <c r="C12" s="152"/>
      <c r="D12" s="242" t="s">
        <v>1309</v>
      </c>
      <c r="E12" s="243"/>
      <c r="F12" s="244"/>
      <c r="G12" s="145"/>
    </row>
    <row r="13" spans="1:7" s="54" customFormat="1" ht="29.1" customHeight="1">
      <c r="A13" s="112"/>
      <c r="B13" s="84"/>
      <c r="C13" s="152"/>
      <c r="D13" s="242" t="s">
        <v>1309</v>
      </c>
      <c r="E13" s="243"/>
      <c r="F13" s="244"/>
      <c r="G13" s="145"/>
    </row>
    <row r="14" spans="1:7" s="54" customFormat="1" ht="29.1" customHeight="1">
      <c r="A14" s="112"/>
      <c r="B14" s="84"/>
      <c r="C14" s="152"/>
      <c r="D14" s="242" t="s">
        <v>1309</v>
      </c>
      <c r="E14" s="243"/>
      <c r="F14" s="244"/>
      <c r="G14" s="145"/>
    </row>
    <row r="15" spans="1:7" s="54" customFormat="1" ht="29.1" customHeight="1">
      <c r="A15" s="112"/>
      <c r="B15" s="84"/>
      <c r="C15" s="152"/>
      <c r="D15" s="242" t="s">
        <v>1309</v>
      </c>
      <c r="E15" s="243"/>
      <c r="F15" s="244"/>
      <c r="G15" s="145"/>
    </row>
    <row r="16" spans="1:7" s="54" customFormat="1" ht="29.1" customHeight="1">
      <c r="A16" s="112"/>
      <c r="B16" s="84"/>
      <c r="C16" s="152"/>
      <c r="D16" s="242" t="s">
        <v>1309</v>
      </c>
      <c r="E16" s="243"/>
      <c r="F16" s="244"/>
      <c r="G16" s="145"/>
    </row>
    <row r="17" spans="1:7" s="54" customFormat="1" ht="29.1" customHeight="1">
      <c r="A17" s="112"/>
      <c r="B17" s="84"/>
      <c r="C17" s="152"/>
      <c r="D17" s="242" t="s">
        <v>1309</v>
      </c>
      <c r="E17" s="243"/>
      <c r="F17" s="244"/>
      <c r="G17" s="145"/>
    </row>
    <row r="18" spans="1:7" s="54" customFormat="1" ht="29.1" customHeight="1">
      <c r="A18" s="112"/>
      <c r="B18" s="84"/>
      <c r="C18" s="152"/>
      <c r="D18" s="242" t="s">
        <v>1309</v>
      </c>
      <c r="E18" s="243"/>
      <c r="F18" s="244"/>
      <c r="G18" s="145"/>
    </row>
    <row r="19" spans="1:7" s="54" customFormat="1" ht="29.1" customHeight="1">
      <c r="A19" s="112"/>
      <c r="B19" s="84"/>
      <c r="C19" s="152"/>
      <c r="D19" s="242" t="s">
        <v>1309</v>
      </c>
      <c r="E19" s="243"/>
      <c r="F19" s="244"/>
      <c r="G19" s="145"/>
    </row>
    <row r="20" spans="1:7" s="54" customFormat="1" ht="29.1" customHeight="1">
      <c r="A20" s="112"/>
      <c r="B20" s="84"/>
      <c r="C20" s="152"/>
      <c r="D20" s="242" t="s">
        <v>1309</v>
      </c>
      <c r="E20" s="243"/>
      <c r="F20" s="244"/>
      <c r="G20" s="145"/>
    </row>
    <row r="21" spans="1:7" s="54" customFormat="1" ht="29.1" customHeight="1">
      <c r="A21" s="116"/>
      <c r="B21" s="88"/>
      <c r="C21" s="153"/>
      <c r="D21" s="245" t="s">
        <v>1309</v>
      </c>
      <c r="E21" s="246"/>
      <c r="F21" s="247"/>
      <c r="G21" s="146"/>
    </row>
  </sheetData>
  <phoneticPr fontId="4"/>
  <pageMargins left="0.19685039370078741" right="0.19685039370078741" top="0.59055118110236227" bottom="0.39370078740157483" header="0.59055118110236227" footer="0.11811023622047245"/>
  <pageSetup paperSize="9" scale="90" orientation="landscape" r:id="rId1"/>
  <headerFooter alignWithMargins="0">
    <oddFooter>&amp;C&amp;"ＭＳ 明朝,標準"&amp;8（安全対策等拠出金申告・納付の手引をよく読んで記入してください。なお、自社分はコピーをとって保管してください。）
※前年度新規承認品目（医療用医薬品）は、区分1に印字しております。新薬以外は、区分2又は区分3に訂正のうえご申告ください。（手引P.4～6）</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G21"/>
  <sheetViews>
    <sheetView showGridLines="0" view="pageBreakPreview" zoomScaleNormal="100" zoomScaleSheetLayoutView="100" workbookViewId="0">
      <pane ySplit="6" topLeftCell="A7" activePane="bottomLeft" state="frozen"/>
      <selection pane="bottomLeft" activeCell="C15" sqref="C15"/>
    </sheetView>
  </sheetViews>
  <sheetFormatPr defaultColWidth="9" defaultRowHeight="23.25" customHeight="1"/>
  <cols>
    <col min="1" max="1" width="5.25" style="52" customWidth="1"/>
    <col min="2" max="2" width="15.75" style="52" customWidth="1"/>
    <col min="3" max="3" width="46.25" style="52" customWidth="1"/>
    <col min="4" max="4" width="33.375" style="52" customWidth="1"/>
    <col min="5" max="5" width="0.25" style="52" customWidth="1"/>
    <col min="6" max="6" width="24.25" style="52" customWidth="1"/>
    <col min="7" max="7" width="21.125" style="52" customWidth="1"/>
    <col min="8" max="8" width="1.125" style="52" customWidth="1"/>
    <col min="9" max="16384" width="9" style="52"/>
  </cols>
  <sheetData>
    <row r="1" spans="1:7" ht="29.25" customHeight="1">
      <c r="C1" s="135"/>
      <c r="D1" s="64" t="s">
        <v>1310</v>
      </c>
      <c r="E1" s="136"/>
      <c r="F1" s="137"/>
    </row>
    <row r="2" spans="1:7" ht="9" customHeight="1">
      <c r="A2" s="53"/>
      <c r="B2" s="53"/>
      <c r="C2" s="53"/>
      <c r="D2" s="53"/>
      <c r="E2" s="53"/>
      <c r="F2" s="53"/>
      <c r="G2" s="53"/>
    </row>
    <row r="3" spans="1:7" s="57" customFormat="1" ht="14.25" customHeight="1">
      <c r="B3" s="65" t="s">
        <v>1173</v>
      </c>
      <c r="C3" s="66" t="s">
        <v>1174</v>
      </c>
    </row>
    <row r="4" spans="1:7" ht="29.25" customHeight="1">
      <c r="A4" s="53"/>
      <c r="B4" s="67"/>
      <c r="C4" s="138"/>
      <c r="D4" s="139"/>
      <c r="E4" s="69"/>
      <c r="F4" s="68"/>
      <c r="G4" s="68"/>
    </row>
    <row r="5" spans="1:7" ht="13.5" customHeight="1">
      <c r="A5" s="53"/>
      <c r="B5" s="140"/>
      <c r="C5" s="140"/>
      <c r="D5" s="53"/>
      <c r="E5" s="53"/>
      <c r="F5" s="140"/>
      <c r="G5" s="140"/>
    </row>
    <row r="6" spans="1:7" s="56" customFormat="1" ht="33" customHeight="1">
      <c r="A6" s="141" t="s">
        <v>1311</v>
      </c>
      <c r="B6" s="74" t="s">
        <v>1312</v>
      </c>
      <c r="C6" s="74" t="s">
        <v>1313</v>
      </c>
      <c r="D6" s="73" t="s">
        <v>1307</v>
      </c>
      <c r="E6" s="78"/>
      <c r="F6" s="74" t="s">
        <v>1308</v>
      </c>
      <c r="G6" s="79" t="s">
        <v>1184</v>
      </c>
    </row>
    <row r="7" spans="1:7" s="54" customFormat="1" ht="29.1" customHeight="1">
      <c r="A7" s="83"/>
      <c r="B7" s="143"/>
      <c r="C7" s="154"/>
      <c r="D7" s="239" t="s">
        <v>1314</v>
      </c>
      <c r="E7" s="240"/>
      <c r="F7" s="241"/>
      <c r="G7" s="144"/>
    </row>
    <row r="8" spans="1:7" s="54" customFormat="1" ht="29.1" customHeight="1">
      <c r="A8" s="112"/>
      <c r="B8" s="84"/>
      <c r="C8" s="152"/>
      <c r="D8" s="242" t="s">
        <v>1314</v>
      </c>
      <c r="E8" s="243"/>
      <c r="F8" s="244"/>
      <c r="G8" s="145"/>
    </row>
    <row r="9" spans="1:7" s="54" customFormat="1" ht="29.1" customHeight="1">
      <c r="A9" s="112"/>
      <c r="B9" s="84"/>
      <c r="C9" s="152"/>
      <c r="D9" s="242" t="s">
        <v>1314</v>
      </c>
      <c r="E9" s="243"/>
      <c r="F9" s="244"/>
      <c r="G9" s="145"/>
    </row>
    <row r="10" spans="1:7" s="54" customFormat="1" ht="29.1" customHeight="1">
      <c r="A10" s="112"/>
      <c r="B10" s="84"/>
      <c r="C10" s="152"/>
      <c r="D10" s="242" t="s">
        <v>1314</v>
      </c>
      <c r="E10" s="243"/>
      <c r="F10" s="244"/>
      <c r="G10" s="145"/>
    </row>
    <row r="11" spans="1:7" s="54" customFormat="1" ht="29.1" customHeight="1">
      <c r="A11" s="112"/>
      <c r="B11" s="84"/>
      <c r="C11" s="152"/>
      <c r="D11" s="242" t="s">
        <v>1314</v>
      </c>
      <c r="E11" s="243"/>
      <c r="F11" s="244"/>
      <c r="G11" s="145"/>
    </row>
    <row r="12" spans="1:7" s="54" customFormat="1" ht="29.1" customHeight="1">
      <c r="A12" s="112"/>
      <c r="B12" s="84"/>
      <c r="C12" s="152"/>
      <c r="D12" s="242" t="s">
        <v>1314</v>
      </c>
      <c r="E12" s="243"/>
      <c r="F12" s="244"/>
      <c r="G12" s="145"/>
    </row>
    <row r="13" spans="1:7" s="54" customFormat="1" ht="29.1" customHeight="1">
      <c r="A13" s="112"/>
      <c r="B13" s="84"/>
      <c r="C13" s="152"/>
      <c r="D13" s="242" t="s">
        <v>1314</v>
      </c>
      <c r="E13" s="243"/>
      <c r="F13" s="244"/>
      <c r="G13" s="145"/>
    </row>
    <row r="14" spans="1:7" s="54" customFormat="1" ht="29.1" customHeight="1">
      <c r="A14" s="112"/>
      <c r="B14" s="84"/>
      <c r="C14" s="152"/>
      <c r="D14" s="242" t="s">
        <v>1314</v>
      </c>
      <c r="E14" s="243"/>
      <c r="F14" s="244"/>
      <c r="G14" s="145"/>
    </row>
    <row r="15" spans="1:7" s="54" customFormat="1" ht="29.1" customHeight="1">
      <c r="A15" s="112"/>
      <c r="B15" s="84"/>
      <c r="C15" s="152"/>
      <c r="D15" s="242" t="s">
        <v>1314</v>
      </c>
      <c r="E15" s="243"/>
      <c r="F15" s="244"/>
      <c r="G15" s="145"/>
    </row>
    <row r="16" spans="1:7" s="54" customFormat="1" ht="29.1" customHeight="1">
      <c r="A16" s="112"/>
      <c r="B16" s="84"/>
      <c r="C16" s="152"/>
      <c r="D16" s="242" t="s">
        <v>1314</v>
      </c>
      <c r="E16" s="243"/>
      <c r="F16" s="244"/>
      <c r="G16" s="145"/>
    </row>
    <row r="17" spans="1:7" s="54" customFormat="1" ht="29.1" customHeight="1">
      <c r="A17" s="112"/>
      <c r="B17" s="84"/>
      <c r="C17" s="152"/>
      <c r="D17" s="242" t="s">
        <v>1314</v>
      </c>
      <c r="E17" s="243"/>
      <c r="F17" s="244"/>
      <c r="G17" s="145"/>
    </row>
    <row r="18" spans="1:7" s="54" customFormat="1" ht="29.1" customHeight="1">
      <c r="A18" s="112"/>
      <c r="B18" s="84"/>
      <c r="C18" s="152"/>
      <c r="D18" s="242" t="s">
        <v>1314</v>
      </c>
      <c r="E18" s="243"/>
      <c r="F18" s="244"/>
      <c r="G18" s="145"/>
    </row>
    <row r="19" spans="1:7" s="54" customFormat="1" ht="29.1" customHeight="1">
      <c r="A19" s="112"/>
      <c r="B19" s="84"/>
      <c r="C19" s="152"/>
      <c r="D19" s="242" t="s">
        <v>1314</v>
      </c>
      <c r="E19" s="243"/>
      <c r="F19" s="244"/>
      <c r="G19" s="145"/>
    </row>
    <row r="20" spans="1:7" s="54" customFormat="1" ht="29.1" customHeight="1">
      <c r="A20" s="112"/>
      <c r="B20" s="84"/>
      <c r="C20" s="152"/>
      <c r="D20" s="242" t="s">
        <v>1314</v>
      </c>
      <c r="E20" s="243"/>
      <c r="F20" s="244"/>
      <c r="G20" s="145"/>
    </row>
    <row r="21" spans="1:7" s="54" customFormat="1" ht="29.1" customHeight="1">
      <c r="A21" s="116"/>
      <c r="B21" s="88"/>
      <c r="C21" s="153"/>
      <c r="D21" s="245" t="s">
        <v>1314</v>
      </c>
      <c r="E21" s="246"/>
      <c r="F21" s="247"/>
      <c r="G21" s="146"/>
    </row>
  </sheetData>
  <phoneticPr fontId="4"/>
  <pageMargins left="0.19685039370078741" right="0.19685039370078741" top="0.59055118110236227" bottom="0.39370078740157483" header="0.59055118110236227" footer="0.11811023622047245"/>
  <pageSetup paperSize="9" scale="90" orientation="landscape" r:id="rId1"/>
  <headerFooter alignWithMargins="0">
    <oddFooter>&amp;C&amp;"ＭＳ 明朝,標準"&amp;8（安全対策等拠出金申告・納付の手引をよく読んで記入してください。なお、自社分はコピーをとって保管してください。）
※前年度新規承認品目（医療用医薬品）は、区分1に印字しております。新薬以外は、区分2又は区分3に訂正のうえご申告ください。（手引P.4～6）</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G21"/>
  <sheetViews>
    <sheetView showGridLines="0" view="pageBreakPreview" zoomScaleNormal="100" zoomScaleSheetLayoutView="100" workbookViewId="0">
      <pane ySplit="6" topLeftCell="A7" activePane="bottomLeft" state="frozen"/>
      <selection pane="bottomLeft" activeCell="D11" sqref="D11"/>
    </sheetView>
  </sheetViews>
  <sheetFormatPr defaultColWidth="9" defaultRowHeight="23.25" customHeight="1"/>
  <cols>
    <col min="1" max="1" width="5.25" style="52" customWidth="1"/>
    <col min="2" max="2" width="15.75" style="52" customWidth="1"/>
    <col min="3" max="3" width="46.25" style="52" customWidth="1"/>
    <col min="4" max="4" width="33.375" style="52" customWidth="1"/>
    <col min="5" max="5" width="0.25" style="52" customWidth="1"/>
    <col min="6" max="6" width="24.25" style="52" customWidth="1"/>
    <col min="7" max="7" width="21.125" style="52" customWidth="1"/>
    <col min="8" max="8" width="1.125" style="52" customWidth="1"/>
    <col min="9" max="16384" width="9" style="52"/>
  </cols>
  <sheetData>
    <row r="1" spans="1:7" ht="29.25" customHeight="1">
      <c r="C1" s="135"/>
      <c r="D1" s="64" t="s">
        <v>1315</v>
      </c>
      <c r="E1" s="136"/>
      <c r="F1" s="137"/>
    </row>
    <row r="2" spans="1:7" ht="9" customHeight="1">
      <c r="A2" s="53"/>
      <c r="B2" s="53"/>
      <c r="C2" s="53"/>
      <c r="D2" s="53"/>
      <c r="E2" s="53"/>
      <c r="F2" s="53"/>
      <c r="G2" s="53"/>
    </row>
    <row r="3" spans="1:7" s="57" customFormat="1" ht="14.25" customHeight="1">
      <c r="B3" s="65" t="s">
        <v>1173</v>
      </c>
      <c r="C3" s="66" t="s">
        <v>1174</v>
      </c>
    </row>
    <row r="4" spans="1:7" ht="29.25" customHeight="1">
      <c r="A4" s="53"/>
      <c r="B4" s="67"/>
      <c r="C4" s="138" t="s">
        <v>1175</v>
      </c>
      <c r="D4" s="139"/>
      <c r="E4" s="69"/>
      <c r="F4" s="68"/>
      <c r="G4" s="68"/>
    </row>
    <row r="5" spans="1:7" ht="13.5" customHeight="1">
      <c r="A5" s="53"/>
      <c r="B5" s="140"/>
      <c r="C5" s="140"/>
      <c r="D5" s="53"/>
      <c r="E5" s="53"/>
      <c r="F5" s="140"/>
      <c r="G5" s="140"/>
    </row>
    <row r="6" spans="1:7" s="56" customFormat="1" ht="33" customHeight="1">
      <c r="A6" s="72" t="s">
        <v>1316</v>
      </c>
      <c r="B6" s="74" t="s">
        <v>1317</v>
      </c>
      <c r="C6" s="74" t="s">
        <v>1306</v>
      </c>
      <c r="D6" s="73" t="s">
        <v>1307</v>
      </c>
      <c r="E6" s="78"/>
      <c r="F6" s="74" t="s">
        <v>1308</v>
      </c>
      <c r="G6" s="79" t="s">
        <v>1184</v>
      </c>
    </row>
    <row r="7" spans="1:7" s="54" customFormat="1" ht="29.1" customHeight="1">
      <c r="A7" s="83"/>
      <c r="B7" s="143"/>
      <c r="C7" s="154"/>
      <c r="D7" s="239" t="s">
        <v>1309</v>
      </c>
      <c r="E7" s="240"/>
      <c r="F7" s="289"/>
      <c r="G7" s="144"/>
    </row>
    <row r="8" spans="1:7" s="54" customFormat="1" ht="29.1" customHeight="1">
      <c r="A8" s="112"/>
      <c r="B8" s="84"/>
      <c r="C8" s="152"/>
      <c r="D8" s="242" t="s">
        <v>1309</v>
      </c>
      <c r="E8" s="243"/>
      <c r="F8" s="290"/>
      <c r="G8" s="145"/>
    </row>
    <row r="9" spans="1:7" s="54" customFormat="1" ht="29.1" customHeight="1">
      <c r="A9" s="112"/>
      <c r="B9" s="84"/>
      <c r="C9" s="152"/>
      <c r="D9" s="242" t="s">
        <v>1309</v>
      </c>
      <c r="E9" s="243"/>
      <c r="F9" s="244"/>
      <c r="G9" s="145"/>
    </row>
    <row r="10" spans="1:7" s="54" customFormat="1" ht="29.1" customHeight="1">
      <c r="A10" s="112"/>
      <c r="B10" s="84"/>
      <c r="C10" s="152"/>
      <c r="D10" s="242" t="s">
        <v>1309</v>
      </c>
      <c r="E10" s="243"/>
      <c r="F10" s="244"/>
      <c r="G10" s="145"/>
    </row>
    <row r="11" spans="1:7" s="54" customFormat="1" ht="29.1" customHeight="1">
      <c r="A11" s="112"/>
      <c r="B11" s="84"/>
      <c r="C11" s="152"/>
      <c r="D11" s="242" t="s">
        <v>1309</v>
      </c>
      <c r="E11" s="243"/>
      <c r="F11" s="244"/>
      <c r="G11" s="145"/>
    </row>
    <row r="12" spans="1:7" s="54" customFormat="1" ht="29.1" customHeight="1">
      <c r="A12" s="112"/>
      <c r="B12" s="84"/>
      <c r="C12" s="152"/>
      <c r="D12" s="242" t="s">
        <v>1309</v>
      </c>
      <c r="E12" s="243"/>
      <c r="F12" s="244"/>
      <c r="G12" s="145"/>
    </row>
    <row r="13" spans="1:7" s="54" customFormat="1" ht="29.1" customHeight="1">
      <c r="A13" s="112"/>
      <c r="B13" s="84"/>
      <c r="C13" s="152"/>
      <c r="D13" s="242" t="s">
        <v>1309</v>
      </c>
      <c r="E13" s="243"/>
      <c r="F13" s="244"/>
      <c r="G13" s="145"/>
    </row>
    <row r="14" spans="1:7" s="54" customFormat="1" ht="29.1" customHeight="1">
      <c r="A14" s="112"/>
      <c r="B14" s="84"/>
      <c r="C14" s="152"/>
      <c r="D14" s="242" t="s">
        <v>1309</v>
      </c>
      <c r="E14" s="243"/>
      <c r="F14" s="244"/>
      <c r="G14" s="145"/>
    </row>
    <row r="15" spans="1:7" s="54" customFormat="1" ht="29.1" customHeight="1">
      <c r="A15" s="112"/>
      <c r="B15" s="84"/>
      <c r="C15" s="152"/>
      <c r="D15" s="242" t="s">
        <v>1309</v>
      </c>
      <c r="E15" s="243"/>
      <c r="F15" s="244"/>
      <c r="G15" s="145"/>
    </row>
    <row r="16" spans="1:7" s="54" customFormat="1" ht="29.1" customHeight="1">
      <c r="A16" s="112"/>
      <c r="B16" s="84"/>
      <c r="C16" s="152"/>
      <c r="D16" s="242" t="s">
        <v>1309</v>
      </c>
      <c r="E16" s="243"/>
      <c r="F16" s="244"/>
      <c r="G16" s="145"/>
    </row>
    <row r="17" spans="1:7" s="54" customFormat="1" ht="29.1" customHeight="1">
      <c r="A17" s="112"/>
      <c r="B17" s="84"/>
      <c r="C17" s="152"/>
      <c r="D17" s="242" t="s">
        <v>1309</v>
      </c>
      <c r="E17" s="243"/>
      <c r="F17" s="244"/>
      <c r="G17" s="145"/>
    </row>
    <row r="18" spans="1:7" s="54" customFormat="1" ht="29.1" customHeight="1">
      <c r="A18" s="112"/>
      <c r="B18" s="84"/>
      <c r="C18" s="152"/>
      <c r="D18" s="242" t="s">
        <v>1309</v>
      </c>
      <c r="E18" s="243"/>
      <c r="F18" s="244"/>
      <c r="G18" s="145"/>
    </row>
    <row r="19" spans="1:7" s="54" customFormat="1" ht="29.1" customHeight="1">
      <c r="A19" s="112"/>
      <c r="B19" s="84"/>
      <c r="C19" s="152"/>
      <c r="D19" s="242" t="s">
        <v>1309</v>
      </c>
      <c r="E19" s="243"/>
      <c r="F19" s="244"/>
      <c r="G19" s="145"/>
    </row>
    <row r="20" spans="1:7" s="54" customFormat="1" ht="29.1" customHeight="1">
      <c r="A20" s="112"/>
      <c r="B20" s="84"/>
      <c r="C20" s="152"/>
      <c r="D20" s="242" t="s">
        <v>1309</v>
      </c>
      <c r="E20" s="243"/>
      <c r="F20" s="244"/>
      <c r="G20" s="145"/>
    </row>
    <row r="21" spans="1:7" s="54" customFormat="1" ht="29.1" customHeight="1">
      <c r="A21" s="116"/>
      <c r="B21" s="88"/>
      <c r="C21" s="153"/>
      <c r="D21" s="245" t="s">
        <v>1309</v>
      </c>
      <c r="E21" s="246"/>
      <c r="F21" s="247"/>
      <c r="G21" s="146"/>
    </row>
  </sheetData>
  <phoneticPr fontId="4"/>
  <pageMargins left="0.19685039370078741" right="0.19685039370078741" top="0.59055118110236227" bottom="0.39370078740157483" header="0.59055118110236227" footer="0.11811023622047245"/>
  <pageSetup paperSize="9" scale="90" orientation="landscape" r:id="rId1"/>
  <headerFooter alignWithMargins="0">
    <oddFooter>&amp;C&amp;"ＭＳ 明朝,標準"&amp;8（安全対策等拠出金申告・納付の手引をよく読んで記入してください。なお、自社分はコピーをとって保管してください。）
※前年度新規承認品目（医療用医薬品）は、区分1に印字しております。新薬以外は、区分2又は区分3に訂正のうえご申告ください。（手引P.4～6）</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tabColor theme="8" tint="0.79998168889431442"/>
    <pageSetUpPr fitToPage="1"/>
  </sheetPr>
  <dimension ref="A1:AF102"/>
  <sheetViews>
    <sheetView view="pageBreakPreview" zoomScale="85" zoomScaleNormal="85" zoomScaleSheetLayoutView="85" workbookViewId="0">
      <pane ySplit="2" topLeftCell="A3" activePane="bottomLeft" state="frozen"/>
      <selection pane="bottomLeft" activeCell="G17" sqref="G17"/>
    </sheetView>
  </sheetViews>
  <sheetFormatPr defaultColWidth="9" defaultRowHeight="18.75"/>
  <cols>
    <col min="1" max="2" width="7.375" customWidth="1"/>
    <col min="3" max="3" width="20.75" customWidth="1"/>
    <col min="4" max="4" width="14.125" bestFit="1" customWidth="1"/>
    <col min="5" max="5" width="17.25" bestFit="1" customWidth="1"/>
    <col min="6" max="6" width="9.5" bestFit="1" customWidth="1"/>
    <col min="7" max="7" width="44.25" bestFit="1" customWidth="1"/>
    <col min="8" max="8" width="17.5" bestFit="1" customWidth="1"/>
    <col min="9" max="10" width="11.25" bestFit="1" customWidth="1"/>
    <col min="11" max="11" width="15.625" bestFit="1" customWidth="1"/>
    <col min="12" max="12" width="13.375" bestFit="1" customWidth="1"/>
    <col min="13" max="13" width="9" customWidth="1"/>
    <col min="14" max="14" width="1.75" customWidth="1"/>
    <col min="15" max="16" width="1.25" customWidth="1"/>
    <col min="17" max="17" width="19.875" customWidth="1"/>
    <col min="18" max="19" width="17.375" customWidth="1"/>
    <col min="20" max="20" width="10.75" customWidth="1"/>
    <col min="21" max="23" width="13" customWidth="1"/>
    <col min="24" max="24" width="9" customWidth="1"/>
    <col min="25" max="25" width="17.5" bestFit="1" customWidth="1"/>
    <col min="26" max="26" width="9" customWidth="1"/>
    <col min="27" max="27" width="29.375" style="165" hidden="1" customWidth="1"/>
    <col min="28" max="28" width="44.25" hidden="1" customWidth="1"/>
    <col min="29" max="29" width="5.25" hidden="1" customWidth="1"/>
    <col min="30" max="30" width="0" hidden="1" customWidth="1"/>
    <col min="31" max="31" width="11" hidden="1" customWidth="1"/>
    <col min="32" max="32" width="0" hidden="1" customWidth="1"/>
  </cols>
  <sheetData>
    <row r="1" spans="1:32" ht="39.950000000000003" customHeight="1">
      <c r="A1" s="215"/>
    </row>
    <row r="2" spans="1:32" ht="18.75" customHeight="1">
      <c r="A2" s="166" t="s">
        <v>1318</v>
      </c>
      <c r="B2" s="166" t="s">
        <v>1319</v>
      </c>
      <c r="C2" s="166" t="s">
        <v>1320</v>
      </c>
      <c r="D2" s="167" t="s">
        <v>1321</v>
      </c>
      <c r="E2" s="167" t="s">
        <v>1322</v>
      </c>
      <c r="F2" s="167" t="s">
        <v>1323</v>
      </c>
      <c r="G2" s="167" t="s">
        <v>1324</v>
      </c>
      <c r="H2" s="167" t="s">
        <v>1325</v>
      </c>
      <c r="I2" s="167" t="s">
        <v>1326</v>
      </c>
      <c r="J2" s="167" t="s">
        <v>1327</v>
      </c>
      <c r="K2" s="167" t="s">
        <v>1013</v>
      </c>
      <c r="L2" s="167" t="s">
        <v>1328</v>
      </c>
      <c r="M2" s="167" t="s">
        <v>1329</v>
      </c>
      <c r="Q2" s="167" t="s">
        <v>1320</v>
      </c>
      <c r="R2" s="167" t="s">
        <v>1321</v>
      </c>
      <c r="S2" s="167" t="s">
        <v>1322</v>
      </c>
      <c r="T2" s="168" t="s">
        <v>1330</v>
      </c>
      <c r="U2" s="167" t="s">
        <v>1331</v>
      </c>
      <c r="V2" s="167" t="s">
        <v>1005</v>
      </c>
      <c r="W2" s="167" t="s">
        <v>989</v>
      </c>
      <c r="AA2" s="1056" t="s">
        <v>1332</v>
      </c>
      <c r="AB2" s="169" t="s">
        <v>1333</v>
      </c>
      <c r="AC2" s="169" t="s">
        <v>1334</v>
      </c>
      <c r="AE2" s="169" t="s">
        <v>1327</v>
      </c>
      <c r="AF2" s="169" t="s">
        <v>1334</v>
      </c>
    </row>
    <row r="3" spans="1:32">
      <c r="A3" s="170">
        <v>1</v>
      </c>
      <c r="B3" s="170">
        <v>1</v>
      </c>
      <c r="C3" s="170" t="s">
        <v>1335</v>
      </c>
      <c r="D3" s="172" t="s">
        <v>1065</v>
      </c>
      <c r="E3" s="172" t="s">
        <v>1066</v>
      </c>
      <c r="F3" s="173">
        <v>10000</v>
      </c>
      <c r="G3" s="172" t="s">
        <v>1336</v>
      </c>
      <c r="H3" s="174">
        <v>560</v>
      </c>
      <c r="I3" s="172" t="s">
        <v>1337</v>
      </c>
      <c r="J3" s="172" t="s">
        <v>1338</v>
      </c>
      <c r="K3" s="175" t="s">
        <v>1339</v>
      </c>
      <c r="L3" s="176">
        <v>840</v>
      </c>
      <c r="M3" s="177">
        <v>8400000</v>
      </c>
      <c r="Q3" s="170" t="s">
        <v>1335</v>
      </c>
      <c r="R3" s="170" t="s">
        <v>1065</v>
      </c>
      <c r="S3" s="170" t="s">
        <v>1340</v>
      </c>
      <c r="T3" s="177">
        <v>30000</v>
      </c>
      <c r="U3" s="176">
        <v>1890</v>
      </c>
      <c r="V3" s="176">
        <v>34444</v>
      </c>
      <c r="W3" s="177">
        <v>65100000</v>
      </c>
      <c r="AA3" s="1056"/>
      <c r="AB3" s="178" t="s">
        <v>1336</v>
      </c>
      <c r="AC3" s="179">
        <v>1.5</v>
      </c>
      <c r="AE3" s="180" t="s">
        <v>1341</v>
      </c>
      <c r="AF3" s="180">
        <v>1.08</v>
      </c>
    </row>
    <row r="4" spans="1:32">
      <c r="A4" s="170">
        <v>2</v>
      </c>
      <c r="B4" s="170">
        <v>1</v>
      </c>
      <c r="C4" s="170" t="s">
        <v>1335</v>
      </c>
      <c r="D4" s="172" t="s">
        <v>1065</v>
      </c>
      <c r="E4" s="172" t="s">
        <v>1066</v>
      </c>
      <c r="F4" s="173">
        <v>30000</v>
      </c>
      <c r="G4" s="172" t="s">
        <v>1336</v>
      </c>
      <c r="H4" s="174">
        <v>1260</v>
      </c>
      <c r="I4" s="172" t="s">
        <v>1337</v>
      </c>
      <c r="J4" s="172" t="s">
        <v>1338</v>
      </c>
      <c r="K4" s="175" t="s">
        <v>1339</v>
      </c>
      <c r="L4" s="176">
        <v>1890</v>
      </c>
      <c r="M4" s="177">
        <v>56700000</v>
      </c>
      <c r="Q4" s="170" t="s">
        <v>1342</v>
      </c>
      <c r="R4" s="170" t="s">
        <v>1067</v>
      </c>
      <c r="S4" s="170" t="s">
        <v>1343</v>
      </c>
      <c r="T4" s="177">
        <v>50000</v>
      </c>
      <c r="U4" s="176">
        <v>1170</v>
      </c>
      <c r="V4" s="176">
        <v>50233</v>
      </c>
      <c r="W4" s="177">
        <v>58773000</v>
      </c>
      <c r="AA4" s="1056"/>
      <c r="AB4" s="178" t="s">
        <v>1344</v>
      </c>
      <c r="AC4" s="179">
        <v>1</v>
      </c>
      <c r="AE4" s="180" t="s">
        <v>1345</v>
      </c>
      <c r="AF4" s="180">
        <v>1.1000000000000001</v>
      </c>
    </row>
    <row r="5" spans="1:32">
      <c r="A5" s="170">
        <v>1</v>
      </c>
      <c r="B5" s="170">
        <v>2</v>
      </c>
      <c r="C5" s="170" t="s">
        <v>1342</v>
      </c>
      <c r="D5" s="172" t="s">
        <v>1067</v>
      </c>
      <c r="E5" s="172" t="s">
        <v>1346</v>
      </c>
      <c r="F5" s="173">
        <v>500</v>
      </c>
      <c r="G5" s="172" t="s">
        <v>1336</v>
      </c>
      <c r="H5" s="174">
        <v>365</v>
      </c>
      <c r="I5" s="172" t="s">
        <v>1337</v>
      </c>
      <c r="J5" s="172" t="s">
        <v>1338</v>
      </c>
      <c r="K5" s="175" t="s">
        <v>1347</v>
      </c>
      <c r="L5" s="176">
        <v>547.5</v>
      </c>
      <c r="M5" s="177">
        <v>273750</v>
      </c>
      <c r="Q5" s="170" t="s">
        <v>1348</v>
      </c>
      <c r="R5" s="170" t="s">
        <v>1070</v>
      </c>
      <c r="S5" s="170" t="s">
        <v>1349</v>
      </c>
      <c r="T5" s="177">
        <v>30000</v>
      </c>
      <c r="U5" s="176">
        <v>1200</v>
      </c>
      <c r="V5" s="176">
        <v>32812</v>
      </c>
      <c r="W5" s="177">
        <v>39375000</v>
      </c>
      <c r="AA5" s="1056"/>
      <c r="AB5" s="178" t="s">
        <v>1350</v>
      </c>
      <c r="AC5" s="179">
        <v>1</v>
      </c>
    </row>
    <row r="6" spans="1:32">
      <c r="A6" s="170">
        <v>2</v>
      </c>
      <c r="B6" s="170">
        <v>2</v>
      </c>
      <c r="C6" s="170" t="s">
        <v>1342</v>
      </c>
      <c r="D6" s="172" t="s">
        <v>1067</v>
      </c>
      <c r="E6" s="172" t="s">
        <v>1346</v>
      </c>
      <c r="F6" s="173">
        <v>50000</v>
      </c>
      <c r="G6" s="172" t="s">
        <v>1336</v>
      </c>
      <c r="H6" s="174">
        <v>780</v>
      </c>
      <c r="I6" s="172" t="s">
        <v>1337</v>
      </c>
      <c r="J6" s="172" t="s">
        <v>1338</v>
      </c>
      <c r="K6" s="175" t="s">
        <v>1347</v>
      </c>
      <c r="L6" s="176">
        <v>1170</v>
      </c>
      <c r="M6" s="177">
        <v>58500000</v>
      </c>
      <c r="Q6" s="170" t="s">
        <v>23</v>
      </c>
      <c r="R6" s="170" t="s">
        <v>23</v>
      </c>
      <c r="S6" s="170" t="s">
        <v>23</v>
      </c>
      <c r="T6" s="177">
        <v>0</v>
      </c>
      <c r="U6" s="176">
        <v>0</v>
      </c>
      <c r="V6" s="176" t="s">
        <v>23</v>
      </c>
      <c r="W6" s="177">
        <v>0</v>
      </c>
      <c r="AA6" s="1056"/>
      <c r="AB6" s="178" t="s">
        <v>1351</v>
      </c>
      <c r="AC6" s="179">
        <v>1.2</v>
      </c>
    </row>
    <row r="7" spans="1:32">
      <c r="A7" s="170">
        <v>1</v>
      </c>
      <c r="B7" s="170">
        <v>3</v>
      </c>
      <c r="C7" s="170" t="s">
        <v>1348</v>
      </c>
      <c r="D7" s="172" t="s">
        <v>1070</v>
      </c>
      <c r="E7" s="172" t="s">
        <v>1071</v>
      </c>
      <c r="F7" s="173">
        <v>30000</v>
      </c>
      <c r="G7" s="172" t="s">
        <v>1336</v>
      </c>
      <c r="H7" s="174">
        <v>800</v>
      </c>
      <c r="I7" s="172" t="s">
        <v>1337</v>
      </c>
      <c r="J7" s="172" t="s">
        <v>1338</v>
      </c>
      <c r="K7" s="175" t="s">
        <v>1352</v>
      </c>
      <c r="L7" s="176">
        <v>1200</v>
      </c>
      <c r="M7" s="177">
        <v>36000000</v>
      </c>
      <c r="Q7" s="170" t="s">
        <v>23</v>
      </c>
      <c r="R7" s="170" t="s">
        <v>23</v>
      </c>
      <c r="S7" s="170" t="s">
        <v>23</v>
      </c>
      <c r="T7" s="177">
        <v>0</v>
      </c>
      <c r="U7" s="176">
        <v>0</v>
      </c>
      <c r="V7" s="176" t="s">
        <v>23</v>
      </c>
      <c r="W7" s="177">
        <v>0</v>
      </c>
      <c r="AA7" s="1056"/>
      <c r="AB7" s="178" t="s">
        <v>1353</v>
      </c>
      <c r="AC7" s="179">
        <v>1</v>
      </c>
    </row>
    <row r="8" spans="1:32">
      <c r="A8" s="170">
        <v>2</v>
      </c>
      <c r="B8" s="170">
        <v>3</v>
      </c>
      <c r="C8" s="170" t="s">
        <v>1348</v>
      </c>
      <c r="D8" s="172" t="s">
        <v>1070</v>
      </c>
      <c r="E8" s="172" t="s">
        <v>1071</v>
      </c>
      <c r="F8" s="173">
        <v>3000</v>
      </c>
      <c r="G8" s="172" t="s">
        <v>1336</v>
      </c>
      <c r="H8" s="174">
        <v>750</v>
      </c>
      <c r="I8" s="172" t="s">
        <v>1337</v>
      </c>
      <c r="J8" s="172" t="s">
        <v>1338</v>
      </c>
      <c r="K8" s="175" t="s">
        <v>1352</v>
      </c>
      <c r="L8" s="176">
        <v>1125</v>
      </c>
      <c r="M8" s="177">
        <v>3375000</v>
      </c>
      <c r="Q8" s="170" t="s">
        <v>23</v>
      </c>
      <c r="R8" s="170" t="s">
        <v>23</v>
      </c>
      <c r="S8" s="170" t="s">
        <v>23</v>
      </c>
      <c r="T8" s="177">
        <v>0</v>
      </c>
      <c r="U8" s="176">
        <v>0</v>
      </c>
      <c r="V8" s="176" t="s">
        <v>23</v>
      </c>
      <c r="W8" s="177">
        <v>0</v>
      </c>
      <c r="AA8" s="1056"/>
      <c r="AB8" s="178" t="s">
        <v>1354</v>
      </c>
      <c r="AC8" s="179">
        <v>1.2</v>
      </c>
    </row>
    <row r="9" spans="1:32">
      <c r="A9" s="170">
        <v>1</v>
      </c>
      <c r="B9" s="170">
        <v>4</v>
      </c>
      <c r="C9" s="170" t="s">
        <v>23</v>
      </c>
      <c r="D9" s="171"/>
      <c r="E9" s="172"/>
      <c r="F9" s="173"/>
      <c r="G9" s="172"/>
      <c r="H9" s="174"/>
      <c r="I9" s="172"/>
      <c r="J9" s="172"/>
      <c r="K9" s="175"/>
      <c r="L9" s="176" t="s">
        <v>23</v>
      </c>
      <c r="M9" s="177" t="s">
        <v>23</v>
      </c>
      <c r="Q9" s="170" t="s">
        <v>23</v>
      </c>
      <c r="R9" s="170" t="s">
        <v>23</v>
      </c>
      <c r="S9" s="170" t="s">
        <v>23</v>
      </c>
      <c r="T9" s="177">
        <v>0</v>
      </c>
      <c r="U9" s="176">
        <v>0</v>
      </c>
      <c r="V9" s="176" t="s">
        <v>23</v>
      </c>
      <c r="W9" s="177">
        <v>0</v>
      </c>
      <c r="AA9" s="1056"/>
      <c r="AB9" s="178" t="s">
        <v>1355</v>
      </c>
      <c r="AC9" s="179">
        <v>1</v>
      </c>
    </row>
    <row r="10" spans="1:32">
      <c r="A10" s="170">
        <f>COUNTIF(C$3:C10,C10)</f>
        <v>2</v>
      </c>
      <c r="B10" s="170">
        <f>COUNTIF(A$3:A10,1)</f>
        <v>4</v>
      </c>
      <c r="C10" s="170" t="str">
        <f t="shared" ref="C10:C15" si="0">K10&amp;D10</f>
        <v/>
      </c>
      <c r="D10" s="172"/>
      <c r="E10" s="172"/>
      <c r="F10" s="173"/>
      <c r="G10" s="172"/>
      <c r="H10" s="174"/>
      <c r="I10" s="172"/>
      <c r="J10" s="172"/>
      <c r="K10" s="175"/>
      <c r="L10" s="176" t="str">
        <f t="shared" ref="L10:L44" si="1">IFERROR(IF(I10="税抜",ROUNDDOWN(H10*VLOOKUP(J10,$AE$3:$AF$4,2,FALSE)*VLOOKUP(G10,$AB$3:$AC$9,2,FALSE),2),ROUNDDOWN(H10*VLOOKUP(G10,$AB$3:$AC$9,2,FALSE),2)),"")</f>
        <v/>
      </c>
      <c r="M10" s="177" t="str">
        <f t="shared" ref="M10:M44" si="2">IFERROR(ROUNDDOWN(L10*F10,0),"")</f>
        <v/>
      </c>
      <c r="Q10" s="170" t="str">
        <f t="shared" ref="Q10:Q34" si="3">IFERROR(VLOOKUP(ROW()-2,$B:$M,2,FALSE),"")</f>
        <v/>
      </c>
      <c r="R10" s="170" t="str">
        <f t="shared" ref="R10:R44" si="4">RIGHT(Q10,12)</f>
        <v/>
      </c>
      <c r="S10" s="170" t="str">
        <f t="shared" ref="S10:S34" si="5">IFERROR(IF(VLOOKUP(ROW()-2,$B:$M,4,FALSE)=0,"",VLOOKUP(ROW()-2,$B:$M,4,FALSE)),"")</f>
        <v/>
      </c>
      <c r="T10" s="177">
        <f t="array" ref="T10">MAX(IF(C:C=Q10,F:F))</f>
        <v>0</v>
      </c>
      <c r="U10" s="176">
        <f t="array" ref="U10">MIN(IF(F:F=T10,IF(C:C=Q10,L:L)))</f>
        <v>0</v>
      </c>
      <c r="V10" s="176" t="str">
        <f t="shared" ref="V10" si="6">IFERROR(ROUNDDOWN(W10/U10,0),"")</f>
        <v/>
      </c>
      <c r="W10" s="177">
        <f t="shared" ref="W10:W35" si="7">ROUNDDOWN(SUMIF(C:C,Q10,M:M)/1000,0)*1000</f>
        <v>0</v>
      </c>
      <c r="AA10" s="1056"/>
    </row>
    <row r="11" spans="1:32">
      <c r="A11" s="170">
        <f>COUNTIF(C$3:C11,C11)</f>
        <v>3</v>
      </c>
      <c r="B11" s="170">
        <f>COUNTIF(A$3:A11,1)</f>
        <v>4</v>
      </c>
      <c r="C11" s="170" t="str">
        <f t="shared" si="0"/>
        <v/>
      </c>
      <c r="D11" s="172"/>
      <c r="E11" s="172"/>
      <c r="F11" s="173"/>
      <c r="G11" s="172"/>
      <c r="H11" s="174"/>
      <c r="I11" s="172"/>
      <c r="J11" s="172"/>
      <c r="K11" s="175"/>
      <c r="L11" s="176" t="str">
        <f t="shared" si="1"/>
        <v/>
      </c>
      <c r="M11" s="177" t="str">
        <f t="shared" si="2"/>
        <v/>
      </c>
      <c r="Q11" s="170" t="str">
        <f t="shared" si="3"/>
        <v/>
      </c>
      <c r="R11" s="170" t="str">
        <f t="shared" si="4"/>
        <v/>
      </c>
      <c r="S11" s="170" t="str">
        <f t="shared" si="5"/>
        <v/>
      </c>
      <c r="T11" s="177">
        <f t="array" ref="T11">MAX(IF(C:C=Q11,F:F))</f>
        <v>0</v>
      </c>
      <c r="U11" s="176">
        <f t="array" ref="U11">MIN(IF(F:F=T11,IF(C:C=Q11,L:L)))</f>
        <v>0</v>
      </c>
      <c r="V11" s="176" t="str">
        <f>IFERROR(ROUNDDOWN(W11/U11,0),"")</f>
        <v/>
      </c>
      <c r="W11" s="177">
        <f t="shared" si="7"/>
        <v>0</v>
      </c>
      <c r="AA11" s="1056"/>
    </row>
    <row r="12" spans="1:32">
      <c r="A12" s="170">
        <f>COUNTIF(C$3:C12,C12)</f>
        <v>4</v>
      </c>
      <c r="B12" s="170">
        <f>COUNTIF(A$3:A12,1)</f>
        <v>4</v>
      </c>
      <c r="C12" s="170" t="str">
        <f t="shared" si="0"/>
        <v/>
      </c>
      <c r="D12" s="181"/>
      <c r="E12" s="181"/>
      <c r="F12" s="182"/>
      <c r="G12" s="172"/>
      <c r="H12" s="174"/>
      <c r="I12" s="172"/>
      <c r="J12" s="172"/>
      <c r="K12" s="175"/>
      <c r="L12" s="176" t="str">
        <f t="shared" si="1"/>
        <v/>
      </c>
      <c r="M12" s="177" t="str">
        <f t="shared" si="2"/>
        <v/>
      </c>
      <c r="Q12" s="170" t="str">
        <f t="shared" si="3"/>
        <v/>
      </c>
      <c r="R12" s="170" t="str">
        <f t="shared" si="4"/>
        <v/>
      </c>
      <c r="S12" s="170" t="str">
        <f t="shared" si="5"/>
        <v/>
      </c>
      <c r="T12" s="177">
        <f t="array" ref="T12">MAX(IF(C:C=Q12,F:F))</f>
        <v>0</v>
      </c>
      <c r="U12" s="176">
        <f t="array" ref="U12">MIN(IF(F:F=T12,IF(C:C=Q12,L:L)))</f>
        <v>0</v>
      </c>
      <c r="V12" s="176" t="str">
        <f>IFERROR(ROUNDDOWN(W12/U12,0),"")</f>
        <v/>
      </c>
      <c r="W12" s="177">
        <f t="shared" si="7"/>
        <v>0</v>
      </c>
      <c r="AA12" s="1056"/>
    </row>
    <row r="13" spans="1:32">
      <c r="A13" s="170">
        <f>COUNTIF(C$3:C13,C13)</f>
        <v>5</v>
      </c>
      <c r="B13" s="170">
        <f>COUNTIF(A$3:A13,1)</f>
        <v>4</v>
      </c>
      <c r="C13" s="170" t="str">
        <f t="shared" si="0"/>
        <v/>
      </c>
      <c r="D13" s="181"/>
      <c r="E13" s="181"/>
      <c r="F13" s="182"/>
      <c r="G13" s="172"/>
      <c r="H13" s="174"/>
      <c r="I13" s="172"/>
      <c r="J13" s="172"/>
      <c r="K13" s="175"/>
      <c r="L13" s="176" t="str">
        <f t="shared" si="1"/>
        <v/>
      </c>
      <c r="M13" s="177" t="str">
        <f t="shared" si="2"/>
        <v/>
      </c>
      <c r="Q13" s="170" t="str">
        <f t="shared" si="3"/>
        <v/>
      </c>
      <c r="R13" s="170" t="str">
        <f t="shared" si="4"/>
        <v/>
      </c>
      <c r="S13" s="170" t="str">
        <f t="shared" si="5"/>
        <v/>
      </c>
      <c r="T13" s="177">
        <f t="array" ref="T13">MAX(IF(C:C=Q13,F:F))</f>
        <v>0</v>
      </c>
      <c r="U13" s="176">
        <f t="array" ref="U13">MIN(IF(F:F=T13,IF(C:C=Q13,L:L)))</f>
        <v>0</v>
      </c>
      <c r="V13" s="176" t="str">
        <f t="shared" ref="V13:V44" si="8">IFERROR(ROUNDDOWN(W13/U13,0),"")</f>
        <v/>
      </c>
      <c r="W13" s="177">
        <f t="shared" si="7"/>
        <v>0</v>
      </c>
      <c r="AA13" s="1056"/>
    </row>
    <row r="14" spans="1:32">
      <c r="A14" s="170">
        <f>COUNTIF(C$3:C14,C14)</f>
        <v>6</v>
      </c>
      <c r="B14" s="170">
        <f>COUNTIF(A$3:A14,1)</f>
        <v>4</v>
      </c>
      <c r="C14" s="170" t="str">
        <f t="shared" si="0"/>
        <v/>
      </c>
      <c r="D14" s="181"/>
      <c r="E14" s="181"/>
      <c r="F14" s="182"/>
      <c r="G14" s="172"/>
      <c r="H14" s="174"/>
      <c r="I14" s="172"/>
      <c r="J14" s="172"/>
      <c r="K14" s="175"/>
      <c r="L14" s="176" t="str">
        <f t="shared" si="1"/>
        <v/>
      </c>
      <c r="M14" s="177" t="str">
        <f t="shared" si="2"/>
        <v/>
      </c>
      <c r="Q14" s="170" t="str">
        <f t="shared" si="3"/>
        <v/>
      </c>
      <c r="R14" s="170" t="str">
        <f t="shared" si="4"/>
        <v/>
      </c>
      <c r="S14" s="170" t="str">
        <f t="shared" si="5"/>
        <v/>
      </c>
      <c r="T14" s="177">
        <f t="array" ref="T14">MAX(IF(C:C=Q14,F:F))</f>
        <v>0</v>
      </c>
      <c r="U14" s="176">
        <f t="array" ref="U14">MIN(IF(F:F=T14,IF(C:C=Q14,L:L)))</f>
        <v>0</v>
      </c>
      <c r="V14" s="176" t="str">
        <f t="shared" si="8"/>
        <v/>
      </c>
      <c r="W14" s="177">
        <f t="shared" si="7"/>
        <v>0</v>
      </c>
      <c r="AA14" s="1056"/>
    </row>
    <row r="15" spans="1:32">
      <c r="A15" s="170">
        <f>COUNTIF(C$3:C15,C15)</f>
        <v>7</v>
      </c>
      <c r="B15" s="170">
        <f>COUNTIF(A$3:A15,1)</f>
        <v>4</v>
      </c>
      <c r="C15" s="170" t="str">
        <f t="shared" si="0"/>
        <v/>
      </c>
      <c r="D15" s="181"/>
      <c r="E15" s="181"/>
      <c r="F15" s="182"/>
      <c r="G15" s="172"/>
      <c r="H15" s="174"/>
      <c r="I15" s="172"/>
      <c r="J15" s="172"/>
      <c r="K15" s="175"/>
      <c r="L15" s="176" t="str">
        <f t="shared" si="1"/>
        <v/>
      </c>
      <c r="M15" s="177" t="str">
        <f t="shared" si="2"/>
        <v/>
      </c>
      <c r="Q15" s="170" t="str">
        <f t="shared" si="3"/>
        <v/>
      </c>
      <c r="R15" s="170" t="str">
        <f t="shared" si="4"/>
        <v/>
      </c>
      <c r="S15" s="170" t="str">
        <f t="shared" si="5"/>
        <v/>
      </c>
      <c r="T15" s="177">
        <f t="array" ref="T15">MAX(IF(C:C=Q15,F:F))</f>
        <v>0</v>
      </c>
      <c r="U15" s="176">
        <f t="array" ref="U15">MIN(IF(F:F=T15,IF(C:C=Q15,L:L)))</f>
        <v>0</v>
      </c>
      <c r="V15" s="176" t="str">
        <f t="shared" si="8"/>
        <v/>
      </c>
      <c r="W15" s="177">
        <f t="shared" si="7"/>
        <v>0</v>
      </c>
      <c r="AA15" s="1056"/>
    </row>
    <row r="16" spans="1:32">
      <c r="A16" s="170">
        <f>COUNTIF(C$3:C16,C16)</f>
        <v>8</v>
      </c>
      <c r="B16" s="170">
        <f>COUNTIF(A$3:A16,1)</f>
        <v>4</v>
      </c>
      <c r="C16" s="170" t="str">
        <f t="shared" ref="C16:C44" si="9">K16&amp;D16</f>
        <v/>
      </c>
      <c r="D16" s="181"/>
      <c r="E16" s="181"/>
      <c r="F16" s="182"/>
      <c r="G16" s="172"/>
      <c r="H16" s="174"/>
      <c r="I16" s="172"/>
      <c r="J16" s="172"/>
      <c r="K16" s="175"/>
      <c r="L16" s="176" t="str">
        <f t="shared" si="1"/>
        <v/>
      </c>
      <c r="M16" s="177" t="str">
        <f t="shared" si="2"/>
        <v/>
      </c>
      <c r="Q16" s="170" t="str">
        <f t="shared" si="3"/>
        <v/>
      </c>
      <c r="R16" s="170" t="str">
        <f t="shared" si="4"/>
        <v/>
      </c>
      <c r="S16" s="170" t="str">
        <f t="shared" si="5"/>
        <v/>
      </c>
      <c r="T16" s="177">
        <f t="array" ref="T16">MAX(IF(C:C=Q16,F:F))</f>
        <v>0</v>
      </c>
      <c r="U16" s="176">
        <f t="array" ref="U16">MIN(IF(F:F=T16,IF(C:C=Q16,L:L)))</f>
        <v>0</v>
      </c>
      <c r="V16" s="176" t="str">
        <f t="shared" si="8"/>
        <v/>
      </c>
      <c r="W16" s="177">
        <f t="shared" si="7"/>
        <v>0</v>
      </c>
      <c r="AA16" s="1056"/>
    </row>
    <row r="17" spans="1:27">
      <c r="A17" s="170">
        <f>COUNTIF(C$3:C17,C17)</f>
        <v>9</v>
      </c>
      <c r="B17" s="170">
        <f>COUNTIF(A$3:A17,1)</f>
        <v>4</v>
      </c>
      <c r="C17" s="170" t="str">
        <f t="shared" si="9"/>
        <v/>
      </c>
      <c r="D17" s="181"/>
      <c r="E17" s="181"/>
      <c r="F17" s="182"/>
      <c r="G17" s="172"/>
      <c r="H17" s="174"/>
      <c r="I17" s="172"/>
      <c r="J17" s="172"/>
      <c r="K17" s="175"/>
      <c r="L17" s="176" t="str">
        <f t="shared" si="1"/>
        <v/>
      </c>
      <c r="M17" s="177" t="str">
        <f t="shared" si="2"/>
        <v/>
      </c>
      <c r="Q17" s="170" t="str">
        <f t="shared" si="3"/>
        <v/>
      </c>
      <c r="R17" s="170" t="str">
        <f t="shared" si="4"/>
        <v/>
      </c>
      <c r="S17" s="170" t="str">
        <f t="shared" si="5"/>
        <v/>
      </c>
      <c r="T17" s="177">
        <f t="array" ref="T17">MAX(IF(C:C=Q17,F:F))</f>
        <v>0</v>
      </c>
      <c r="U17" s="176">
        <f t="array" ref="U17">MIN(IF(F:F=T17,IF(C:C=Q17,L:L)))</f>
        <v>0</v>
      </c>
      <c r="V17" s="176" t="str">
        <f t="shared" si="8"/>
        <v/>
      </c>
      <c r="W17" s="177">
        <f t="shared" si="7"/>
        <v>0</v>
      </c>
      <c r="AA17" s="1056"/>
    </row>
    <row r="18" spans="1:27">
      <c r="A18" s="170">
        <f>COUNTIF(C$3:C18,C18)</f>
        <v>10</v>
      </c>
      <c r="B18" s="170">
        <f>COUNTIF(A$3:A18,1)</f>
        <v>4</v>
      </c>
      <c r="C18" s="170" t="str">
        <f t="shared" si="9"/>
        <v/>
      </c>
      <c r="D18" s="181"/>
      <c r="E18" s="181"/>
      <c r="F18" s="182"/>
      <c r="G18" s="172"/>
      <c r="H18" s="174"/>
      <c r="I18" s="172"/>
      <c r="J18" s="172"/>
      <c r="K18" s="175"/>
      <c r="L18" s="176" t="str">
        <f t="shared" si="1"/>
        <v/>
      </c>
      <c r="M18" s="177" t="str">
        <f t="shared" si="2"/>
        <v/>
      </c>
      <c r="Q18" s="170" t="str">
        <f t="shared" si="3"/>
        <v/>
      </c>
      <c r="R18" s="170" t="str">
        <f t="shared" si="4"/>
        <v/>
      </c>
      <c r="S18" s="170" t="str">
        <f t="shared" si="5"/>
        <v/>
      </c>
      <c r="T18" s="177">
        <f t="array" ref="T18">MAX(IF(C:C=Q18,F:F))</f>
        <v>0</v>
      </c>
      <c r="U18" s="176">
        <f t="array" ref="U18">MIN(IF(F:F=T18,IF(C:C=Q18,L:L)))</f>
        <v>0</v>
      </c>
      <c r="V18" s="176" t="str">
        <f t="shared" si="8"/>
        <v/>
      </c>
      <c r="W18" s="177">
        <f t="shared" si="7"/>
        <v>0</v>
      </c>
      <c r="AA18" s="1056"/>
    </row>
    <row r="19" spans="1:27">
      <c r="A19" s="170">
        <f>COUNTIF(C$3:C19,C19)</f>
        <v>11</v>
      </c>
      <c r="B19" s="170">
        <f>COUNTIF(A$3:A19,1)</f>
        <v>4</v>
      </c>
      <c r="C19" s="170" t="str">
        <f t="shared" si="9"/>
        <v/>
      </c>
      <c r="D19" s="181"/>
      <c r="E19" s="181"/>
      <c r="F19" s="182"/>
      <c r="G19" s="172"/>
      <c r="H19" s="174"/>
      <c r="I19" s="172"/>
      <c r="J19" s="172"/>
      <c r="K19" s="175"/>
      <c r="L19" s="176" t="str">
        <f t="shared" si="1"/>
        <v/>
      </c>
      <c r="M19" s="177" t="str">
        <f t="shared" si="2"/>
        <v/>
      </c>
      <c r="Q19" s="170" t="str">
        <f t="shared" si="3"/>
        <v/>
      </c>
      <c r="R19" s="170" t="str">
        <f t="shared" si="4"/>
        <v/>
      </c>
      <c r="S19" s="170" t="str">
        <f t="shared" si="5"/>
        <v/>
      </c>
      <c r="T19" s="177">
        <f t="array" ref="T19">MAX(IF(C:C=Q19,F:F))</f>
        <v>0</v>
      </c>
      <c r="U19" s="176">
        <f t="array" ref="U19">MIN(IF(F:F=T19,IF(C:C=Q19,L:L)))</f>
        <v>0</v>
      </c>
      <c r="V19" s="176" t="str">
        <f t="shared" si="8"/>
        <v/>
      </c>
      <c r="W19" s="177">
        <f t="shared" si="7"/>
        <v>0</v>
      </c>
      <c r="AA19" s="1056"/>
    </row>
    <row r="20" spans="1:27">
      <c r="A20" s="170">
        <f>COUNTIF(C$3:C20,C20)</f>
        <v>12</v>
      </c>
      <c r="B20" s="170">
        <f>COUNTIF(A$3:A20,1)</f>
        <v>4</v>
      </c>
      <c r="C20" s="170" t="str">
        <f t="shared" si="9"/>
        <v/>
      </c>
      <c r="D20" s="181"/>
      <c r="E20" s="181"/>
      <c r="F20" s="182"/>
      <c r="G20" s="172"/>
      <c r="H20" s="174"/>
      <c r="I20" s="172"/>
      <c r="J20" s="172"/>
      <c r="K20" s="175"/>
      <c r="L20" s="176" t="str">
        <f t="shared" si="1"/>
        <v/>
      </c>
      <c r="M20" s="177" t="str">
        <f t="shared" si="2"/>
        <v/>
      </c>
      <c r="Q20" s="170" t="str">
        <f t="shared" si="3"/>
        <v/>
      </c>
      <c r="R20" s="170" t="str">
        <f t="shared" si="4"/>
        <v/>
      </c>
      <c r="S20" s="170" t="str">
        <f t="shared" si="5"/>
        <v/>
      </c>
      <c r="T20" s="177">
        <f t="array" ref="T20">MAX(IF(C:C=Q20,F:F))</f>
        <v>0</v>
      </c>
      <c r="U20" s="176">
        <f t="array" ref="U20">MIN(IF(F:F=T20,IF(C:C=Q20,L:L)))</f>
        <v>0</v>
      </c>
      <c r="V20" s="176" t="str">
        <f t="shared" si="8"/>
        <v/>
      </c>
      <c r="W20" s="177">
        <f t="shared" si="7"/>
        <v>0</v>
      </c>
      <c r="AA20" s="1056"/>
    </row>
    <row r="21" spans="1:27">
      <c r="A21" s="170">
        <f>COUNTIF(C$3:C21,C21)</f>
        <v>13</v>
      </c>
      <c r="B21" s="170">
        <f>COUNTIF(A$3:A21,1)</f>
        <v>4</v>
      </c>
      <c r="C21" s="170" t="str">
        <f t="shared" si="9"/>
        <v/>
      </c>
      <c r="D21" s="181"/>
      <c r="E21" s="181"/>
      <c r="F21" s="182"/>
      <c r="G21" s="172"/>
      <c r="H21" s="174"/>
      <c r="I21" s="172"/>
      <c r="J21" s="172"/>
      <c r="K21" s="175"/>
      <c r="L21" s="176" t="str">
        <f t="shared" si="1"/>
        <v/>
      </c>
      <c r="M21" s="177" t="str">
        <f t="shared" si="2"/>
        <v/>
      </c>
      <c r="Q21" s="170" t="str">
        <f t="shared" si="3"/>
        <v/>
      </c>
      <c r="R21" s="170" t="str">
        <f t="shared" si="4"/>
        <v/>
      </c>
      <c r="S21" s="170" t="str">
        <f t="shared" si="5"/>
        <v/>
      </c>
      <c r="T21" s="177">
        <f t="array" ref="T21">MAX(IF(C:C=Q21,F:F))</f>
        <v>0</v>
      </c>
      <c r="U21" s="176">
        <f t="array" ref="U21">MIN(IF(F:F=T21,IF(C:C=Q21,L:L)))</f>
        <v>0</v>
      </c>
      <c r="V21" s="176" t="str">
        <f t="shared" si="8"/>
        <v/>
      </c>
      <c r="W21" s="177">
        <f t="shared" si="7"/>
        <v>0</v>
      </c>
      <c r="AA21" s="1056"/>
    </row>
    <row r="22" spans="1:27">
      <c r="A22" s="170">
        <f>COUNTIF(C$3:C22,C22)</f>
        <v>14</v>
      </c>
      <c r="B22" s="170">
        <f>COUNTIF(A$3:A22,1)</f>
        <v>4</v>
      </c>
      <c r="C22" s="170" t="str">
        <f t="shared" si="9"/>
        <v/>
      </c>
      <c r="D22" s="181"/>
      <c r="E22" s="181"/>
      <c r="F22" s="182"/>
      <c r="G22" s="172"/>
      <c r="H22" s="174"/>
      <c r="I22" s="172"/>
      <c r="J22" s="172"/>
      <c r="K22" s="175"/>
      <c r="L22" s="176" t="str">
        <f t="shared" si="1"/>
        <v/>
      </c>
      <c r="M22" s="177" t="str">
        <f t="shared" si="2"/>
        <v/>
      </c>
      <c r="Q22" s="170" t="str">
        <f t="shared" si="3"/>
        <v/>
      </c>
      <c r="R22" s="170" t="str">
        <f t="shared" si="4"/>
        <v/>
      </c>
      <c r="S22" s="170" t="str">
        <f t="shared" si="5"/>
        <v/>
      </c>
      <c r="T22" s="177">
        <f t="array" ref="T22">MAX(IF(C:C=Q22,F:F))</f>
        <v>0</v>
      </c>
      <c r="U22" s="176">
        <f t="array" ref="U22">MIN(IF(F:F=T22,IF(C:C=Q22,L:L)))</f>
        <v>0</v>
      </c>
      <c r="V22" s="176" t="str">
        <f t="shared" si="8"/>
        <v/>
      </c>
      <c r="W22" s="177">
        <f t="shared" si="7"/>
        <v>0</v>
      </c>
      <c r="AA22" s="1056"/>
    </row>
    <row r="23" spans="1:27">
      <c r="A23" s="170">
        <f>COUNTIF(C$3:C23,C23)</f>
        <v>15</v>
      </c>
      <c r="B23" s="170">
        <f>COUNTIF(A$3:A23,1)</f>
        <v>4</v>
      </c>
      <c r="C23" s="170" t="str">
        <f t="shared" si="9"/>
        <v/>
      </c>
      <c r="D23" s="181"/>
      <c r="E23" s="181"/>
      <c r="F23" s="182"/>
      <c r="G23" s="172"/>
      <c r="H23" s="174"/>
      <c r="I23" s="172"/>
      <c r="J23" s="172"/>
      <c r="K23" s="175"/>
      <c r="L23" s="176" t="str">
        <f t="shared" si="1"/>
        <v/>
      </c>
      <c r="M23" s="177" t="str">
        <f t="shared" si="2"/>
        <v/>
      </c>
      <c r="Q23" s="170" t="str">
        <f t="shared" si="3"/>
        <v/>
      </c>
      <c r="R23" s="170" t="str">
        <f t="shared" si="4"/>
        <v/>
      </c>
      <c r="S23" s="170" t="str">
        <f t="shared" si="5"/>
        <v/>
      </c>
      <c r="T23" s="177">
        <f t="array" ref="T23">MAX(IF(C:C=Q23,F:F))</f>
        <v>0</v>
      </c>
      <c r="U23" s="176">
        <f t="array" ref="U23">MIN(IF(F:F=T23,IF(C:C=Q23,L:L)))</f>
        <v>0</v>
      </c>
      <c r="V23" s="176" t="str">
        <f t="shared" si="8"/>
        <v/>
      </c>
      <c r="W23" s="177">
        <f t="shared" si="7"/>
        <v>0</v>
      </c>
      <c r="AA23" s="1056"/>
    </row>
    <row r="24" spans="1:27">
      <c r="A24" s="170">
        <f>COUNTIF(C$3:C24,C24)</f>
        <v>16</v>
      </c>
      <c r="B24" s="170">
        <f>COUNTIF(A$3:A24,1)</f>
        <v>4</v>
      </c>
      <c r="C24" s="170" t="str">
        <f t="shared" si="9"/>
        <v/>
      </c>
      <c r="D24" s="181"/>
      <c r="E24" s="181"/>
      <c r="F24" s="182"/>
      <c r="G24" s="172"/>
      <c r="H24" s="174"/>
      <c r="I24" s="172"/>
      <c r="J24" s="172"/>
      <c r="K24" s="175"/>
      <c r="L24" s="176" t="str">
        <f t="shared" si="1"/>
        <v/>
      </c>
      <c r="M24" s="177" t="str">
        <f t="shared" si="2"/>
        <v/>
      </c>
      <c r="Q24" s="170" t="str">
        <f t="shared" si="3"/>
        <v/>
      </c>
      <c r="R24" s="170" t="str">
        <f t="shared" si="4"/>
        <v/>
      </c>
      <c r="S24" s="170" t="str">
        <f t="shared" si="5"/>
        <v/>
      </c>
      <c r="T24" s="177">
        <f t="array" ref="T24">MAX(IF(C:C=Q24,F:F))</f>
        <v>0</v>
      </c>
      <c r="U24" s="176">
        <f t="array" ref="U24">MIN(IF(F:F=T24,IF(C:C=Q24,L:L)))</f>
        <v>0</v>
      </c>
      <c r="V24" s="176" t="str">
        <f t="shared" si="8"/>
        <v/>
      </c>
      <c r="W24" s="177">
        <f t="shared" si="7"/>
        <v>0</v>
      </c>
      <c r="AA24" s="1056"/>
    </row>
    <row r="25" spans="1:27">
      <c r="A25" s="170">
        <f>COUNTIF(C$3:C25,C25)</f>
        <v>17</v>
      </c>
      <c r="B25" s="170">
        <f>COUNTIF(A$3:A25,1)</f>
        <v>4</v>
      </c>
      <c r="C25" s="170" t="str">
        <f t="shared" si="9"/>
        <v/>
      </c>
      <c r="D25" s="181"/>
      <c r="E25" s="181"/>
      <c r="F25" s="182"/>
      <c r="G25" s="172"/>
      <c r="H25" s="174"/>
      <c r="I25" s="172"/>
      <c r="J25" s="172"/>
      <c r="K25" s="175"/>
      <c r="L25" s="176" t="str">
        <f t="shared" si="1"/>
        <v/>
      </c>
      <c r="M25" s="177" t="str">
        <f t="shared" si="2"/>
        <v/>
      </c>
      <c r="Q25" s="170" t="str">
        <f t="shared" si="3"/>
        <v/>
      </c>
      <c r="R25" s="170" t="str">
        <f t="shared" si="4"/>
        <v/>
      </c>
      <c r="S25" s="170" t="str">
        <f t="shared" si="5"/>
        <v/>
      </c>
      <c r="T25" s="177">
        <f t="array" ref="T25">MAX(IF(C:C=Q25,F:F))</f>
        <v>0</v>
      </c>
      <c r="U25" s="176">
        <f t="array" ref="U25">MIN(IF(F:F=T25,IF(C:C=Q25,L:L)))</f>
        <v>0</v>
      </c>
      <c r="V25" s="176" t="str">
        <f t="shared" si="8"/>
        <v/>
      </c>
      <c r="W25" s="177">
        <f t="shared" si="7"/>
        <v>0</v>
      </c>
      <c r="AA25" s="1056"/>
    </row>
    <row r="26" spans="1:27">
      <c r="A26" s="170">
        <f>COUNTIF(C$3:C26,C26)</f>
        <v>18</v>
      </c>
      <c r="B26" s="170">
        <f>COUNTIF(A$3:A26,1)</f>
        <v>4</v>
      </c>
      <c r="C26" s="170" t="str">
        <f t="shared" si="9"/>
        <v/>
      </c>
      <c r="D26" s="181"/>
      <c r="E26" s="181"/>
      <c r="F26" s="182"/>
      <c r="G26" s="172"/>
      <c r="H26" s="174"/>
      <c r="I26" s="172"/>
      <c r="J26" s="172"/>
      <c r="K26" s="175"/>
      <c r="L26" s="176" t="str">
        <f t="shared" si="1"/>
        <v/>
      </c>
      <c r="M26" s="177" t="str">
        <f t="shared" si="2"/>
        <v/>
      </c>
      <c r="Q26" s="170" t="str">
        <f t="shared" si="3"/>
        <v/>
      </c>
      <c r="R26" s="170" t="str">
        <f t="shared" si="4"/>
        <v/>
      </c>
      <c r="S26" s="170" t="str">
        <f t="shared" si="5"/>
        <v/>
      </c>
      <c r="T26" s="177">
        <f t="array" ref="T26">MAX(IF(C:C=Q26,F:F))</f>
        <v>0</v>
      </c>
      <c r="U26" s="176">
        <f t="array" ref="U26">MIN(IF(F:F=T26,IF(C:C=Q26,L:L)))</f>
        <v>0</v>
      </c>
      <c r="V26" s="176" t="str">
        <f t="shared" si="8"/>
        <v/>
      </c>
      <c r="W26" s="177">
        <f t="shared" si="7"/>
        <v>0</v>
      </c>
      <c r="AA26" s="1056"/>
    </row>
    <row r="27" spans="1:27">
      <c r="A27" s="170">
        <f>COUNTIF(C$3:C27,C27)</f>
        <v>19</v>
      </c>
      <c r="B27" s="170">
        <f>COUNTIF(A$3:A27,1)</f>
        <v>4</v>
      </c>
      <c r="C27" s="170" t="str">
        <f t="shared" si="9"/>
        <v/>
      </c>
      <c r="D27" s="181"/>
      <c r="E27" s="181"/>
      <c r="F27" s="182"/>
      <c r="G27" s="172"/>
      <c r="H27" s="174"/>
      <c r="I27" s="172"/>
      <c r="J27" s="172"/>
      <c r="K27" s="175"/>
      <c r="L27" s="176" t="str">
        <f t="shared" si="1"/>
        <v/>
      </c>
      <c r="M27" s="177" t="str">
        <f t="shared" si="2"/>
        <v/>
      </c>
      <c r="Q27" s="170" t="str">
        <f t="shared" si="3"/>
        <v/>
      </c>
      <c r="R27" s="170" t="str">
        <f t="shared" si="4"/>
        <v/>
      </c>
      <c r="S27" s="170" t="str">
        <f t="shared" si="5"/>
        <v/>
      </c>
      <c r="T27" s="177">
        <f t="array" ref="T27">MAX(IF(C:C=Q27,F:F))</f>
        <v>0</v>
      </c>
      <c r="U27" s="176">
        <f t="array" ref="U27">MIN(IF(F:F=T27,IF(C:C=Q27,L:L)))</f>
        <v>0</v>
      </c>
      <c r="V27" s="176" t="str">
        <f t="shared" si="8"/>
        <v/>
      </c>
      <c r="W27" s="177">
        <f t="shared" si="7"/>
        <v>0</v>
      </c>
      <c r="AA27" s="1056"/>
    </row>
    <row r="28" spans="1:27">
      <c r="A28" s="170">
        <f>COUNTIF(C$3:C28,C28)</f>
        <v>20</v>
      </c>
      <c r="B28" s="170">
        <f>COUNTIF(A$3:A28,1)</f>
        <v>4</v>
      </c>
      <c r="C28" s="170" t="str">
        <f t="shared" si="9"/>
        <v/>
      </c>
      <c r="D28" s="181"/>
      <c r="E28" s="181"/>
      <c r="F28" s="182"/>
      <c r="G28" s="172"/>
      <c r="H28" s="174"/>
      <c r="I28" s="172"/>
      <c r="J28" s="172"/>
      <c r="K28" s="175"/>
      <c r="L28" s="176" t="str">
        <f t="shared" si="1"/>
        <v/>
      </c>
      <c r="M28" s="177" t="str">
        <f t="shared" si="2"/>
        <v/>
      </c>
      <c r="Q28" s="170" t="str">
        <f t="shared" si="3"/>
        <v/>
      </c>
      <c r="R28" s="170" t="str">
        <f t="shared" si="4"/>
        <v/>
      </c>
      <c r="S28" s="170" t="str">
        <f t="shared" si="5"/>
        <v/>
      </c>
      <c r="T28" s="177">
        <f t="array" ref="T28">MAX(IF(C:C=Q28,F:F))</f>
        <v>0</v>
      </c>
      <c r="U28" s="176">
        <f t="array" ref="U28">MIN(IF(F:F=T28,IF(C:C=Q28,L:L)))</f>
        <v>0</v>
      </c>
      <c r="V28" s="176" t="str">
        <f t="shared" si="8"/>
        <v/>
      </c>
      <c r="W28" s="177">
        <f t="shared" si="7"/>
        <v>0</v>
      </c>
      <c r="AA28" s="1056"/>
    </row>
    <row r="29" spans="1:27">
      <c r="A29" s="170">
        <f>COUNTIF(C$3:C29,C29)</f>
        <v>21</v>
      </c>
      <c r="B29" s="170">
        <f>COUNTIF(A$3:A29,1)</f>
        <v>4</v>
      </c>
      <c r="C29" s="170" t="str">
        <f t="shared" si="9"/>
        <v/>
      </c>
      <c r="D29" s="181"/>
      <c r="E29" s="181"/>
      <c r="F29" s="182"/>
      <c r="G29" s="172"/>
      <c r="H29" s="174"/>
      <c r="I29" s="172"/>
      <c r="J29" s="172"/>
      <c r="K29" s="172"/>
      <c r="L29" s="176" t="str">
        <f t="shared" si="1"/>
        <v/>
      </c>
      <c r="M29" s="177" t="str">
        <f t="shared" si="2"/>
        <v/>
      </c>
      <c r="Q29" s="170" t="str">
        <f t="shared" si="3"/>
        <v/>
      </c>
      <c r="R29" s="170" t="str">
        <f t="shared" si="4"/>
        <v/>
      </c>
      <c r="S29" s="170" t="str">
        <f t="shared" si="5"/>
        <v/>
      </c>
      <c r="T29" s="177">
        <f t="array" ref="T29">MAX(IF(C:C=Q29,F:F))</f>
        <v>0</v>
      </c>
      <c r="U29" s="176">
        <f t="array" ref="U29">MIN(IF(F:F=T29,IF(C:C=Q29,L:L)))</f>
        <v>0</v>
      </c>
      <c r="V29" s="176" t="str">
        <f t="shared" si="8"/>
        <v/>
      </c>
      <c r="W29" s="177">
        <f t="shared" si="7"/>
        <v>0</v>
      </c>
      <c r="AA29" s="1056"/>
    </row>
    <row r="30" spans="1:27">
      <c r="A30" s="170">
        <f>COUNTIF(C$3:C30,C30)</f>
        <v>22</v>
      </c>
      <c r="B30" s="170">
        <f>COUNTIF(A$3:A30,1)</f>
        <v>4</v>
      </c>
      <c r="C30" s="170" t="str">
        <f t="shared" si="9"/>
        <v/>
      </c>
      <c r="D30" s="181"/>
      <c r="E30" s="181"/>
      <c r="F30" s="182"/>
      <c r="G30" s="172"/>
      <c r="H30" s="174"/>
      <c r="I30" s="172"/>
      <c r="J30" s="172"/>
      <c r="K30" s="172"/>
      <c r="L30" s="176" t="str">
        <f t="shared" si="1"/>
        <v/>
      </c>
      <c r="M30" s="177" t="str">
        <f t="shared" si="2"/>
        <v/>
      </c>
      <c r="Q30" s="170" t="str">
        <f t="shared" si="3"/>
        <v/>
      </c>
      <c r="R30" s="170" t="str">
        <f t="shared" si="4"/>
        <v/>
      </c>
      <c r="S30" s="170" t="str">
        <f t="shared" si="5"/>
        <v/>
      </c>
      <c r="T30" s="177">
        <f t="array" ref="T30">MAX(IF(C:C=Q30,F:F))</f>
        <v>0</v>
      </c>
      <c r="U30" s="176">
        <f t="array" ref="U30">MIN(IF(F:F=T30,IF(C:C=Q30,L:L)))</f>
        <v>0</v>
      </c>
      <c r="V30" s="176" t="str">
        <f t="shared" si="8"/>
        <v/>
      </c>
      <c r="W30" s="177">
        <f t="shared" si="7"/>
        <v>0</v>
      </c>
      <c r="AA30" s="1056"/>
    </row>
    <row r="31" spans="1:27">
      <c r="A31" s="170">
        <f>COUNTIF(C$3:C31,C31)</f>
        <v>23</v>
      </c>
      <c r="B31" s="170">
        <f>COUNTIF(A$3:A31,1)</f>
        <v>4</v>
      </c>
      <c r="C31" s="170" t="str">
        <f t="shared" si="9"/>
        <v/>
      </c>
      <c r="D31" s="181"/>
      <c r="E31" s="181"/>
      <c r="F31" s="182"/>
      <c r="G31" s="172"/>
      <c r="H31" s="174"/>
      <c r="I31" s="172"/>
      <c r="J31" s="172"/>
      <c r="K31" s="172"/>
      <c r="L31" s="176" t="str">
        <f t="shared" si="1"/>
        <v/>
      </c>
      <c r="M31" s="177" t="str">
        <f t="shared" si="2"/>
        <v/>
      </c>
      <c r="Q31" s="170" t="str">
        <f t="shared" si="3"/>
        <v/>
      </c>
      <c r="R31" s="170" t="str">
        <f t="shared" si="4"/>
        <v/>
      </c>
      <c r="S31" s="170" t="str">
        <f t="shared" si="5"/>
        <v/>
      </c>
      <c r="T31" s="177">
        <f t="array" ref="T31">MAX(IF(C:C=Q31,F:F))</f>
        <v>0</v>
      </c>
      <c r="U31" s="176">
        <f t="array" ref="U31">MIN(IF(F:F=T31,IF(C:C=Q31,L:L)))</f>
        <v>0</v>
      </c>
      <c r="V31" s="176" t="str">
        <f t="shared" si="8"/>
        <v/>
      </c>
      <c r="W31" s="177">
        <f t="shared" si="7"/>
        <v>0</v>
      </c>
      <c r="AA31" s="1056"/>
    </row>
    <row r="32" spans="1:27">
      <c r="A32" s="170">
        <f>COUNTIF(C$3:C32,C32)</f>
        <v>24</v>
      </c>
      <c r="B32" s="170">
        <f>COUNTIF(A$3:A32,1)</f>
        <v>4</v>
      </c>
      <c r="C32" s="170" t="str">
        <f t="shared" si="9"/>
        <v/>
      </c>
      <c r="D32" s="181"/>
      <c r="E32" s="181"/>
      <c r="F32" s="182"/>
      <c r="G32" s="172"/>
      <c r="H32" s="174"/>
      <c r="I32" s="172"/>
      <c r="J32" s="172"/>
      <c r="K32" s="172"/>
      <c r="L32" s="176" t="str">
        <f t="shared" si="1"/>
        <v/>
      </c>
      <c r="M32" s="177" t="str">
        <f t="shared" si="2"/>
        <v/>
      </c>
      <c r="Q32" s="170" t="str">
        <f t="shared" si="3"/>
        <v/>
      </c>
      <c r="R32" s="170" t="str">
        <f t="shared" si="4"/>
        <v/>
      </c>
      <c r="S32" s="170" t="str">
        <f t="shared" si="5"/>
        <v/>
      </c>
      <c r="T32" s="177">
        <f t="array" ref="T32">MAX(IF(C:C=Q32,F:F))</f>
        <v>0</v>
      </c>
      <c r="U32" s="176">
        <f t="array" ref="U32">MIN(IF(F:F=T32,IF(C:C=Q32,L:L)))</f>
        <v>0</v>
      </c>
      <c r="V32" s="176" t="str">
        <f t="shared" si="8"/>
        <v/>
      </c>
      <c r="W32" s="177">
        <f t="shared" si="7"/>
        <v>0</v>
      </c>
      <c r="AA32" s="1056"/>
    </row>
    <row r="33" spans="1:27">
      <c r="A33" s="170">
        <f>COUNTIF(C$3:C33,C33)</f>
        <v>25</v>
      </c>
      <c r="B33" s="170">
        <f>COUNTIF(A$3:A33,1)</f>
        <v>4</v>
      </c>
      <c r="C33" s="170" t="str">
        <f t="shared" si="9"/>
        <v/>
      </c>
      <c r="D33" s="181"/>
      <c r="E33" s="181"/>
      <c r="F33" s="182"/>
      <c r="G33" s="172"/>
      <c r="H33" s="174"/>
      <c r="I33" s="172"/>
      <c r="J33" s="172"/>
      <c r="K33" s="172"/>
      <c r="L33" s="176" t="str">
        <f t="shared" si="1"/>
        <v/>
      </c>
      <c r="M33" s="177" t="str">
        <f t="shared" si="2"/>
        <v/>
      </c>
      <c r="Q33" s="170" t="str">
        <f t="shared" si="3"/>
        <v/>
      </c>
      <c r="R33" s="170" t="str">
        <f t="shared" si="4"/>
        <v/>
      </c>
      <c r="S33" s="170" t="str">
        <f t="shared" si="5"/>
        <v/>
      </c>
      <c r="T33" s="177">
        <f t="array" ref="T33">MAX(IF(C:C=Q33,F:F))</f>
        <v>0</v>
      </c>
      <c r="U33" s="176">
        <f t="array" ref="U33">MIN(IF(F:F=T33,IF(C:C=Q33,L:L)))</f>
        <v>0</v>
      </c>
      <c r="V33" s="176" t="str">
        <f t="shared" si="8"/>
        <v/>
      </c>
      <c r="W33" s="177">
        <f t="shared" si="7"/>
        <v>0</v>
      </c>
      <c r="AA33" s="1056"/>
    </row>
    <row r="34" spans="1:27">
      <c r="A34" s="170">
        <f>COUNTIF(C$3:C34,C34)</f>
        <v>26</v>
      </c>
      <c r="B34" s="170">
        <f>COUNTIF(A$3:A34,1)</f>
        <v>4</v>
      </c>
      <c r="C34" s="170" t="str">
        <f t="shared" si="9"/>
        <v/>
      </c>
      <c r="D34" s="181"/>
      <c r="E34" s="181"/>
      <c r="F34" s="182"/>
      <c r="G34" s="172"/>
      <c r="H34" s="174"/>
      <c r="I34" s="172"/>
      <c r="J34" s="172"/>
      <c r="K34" s="172"/>
      <c r="L34" s="176" t="str">
        <f t="shared" si="1"/>
        <v/>
      </c>
      <c r="M34" s="177" t="str">
        <f t="shared" si="2"/>
        <v/>
      </c>
      <c r="Q34" s="170" t="str">
        <f t="shared" si="3"/>
        <v/>
      </c>
      <c r="R34" s="170" t="str">
        <f t="shared" si="4"/>
        <v/>
      </c>
      <c r="S34" s="170" t="str">
        <f t="shared" si="5"/>
        <v/>
      </c>
      <c r="T34" s="177">
        <f t="array" ref="T34">MAX(IF(C:C=Q34,F:F))</f>
        <v>0</v>
      </c>
      <c r="U34" s="176">
        <f t="array" ref="U34">MIN(IF(F:F=T34,IF(C:C=Q34,L:L)))</f>
        <v>0</v>
      </c>
      <c r="V34" s="176" t="str">
        <f t="shared" si="8"/>
        <v/>
      </c>
      <c r="W34" s="177">
        <f t="shared" si="7"/>
        <v>0</v>
      </c>
      <c r="AA34" s="1056"/>
    </row>
    <row r="35" spans="1:27">
      <c r="A35" s="170">
        <f>COUNTIF(C$3:C35,C35)</f>
        <v>27</v>
      </c>
      <c r="B35" s="170">
        <f>COUNTIF(A$3:A35,1)</f>
        <v>4</v>
      </c>
      <c r="C35" s="170" t="str">
        <f t="shared" si="9"/>
        <v/>
      </c>
      <c r="D35" s="181"/>
      <c r="E35" s="181"/>
      <c r="F35" s="182"/>
      <c r="G35" s="172"/>
      <c r="H35" s="174"/>
      <c r="I35" s="172"/>
      <c r="J35" s="172"/>
      <c r="K35" s="172"/>
      <c r="L35" s="176" t="str">
        <f t="shared" si="1"/>
        <v/>
      </c>
      <c r="M35" s="177" t="str">
        <f t="shared" si="2"/>
        <v/>
      </c>
      <c r="Q35" s="170" t="str">
        <f t="shared" ref="Q35:Q66" si="10">IFERROR(VLOOKUP(ROW()-2,$B:$M,2,FALSE),"")</f>
        <v/>
      </c>
      <c r="R35" s="170" t="str">
        <f t="shared" si="4"/>
        <v/>
      </c>
      <c r="S35" s="170" t="str">
        <f t="shared" ref="S35:S66" si="11">IFERROR(IF(VLOOKUP(ROW()-2,$B:$M,4,FALSE)=0,"",VLOOKUP(ROW()-2,$B:$M,4,FALSE)),"")</f>
        <v/>
      </c>
      <c r="T35" s="177">
        <f t="array" ref="T35">MAX(IF(C:C=Q35,F:F))</f>
        <v>0</v>
      </c>
      <c r="U35" s="176">
        <f t="array" ref="U35">MIN(IF(F:F=T35,IF(C:C=Q35,L:L)))</f>
        <v>0</v>
      </c>
      <c r="V35" s="176" t="str">
        <f t="shared" si="8"/>
        <v/>
      </c>
      <c r="W35" s="177">
        <f t="shared" si="7"/>
        <v>0</v>
      </c>
      <c r="AA35" s="1056"/>
    </row>
    <row r="36" spans="1:27">
      <c r="A36" s="170">
        <f>COUNTIF(C$3:C36,C36)</f>
        <v>28</v>
      </c>
      <c r="B36" s="170">
        <f>COUNTIF(A$3:A36,1)</f>
        <v>4</v>
      </c>
      <c r="C36" s="170" t="str">
        <f t="shared" si="9"/>
        <v/>
      </c>
      <c r="D36" s="181"/>
      <c r="E36" s="181"/>
      <c r="F36" s="182"/>
      <c r="G36" s="172"/>
      <c r="H36" s="174"/>
      <c r="I36" s="172"/>
      <c r="J36" s="172"/>
      <c r="K36" s="172"/>
      <c r="L36" s="176" t="str">
        <f t="shared" si="1"/>
        <v/>
      </c>
      <c r="M36" s="177" t="str">
        <f t="shared" si="2"/>
        <v/>
      </c>
      <c r="Q36" s="170" t="str">
        <f t="shared" si="10"/>
        <v/>
      </c>
      <c r="R36" s="170" t="str">
        <f t="shared" si="4"/>
        <v/>
      </c>
      <c r="S36" s="170" t="str">
        <f t="shared" si="11"/>
        <v/>
      </c>
      <c r="T36" s="177">
        <f t="array" ref="T36">MAX(IF(C:C=Q36,F:F))</f>
        <v>0</v>
      </c>
      <c r="U36" s="176">
        <f t="array" ref="U36">MIN(IF(F:F=T36,IF(C:C=Q36,L:L)))</f>
        <v>0</v>
      </c>
      <c r="V36" s="176" t="str">
        <f t="shared" si="8"/>
        <v/>
      </c>
      <c r="W36" s="177">
        <f t="shared" ref="W36:W67" si="12">ROUNDDOWN(SUMIF(C:C,Q36,M:M)/1000,0)*1000</f>
        <v>0</v>
      </c>
      <c r="AA36" s="1056"/>
    </row>
    <row r="37" spans="1:27">
      <c r="A37" s="170">
        <f>COUNTIF(C$3:C37,C37)</f>
        <v>29</v>
      </c>
      <c r="B37" s="170">
        <f>COUNTIF(A$3:A37,1)</f>
        <v>4</v>
      </c>
      <c r="C37" s="170" t="str">
        <f t="shared" si="9"/>
        <v/>
      </c>
      <c r="D37" s="181"/>
      <c r="E37" s="181"/>
      <c r="F37" s="182"/>
      <c r="G37" s="172"/>
      <c r="H37" s="174"/>
      <c r="I37" s="172"/>
      <c r="J37" s="172"/>
      <c r="K37" s="172"/>
      <c r="L37" s="176" t="str">
        <f t="shared" si="1"/>
        <v/>
      </c>
      <c r="M37" s="177" t="str">
        <f t="shared" si="2"/>
        <v/>
      </c>
      <c r="Q37" s="170" t="str">
        <f t="shared" si="10"/>
        <v/>
      </c>
      <c r="R37" s="170" t="str">
        <f t="shared" si="4"/>
        <v/>
      </c>
      <c r="S37" s="170" t="str">
        <f t="shared" si="11"/>
        <v/>
      </c>
      <c r="T37" s="177">
        <f t="array" ref="T37">MAX(IF(C:C=Q37,F:F))</f>
        <v>0</v>
      </c>
      <c r="U37" s="176">
        <f t="array" ref="U37">MIN(IF(F:F=T37,IF(C:C=Q37,L:L)))</f>
        <v>0</v>
      </c>
      <c r="V37" s="176" t="str">
        <f t="shared" si="8"/>
        <v/>
      </c>
      <c r="W37" s="177">
        <f t="shared" si="12"/>
        <v>0</v>
      </c>
      <c r="AA37" s="1056"/>
    </row>
    <row r="38" spans="1:27">
      <c r="A38" s="170">
        <f>COUNTIF(C$3:C38,C38)</f>
        <v>30</v>
      </c>
      <c r="B38" s="170">
        <f>COUNTIF(A$3:A38,1)</f>
        <v>4</v>
      </c>
      <c r="C38" s="170" t="str">
        <f t="shared" si="9"/>
        <v/>
      </c>
      <c r="D38" s="181"/>
      <c r="E38" s="181"/>
      <c r="F38" s="182"/>
      <c r="G38" s="172"/>
      <c r="H38" s="174"/>
      <c r="I38" s="172"/>
      <c r="J38" s="172"/>
      <c r="K38" s="172"/>
      <c r="L38" s="176" t="str">
        <f t="shared" si="1"/>
        <v/>
      </c>
      <c r="M38" s="177" t="str">
        <f t="shared" si="2"/>
        <v/>
      </c>
      <c r="Q38" s="170" t="str">
        <f t="shared" si="10"/>
        <v/>
      </c>
      <c r="R38" s="170" t="str">
        <f t="shared" si="4"/>
        <v/>
      </c>
      <c r="S38" s="170" t="str">
        <f t="shared" si="11"/>
        <v/>
      </c>
      <c r="T38" s="177">
        <f t="array" ref="T38">MAX(IF(C:C=Q38,F:F))</f>
        <v>0</v>
      </c>
      <c r="U38" s="176">
        <f t="array" ref="U38">MIN(IF(F:F=T38,IF(C:C=Q38,L:L)))</f>
        <v>0</v>
      </c>
      <c r="V38" s="176" t="str">
        <f t="shared" si="8"/>
        <v/>
      </c>
      <c r="W38" s="177">
        <f t="shared" si="12"/>
        <v>0</v>
      </c>
      <c r="AA38" s="1056"/>
    </row>
    <row r="39" spans="1:27">
      <c r="A39" s="170">
        <f>COUNTIF(C$3:C39,C39)</f>
        <v>31</v>
      </c>
      <c r="B39" s="170">
        <f>COUNTIF(A$3:A39,1)</f>
        <v>4</v>
      </c>
      <c r="C39" s="170" t="str">
        <f t="shared" si="9"/>
        <v/>
      </c>
      <c r="D39" s="181"/>
      <c r="E39" s="181"/>
      <c r="F39" s="182"/>
      <c r="G39" s="172"/>
      <c r="H39" s="174"/>
      <c r="I39" s="172"/>
      <c r="J39" s="172"/>
      <c r="K39" s="172"/>
      <c r="L39" s="176" t="str">
        <f t="shared" si="1"/>
        <v/>
      </c>
      <c r="M39" s="177" t="str">
        <f t="shared" si="2"/>
        <v/>
      </c>
      <c r="Q39" s="170" t="str">
        <f t="shared" si="10"/>
        <v/>
      </c>
      <c r="R39" s="170" t="str">
        <f t="shared" si="4"/>
        <v/>
      </c>
      <c r="S39" s="170" t="str">
        <f t="shared" si="11"/>
        <v/>
      </c>
      <c r="T39" s="177">
        <f t="array" ref="T39">MAX(IF(C:C=Q39,F:F))</f>
        <v>0</v>
      </c>
      <c r="U39" s="176">
        <f t="array" ref="U39">MIN(IF(F:F=T39,IF(C:C=Q39,L:L)))</f>
        <v>0</v>
      </c>
      <c r="V39" s="176" t="str">
        <f t="shared" si="8"/>
        <v/>
      </c>
      <c r="W39" s="177">
        <f t="shared" si="12"/>
        <v>0</v>
      </c>
      <c r="AA39" s="1056"/>
    </row>
    <row r="40" spans="1:27">
      <c r="A40" s="170">
        <f>COUNTIF(C$3:C40,C40)</f>
        <v>32</v>
      </c>
      <c r="B40" s="170">
        <f>COUNTIF(A$3:A40,1)</f>
        <v>4</v>
      </c>
      <c r="C40" s="170" t="str">
        <f t="shared" si="9"/>
        <v/>
      </c>
      <c r="D40" s="181"/>
      <c r="E40" s="181"/>
      <c r="F40" s="182"/>
      <c r="G40" s="172"/>
      <c r="H40" s="174"/>
      <c r="I40" s="172"/>
      <c r="J40" s="172"/>
      <c r="K40" s="172"/>
      <c r="L40" s="176" t="str">
        <f t="shared" si="1"/>
        <v/>
      </c>
      <c r="M40" s="177" t="str">
        <f t="shared" si="2"/>
        <v/>
      </c>
      <c r="Q40" s="170" t="str">
        <f t="shared" si="10"/>
        <v/>
      </c>
      <c r="R40" s="170" t="str">
        <f t="shared" si="4"/>
        <v/>
      </c>
      <c r="S40" s="170" t="str">
        <f t="shared" si="11"/>
        <v/>
      </c>
      <c r="T40" s="177">
        <f t="array" ref="T40">MAX(IF(C:C=Q40,F:F))</f>
        <v>0</v>
      </c>
      <c r="U40" s="176">
        <f t="array" ref="U40">MIN(IF(F:F=T40,IF(C:C=Q40,L:L)))</f>
        <v>0</v>
      </c>
      <c r="V40" s="176" t="str">
        <f t="shared" si="8"/>
        <v/>
      </c>
      <c r="W40" s="177">
        <f t="shared" si="12"/>
        <v>0</v>
      </c>
      <c r="AA40" s="1056"/>
    </row>
    <row r="41" spans="1:27">
      <c r="A41" s="170">
        <f>COUNTIF(C$3:C41,C41)</f>
        <v>33</v>
      </c>
      <c r="B41" s="170">
        <f>COUNTIF(A$3:A41,1)</f>
        <v>4</v>
      </c>
      <c r="C41" s="170" t="str">
        <f t="shared" si="9"/>
        <v/>
      </c>
      <c r="D41" s="181"/>
      <c r="E41" s="181"/>
      <c r="F41" s="182"/>
      <c r="G41" s="172"/>
      <c r="H41" s="174"/>
      <c r="I41" s="172"/>
      <c r="J41" s="172"/>
      <c r="K41" s="172"/>
      <c r="L41" s="176" t="str">
        <f t="shared" si="1"/>
        <v/>
      </c>
      <c r="M41" s="177" t="str">
        <f t="shared" si="2"/>
        <v/>
      </c>
      <c r="Q41" s="170" t="str">
        <f t="shared" si="10"/>
        <v/>
      </c>
      <c r="R41" s="170" t="str">
        <f t="shared" si="4"/>
        <v/>
      </c>
      <c r="S41" s="170" t="str">
        <f t="shared" si="11"/>
        <v/>
      </c>
      <c r="T41" s="177">
        <f t="array" ref="T41">MAX(IF(C:C=Q41,F:F))</f>
        <v>0</v>
      </c>
      <c r="U41" s="176">
        <f t="array" ref="U41">MIN(IF(F:F=T41,IF(C:C=Q41,L:L)))</f>
        <v>0</v>
      </c>
      <c r="V41" s="176" t="str">
        <f t="shared" si="8"/>
        <v/>
      </c>
      <c r="W41" s="177">
        <f t="shared" si="12"/>
        <v>0</v>
      </c>
      <c r="AA41" s="1056"/>
    </row>
    <row r="42" spans="1:27">
      <c r="A42" s="170">
        <f>COUNTIF(C$3:C42,C42)</f>
        <v>34</v>
      </c>
      <c r="B42" s="170">
        <f>COUNTIF(A$3:A42,1)</f>
        <v>4</v>
      </c>
      <c r="C42" s="170" t="str">
        <f t="shared" si="9"/>
        <v/>
      </c>
      <c r="D42" s="181"/>
      <c r="E42" s="181"/>
      <c r="F42" s="182"/>
      <c r="G42" s="172"/>
      <c r="H42" s="174"/>
      <c r="I42" s="172"/>
      <c r="J42" s="172"/>
      <c r="K42" s="172"/>
      <c r="L42" s="176" t="str">
        <f t="shared" si="1"/>
        <v/>
      </c>
      <c r="M42" s="177" t="str">
        <f t="shared" si="2"/>
        <v/>
      </c>
      <c r="Q42" s="170" t="str">
        <f t="shared" si="10"/>
        <v/>
      </c>
      <c r="R42" s="170" t="str">
        <f t="shared" si="4"/>
        <v/>
      </c>
      <c r="S42" s="170" t="str">
        <f t="shared" si="11"/>
        <v/>
      </c>
      <c r="T42" s="177">
        <f t="array" ref="T42">MAX(IF(C:C=Q42,F:F))</f>
        <v>0</v>
      </c>
      <c r="U42" s="176">
        <f t="array" ref="U42">MIN(IF(F:F=T42,IF(C:C=Q42,L:L)))</f>
        <v>0</v>
      </c>
      <c r="V42" s="176" t="str">
        <f t="shared" si="8"/>
        <v/>
      </c>
      <c r="W42" s="177">
        <f t="shared" si="12"/>
        <v>0</v>
      </c>
      <c r="AA42" s="1056"/>
    </row>
    <row r="43" spans="1:27">
      <c r="A43" s="170">
        <f>COUNTIF(C$3:C43,C43)</f>
        <v>35</v>
      </c>
      <c r="B43" s="170">
        <f>COUNTIF(A$3:A43,1)</f>
        <v>4</v>
      </c>
      <c r="C43" s="170" t="str">
        <f t="shared" si="9"/>
        <v/>
      </c>
      <c r="D43" s="181"/>
      <c r="E43" s="181"/>
      <c r="F43" s="182"/>
      <c r="G43" s="172"/>
      <c r="H43" s="174"/>
      <c r="I43" s="172"/>
      <c r="J43" s="172"/>
      <c r="K43" s="172"/>
      <c r="L43" s="176" t="str">
        <f t="shared" si="1"/>
        <v/>
      </c>
      <c r="M43" s="177" t="str">
        <f t="shared" si="2"/>
        <v/>
      </c>
      <c r="Q43" s="170" t="str">
        <f t="shared" si="10"/>
        <v/>
      </c>
      <c r="R43" s="170" t="str">
        <f t="shared" si="4"/>
        <v/>
      </c>
      <c r="S43" s="170" t="str">
        <f t="shared" si="11"/>
        <v/>
      </c>
      <c r="T43" s="177">
        <f t="array" ref="T43">MAX(IF(C:C=Q43,F:F))</f>
        <v>0</v>
      </c>
      <c r="U43" s="176">
        <f t="array" ref="U43">MIN(IF(F:F=T43,IF(C:C=Q43,L:L)))</f>
        <v>0</v>
      </c>
      <c r="V43" s="176" t="str">
        <f t="shared" si="8"/>
        <v/>
      </c>
      <c r="W43" s="177">
        <f t="shared" si="12"/>
        <v>0</v>
      </c>
    </row>
    <row r="44" spans="1:27">
      <c r="A44" s="170">
        <f>COUNTIF(C$3:C44,C44)</f>
        <v>36</v>
      </c>
      <c r="B44" s="170">
        <f>COUNTIF(A$3:A44,1)</f>
        <v>4</v>
      </c>
      <c r="C44" s="170" t="str">
        <f t="shared" si="9"/>
        <v/>
      </c>
      <c r="D44" s="181"/>
      <c r="E44" s="181"/>
      <c r="F44" s="182"/>
      <c r="G44" s="172"/>
      <c r="H44" s="174"/>
      <c r="I44" s="172"/>
      <c r="J44" s="172"/>
      <c r="K44" s="172"/>
      <c r="L44" s="176" t="str">
        <f t="shared" si="1"/>
        <v/>
      </c>
      <c r="M44" s="177" t="str">
        <f t="shared" si="2"/>
        <v/>
      </c>
      <c r="Q44" s="170" t="str">
        <f t="shared" si="10"/>
        <v/>
      </c>
      <c r="R44" s="170" t="str">
        <f t="shared" si="4"/>
        <v/>
      </c>
      <c r="S44" s="170" t="str">
        <f t="shared" si="11"/>
        <v/>
      </c>
      <c r="T44" s="177">
        <f t="array" ref="T44">MAX(IF(C:C=Q44,F:F))</f>
        <v>0</v>
      </c>
      <c r="U44" s="176">
        <f t="array" ref="U44">MIN(IF(F:F=T44,IF(C:C=Q44,L:L)))</f>
        <v>0</v>
      </c>
      <c r="V44" s="176" t="str">
        <f t="shared" si="8"/>
        <v/>
      </c>
      <c r="W44" s="177">
        <f t="shared" si="12"/>
        <v>0</v>
      </c>
    </row>
    <row r="45" spans="1:27">
      <c r="A45" s="170">
        <f>COUNTIF(C$3:C45,C45)</f>
        <v>37</v>
      </c>
      <c r="B45" s="170">
        <f>COUNTIF(A$3:A45,1)</f>
        <v>4</v>
      </c>
      <c r="C45" s="170" t="str">
        <f t="shared" ref="C45:C57" si="13">K45&amp;D45</f>
        <v/>
      </c>
      <c r="D45" s="181"/>
      <c r="E45" s="181"/>
      <c r="F45" s="182"/>
      <c r="G45" s="172"/>
      <c r="H45" s="174"/>
      <c r="I45" s="172"/>
      <c r="J45" s="172"/>
      <c r="K45" s="172"/>
      <c r="L45" s="176" t="str">
        <f t="shared" ref="L45:L57" si="14">IFERROR(IF(I45="税抜",ROUNDDOWN(H45*VLOOKUP(J45,$AE$3:$AF$4,2,FALSE)*VLOOKUP(G45,$AB$3:$AC$9,2,FALSE),2),ROUNDDOWN(H45*VLOOKUP(G45,$AB$3:$AC$9,2,FALSE),2)),"")</f>
        <v/>
      </c>
      <c r="M45" s="177" t="str">
        <f t="shared" ref="M45:M57" si="15">IFERROR(ROUNDDOWN(L45*F45,0),"")</f>
        <v/>
      </c>
      <c r="Q45" s="170" t="str">
        <f t="shared" si="10"/>
        <v/>
      </c>
      <c r="R45" s="170" t="str">
        <f t="shared" ref="R45:R57" si="16">RIGHT(Q45,12)</f>
        <v/>
      </c>
      <c r="S45" s="170" t="str">
        <f t="shared" si="11"/>
        <v/>
      </c>
      <c r="T45" s="177">
        <f t="array" ref="T45">MAX(IF(C:C=Q45,F:F))</f>
        <v>0</v>
      </c>
      <c r="U45" s="176">
        <f t="array" ref="U45">MIN(IF(F:F=T45,IF(C:C=Q45,L:L)))</f>
        <v>0</v>
      </c>
      <c r="V45" s="176" t="str">
        <f t="shared" ref="V45:V57" si="17">IFERROR(ROUNDDOWN(W45/U45,0),"")</f>
        <v/>
      </c>
      <c r="W45" s="177">
        <f t="shared" si="12"/>
        <v>0</v>
      </c>
    </row>
    <row r="46" spans="1:27">
      <c r="A46" s="170">
        <f>COUNTIF(C$3:C46,C46)</f>
        <v>38</v>
      </c>
      <c r="B46" s="170">
        <f>COUNTIF(A$3:A46,1)</f>
        <v>4</v>
      </c>
      <c r="C46" s="170" t="str">
        <f t="shared" si="13"/>
        <v/>
      </c>
      <c r="D46" s="181"/>
      <c r="E46" s="181"/>
      <c r="F46" s="182"/>
      <c r="G46" s="172"/>
      <c r="H46" s="174"/>
      <c r="I46" s="172"/>
      <c r="J46" s="172"/>
      <c r="K46" s="172"/>
      <c r="L46" s="176" t="str">
        <f t="shared" si="14"/>
        <v/>
      </c>
      <c r="M46" s="177" t="str">
        <f t="shared" si="15"/>
        <v/>
      </c>
      <c r="Q46" s="170" t="str">
        <f t="shared" si="10"/>
        <v/>
      </c>
      <c r="R46" s="170" t="str">
        <f t="shared" si="16"/>
        <v/>
      </c>
      <c r="S46" s="170" t="str">
        <f t="shared" si="11"/>
        <v/>
      </c>
      <c r="T46" s="177">
        <f t="array" ref="T46">MAX(IF(C:C=Q46,F:F))</f>
        <v>0</v>
      </c>
      <c r="U46" s="176">
        <f t="array" ref="U46">MIN(IF(F:F=T46,IF(C:C=Q46,L:L)))</f>
        <v>0</v>
      </c>
      <c r="V46" s="176" t="str">
        <f t="shared" si="17"/>
        <v/>
      </c>
      <c r="W46" s="177">
        <f t="shared" si="12"/>
        <v>0</v>
      </c>
    </row>
    <row r="47" spans="1:27">
      <c r="A47" s="170">
        <f>COUNTIF(C$3:C47,C47)</f>
        <v>39</v>
      </c>
      <c r="B47" s="170">
        <f>COUNTIF(A$3:A47,1)</f>
        <v>4</v>
      </c>
      <c r="C47" s="170" t="str">
        <f t="shared" si="13"/>
        <v/>
      </c>
      <c r="D47" s="181"/>
      <c r="E47" s="181"/>
      <c r="F47" s="182"/>
      <c r="G47" s="172"/>
      <c r="H47" s="174"/>
      <c r="I47" s="172"/>
      <c r="J47" s="172"/>
      <c r="K47" s="172"/>
      <c r="L47" s="176" t="str">
        <f t="shared" si="14"/>
        <v/>
      </c>
      <c r="M47" s="177" t="str">
        <f t="shared" si="15"/>
        <v/>
      </c>
      <c r="Q47" s="170" t="str">
        <f t="shared" si="10"/>
        <v/>
      </c>
      <c r="R47" s="170" t="str">
        <f t="shared" si="16"/>
        <v/>
      </c>
      <c r="S47" s="170" t="str">
        <f t="shared" si="11"/>
        <v/>
      </c>
      <c r="T47" s="177">
        <f t="array" ref="T47">MAX(IF(C:C=Q47,F:F))</f>
        <v>0</v>
      </c>
      <c r="U47" s="176">
        <f t="array" ref="U47">MIN(IF(F:F=T47,IF(C:C=Q47,L:L)))</f>
        <v>0</v>
      </c>
      <c r="V47" s="176" t="str">
        <f t="shared" si="17"/>
        <v/>
      </c>
      <c r="W47" s="177">
        <f t="shared" si="12"/>
        <v>0</v>
      </c>
    </row>
    <row r="48" spans="1:27">
      <c r="A48" s="170">
        <f>COUNTIF(C$3:C48,C48)</f>
        <v>40</v>
      </c>
      <c r="B48" s="170">
        <f>COUNTIF(A$3:A48,1)</f>
        <v>4</v>
      </c>
      <c r="C48" s="170" t="str">
        <f t="shared" si="13"/>
        <v/>
      </c>
      <c r="D48" s="181"/>
      <c r="E48" s="181"/>
      <c r="F48" s="182"/>
      <c r="G48" s="172"/>
      <c r="H48" s="174"/>
      <c r="I48" s="172"/>
      <c r="J48" s="172"/>
      <c r="K48" s="172"/>
      <c r="L48" s="176" t="str">
        <f t="shared" si="14"/>
        <v/>
      </c>
      <c r="M48" s="177" t="str">
        <f t="shared" si="15"/>
        <v/>
      </c>
      <c r="Q48" s="170" t="str">
        <f t="shared" si="10"/>
        <v/>
      </c>
      <c r="R48" s="170" t="str">
        <f t="shared" si="16"/>
        <v/>
      </c>
      <c r="S48" s="170" t="str">
        <f t="shared" si="11"/>
        <v/>
      </c>
      <c r="T48" s="177">
        <f t="array" ref="T48">MAX(IF(C:C=Q48,F:F))</f>
        <v>0</v>
      </c>
      <c r="U48" s="176">
        <f t="array" ref="U48">MIN(IF(F:F=T48,IF(C:C=Q48,L:L)))</f>
        <v>0</v>
      </c>
      <c r="V48" s="176" t="str">
        <f t="shared" si="17"/>
        <v/>
      </c>
      <c r="W48" s="177">
        <f t="shared" si="12"/>
        <v>0</v>
      </c>
    </row>
    <row r="49" spans="1:23">
      <c r="A49" s="170">
        <f>COUNTIF(C$3:C49,C49)</f>
        <v>41</v>
      </c>
      <c r="B49" s="170">
        <f>COUNTIF(A$3:A49,1)</f>
        <v>4</v>
      </c>
      <c r="C49" s="170" t="str">
        <f t="shared" si="13"/>
        <v/>
      </c>
      <c r="D49" s="181"/>
      <c r="E49" s="181"/>
      <c r="F49" s="182"/>
      <c r="G49" s="172"/>
      <c r="H49" s="174"/>
      <c r="I49" s="172"/>
      <c r="J49" s="172"/>
      <c r="K49" s="172"/>
      <c r="L49" s="176" t="str">
        <f t="shared" si="14"/>
        <v/>
      </c>
      <c r="M49" s="177" t="str">
        <f t="shared" si="15"/>
        <v/>
      </c>
      <c r="Q49" s="170" t="str">
        <f t="shared" si="10"/>
        <v/>
      </c>
      <c r="R49" s="170" t="str">
        <f t="shared" si="16"/>
        <v/>
      </c>
      <c r="S49" s="170" t="str">
        <f t="shared" si="11"/>
        <v/>
      </c>
      <c r="T49" s="177">
        <f t="array" ref="T49">MAX(IF(C:C=Q49,F:F))</f>
        <v>0</v>
      </c>
      <c r="U49" s="176">
        <f t="array" ref="U49">MIN(IF(F:F=T49,IF(C:C=Q49,L:L)))</f>
        <v>0</v>
      </c>
      <c r="V49" s="176" t="str">
        <f t="shared" si="17"/>
        <v/>
      </c>
      <c r="W49" s="177">
        <f t="shared" si="12"/>
        <v>0</v>
      </c>
    </row>
    <row r="50" spans="1:23">
      <c r="A50" s="170">
        <f>COUNTIF(C$3:C50,C50)</f>
        <v>42</v>
      </c>
      <c r="B50" s="170">
        <f>COUNTIF(A$3:A50,1)</f>
        <v>4</v>
      </c>
      <c r="C50" s="170" t="str">
        <f t="shared" si="13"/>
        <v/>
      </c>
      <c r="D50" s="181"/>
      <c r="E50" s="181"/>
      <c r="F50" s="182"/>
      <c r="G50" s="172"/>
      <c r="H50" s="174"/>
      <c r="I50" s="172"/>
      <c r="J50" s="172"/>
      <c r="K50" s="172"/>
      <c r="L50" s="176" t="str">
        <f t="shared" si="14"/>
        <v/>
      </c>
      <c r="M50" s="177" t="str">
        <f t="shared" si="15"/>
        <v/>
      </c>
      <c r="Q50" s="170" t="str">
        <f t="shared" si="10"/>
        <v/>
      </c>
      <c r="R50" s="170" t="str">
        <f t="shared" si="16"/>
        <v/>
      </c>
      <c r="S50" s="170" t="str">
        <f t="shared" si="11"/>
        <v/>
      </c>
      <c r="T50" s="177">
        <f t="array" ref="T50">MAX(IF(C:C=Q50,F:F))</f>
        <v>0</v>
      </c>
      <c r="U50" s="176">
        <f t="array" ref="U50">MIN(IF(F:F=T50,IF(C:C=Q50,L:L)))</f>
        <v>0</v>
      </c>
      <c r="V50" s="176" t="str">
        <f t="shared" si="17"/>
        <v/>
      </c>
      <c r="W50" s="177">
        <f t="shared" si="12"/>
        <v>0</v>
      </c>
    </row>
    <row r="51" spans="1:23">
      <c r="A51" s="170">
        <f>COUNTIF(C$3:C51,C51)</f>
        <v>43</v>
      </c>
      <c r="B51" s="170">
        <f>COUNTIF(A$3:A51,1)</f>
        <v>4</v>
      </c>
      <c r="C51" s="170" t="str">
        <f t="shared" si="13"/>
        <v/>
      </c>
      <c r="D51" s="181"/>
      <c r="E51" s="181"/>
      <c r="F51" s="182"/>
      <c r="G51" s="172"/>
      <c r="H51" s="174"/>
      <c r="I51" s="172"/>
      <c r="J51" s="172"/>
      <c r="K51" s="172"/>
      <c r="L51" s="176" t="str">
        <f t="shared" si="14"/>
        <v/>
      </c>
      <c r="M51" s="177" t="str">
        <f t="shared" si="15"/>
        <v/>
      </c>
      <c r="Q51" s="170" t="str">
        <f t="shared" si="10"/>
        <v/>
      </c>
      <c r="R51" s="170" t="str">
        <f t="shared" si="16"/>
        <v/>
      </c>
      <c r="S51" s="170" t="str">
        <f t="shared" si="11"/>
        <v/>
      </c>
      <c r="T51" s="177">
        <f t="array" ref="T51">MAX(IF(C:C=Q51,F:F))</f>
        <v>0</v>
      </c>
      <c r="U51" s="176">
        <f t="array" ref="U51">MIN(IF(F:F=T51,IF(C:C=Q51,L:L)))</f>
        <v>0</v>
      </c>
      <c r="V51" s="176" t="str">
        <f t="shared" si="17"/>
        <v/>
      </c>
      <c r="W51" s="177">
        <f t="shared" si="12"/>
        <v>0</v>
      </c>
    </row>
    <row r="52" spans="1:23">
      <c r="A52" s="170">
        <f>COUNTIF(C$3:C52,C52)</f>
        <v>44</v>
      </c>
      <c r="B52" s="170">
        <f>COUNTIF(A$3:A52,1)</f>
        <v>4</v>
      </c>
      <c r="C52" s="170" t="str">
        <f t="shared" si="13"/>
        <v/>
      </c>
      <c r="D52" s="181"/>
      <c r="E52" s="181"/>
      <c r="F52" s="182"/>
      <c r="G52" s="172"/>
      <c r="H52" s="174"/>
      <c r="I52" s="172"/>
      <c r="J52" s="172"/>
      <c r="K52" s="172"/>
      <c r="L52" s="176" t="str">
        <f t="shared" si="14"/>
        <v/>
      </c>
      <c r="M52" s="177" t="str">
        <f t="shared" si="15"/>
        <v/>
      </c>
      <c r="Q52" s="170" t="str">
        <f t="shared" si="10"/>
        <v/>
      </c>
      <c r="R52" s="170" t="str">
        <f t="shared" si="16"/>
        <v/>
      </c>
      <c r="S52" s="170" t="str">
        <f t="shared" si="11"/>
        <v/>
      </c>
      <c r="T52" s="177">
        <f t="array" ref="T52">MAX(IF(C:C=Q52,F:F))</f>
        <v>0</v>
      </c>
      <c r="U52" s="176">
        <f t="array" ref="U52">MIN(IF(F:F=T52,IF(C:C=Q52,L:L)))</f>
        <v>0</v>
      </c>
      <c r="V52" s="176" t="str">
        <f t="shared" si="17"/>
        <v/>
      </c>
      <c r="W52" s="177">
        <f t="shared" si="12"/>
        <v>0</v>
      </c>
    </row>
    <row r="53" spans="1:23">
      <c r="A53" s="170">
        <f>COUNTIF(C$3:C53,C53)</f>
        <v>45</v>
      </c>
      <c r="B53" s="170">
        <f>COUNTIF(A$3:A53,1)</f>
        <v>4</v>
      </c>
      <c r="C53" s="170" t="str">
        <f t="shared" si="13"/>
        <v/>
      </c>
      <c r="D53" s="181"/>
      <c r="E53" s="181"/>
      <c r="F53" s="182"/>
      <c r="G53" s="172"/>
      <c r="H53" s="174"/>
      <c r="I53" s="172"/>
      <c r="J53" s="172"/>
      <c r="K53" s="172"/>
      <c r="L53" s="176" t="str">
        <f t="shared" si="14"/>
        <v/>
      </c>
      <c r="M53" s="177" t="str">
        <f t="shared" si="15"/>
        <v/>
      </c>
      <c r="Q53" s="170" t="str">
        <f t="shared" si="10"/>
        <v/>
      </c>
      <c r="R53" s="170" t="str">
        <f t="shared" si="16"/>
        <v/>
      </c>
      <c r="S53" s="170" t="str">
        <f t="shared" si="11"/>
        <v/>
      </c>
      <c r="T53" s="177">
        <f t="array" ref="T53">MAX(IF(C:C=Q53,F:F))</f>
        <v>0</v>
      </c>
      <c r="U53" s="176">
        <f t="array" ref="U53">MIN(IF(F:F=T53,IF(C:C=Q53,L:L)))</f>
        <v>0</v>
      </c>
      <c r="V53" s="176" t="str">
        <f t="shared" si="17"/>
        <v/>
      </c>
      <c r="W53" s="177">
        <f t="shared" si="12"/>
        <v>0</v>
      </c>
    </row>
    <row r="54" spans="1:23">
      <c r="A54" s="170">
        <f>COUNTIF(C$3:C54,C54)</f>
        <v>46</v>
      </c>
      <c r="B54" s="170">
        <f>COUNTIF(A$3:A54,1)</f>
        <v>4</v>
      </c>
      <c r="C54" s="170" t="str">
        <f t="shared" si="13"/>
        <v/>
      </c>
      <c r="D54" s="181"/>
      <c r="E54" s="181"/>
      <c r="F54" s="182"/>
      <c r="G54" s="172"/>
      <c r="H54" s="174"/>
      <c r="I54" s="172"/>
      <c r="J54" s="172"/>
      <c r="K54" s="172"/>
      <c r="L54" s="176" t="str">
        <f t="shared" si="14"/>
        <v/>
      </c>
      <c r="M54" s="177" t="str">
        <f t="shared" si="15"/>
        <v/>
      </c>
      <c r="Q54" s="170" t="str">
        <f t="shared" si="10"/>
        <v/>
      </c>
      <c r="R54" s="170" t="str">
        <f t="shared" si="16"/>
        <v/>
      </c>
      <c r="S54" s="170" t="str">
        <f t="shared" si="11"/>
        <v/>
      </c>
      <c r="T54" s="177">
        <f t="array" ref="T54">MAX(IF(C:C=Q54,F:F))</f>
        <v>0</v>
      </c>
      <c r="U54" s="176">
        <f t="array" ref="U54">MIN(IF(F:F=T54,IF(C:C=Q54,L:L)))</f>
        <v>0</v>
      </c>
      <c r="V54" s="176" t="str">
        <f t="shared" si="17"/>
        <v/>
      </c>
      <c r="W54" s="177">
        <f t="shared" si="12"/>
        <v>0</v>
      </c>
    </row>
    <row r="55" spans="1:23">
      <c r="A55" s="170">
        <f>COUNTIF(C$3:C55,C55)</f>
        <v>47</v>
      </c>
      <c r="B55" s="170">
        <f>COUNTIF(A$3:A55,1)</f>
        <v>4</v>
      </c>
      <c r="C55" s="170" t="str">
        <f t="shared" si="13"/>
        <v/>
      </c>
      <c r="D55" s="181"/>
      <c r="E55" s="181"/>
      <c r="F55" s="182"/>
      <c r="G55" s="172"/>
      <c r="H55" s="174"/>
      <c r="I55" s="172"/>
      <c r="J55" s="172"/>
      <c r="K55" s="172"/>
      <c r="L55" s="176" t="str">
        <f t="shared" si="14"/>
        <v/>
      </c>
      <c r="M55" s="177" t="str">
        <f t="shared" si="15"/>
        <v/>
      </c>
      <c r="Q55" s="170" t="str">
        <f t="shared" si="10"/>
        <v/>
      </c>
      <c r="R55" s="170" t="str">
        <f t="shared" si="16"/>
        <v/>
      </c>
      <c r="S55" s="170" t="str">
        <f t="shared" si="11"/>
        <v/>
      </c>
      <c r="T55" s="177">
        <f t="array" ref="T55">MAX(IF(C:C=Q55,F:F))</f>
        <v>0</v>
      </c>
      <c r="U55" s="176">
        <f t="array" ref="U55">MIN(IF(F:F=T55,IF(C:C=Q55,L:L)))</f>
        <v>0</v>
      </c>
      <c r="V55" s="176" t="str">
        <f t="shared" si="17"/>
        <v/>
      </c>
      <c r="W55" s="177">
        <f t="shared" si="12"/>
        <v>0</v>
      </c>
    </row>
    <row r="56" spans="1:23">
      <c r="A56" s="170">
        <f>COUNTIF(C$3:C56,C56)</f>
        <v>48</v>
      </c>
      <c r="B56" s="170">
        <f>COUNTIF(A$3:A56,1)</f>
        <v>4</v>
      </c>
      <c r="C56" s="170" t="str">
        <f t="shared" si="13"/>
        <v/>
      </c>
      <c r="D56" s="181"/>
      <c r="E56" s="181"/>
      <c r="F56" s="182"/>
      <c r="G56" s="172"/>
      <c r="H56" s="174"/>
      <c r="I56" s="172"/>
      <c r="J56" s="172"/>
      <c r="K56" s="172"/>
      <c r="L56" s="176" t="str">
        <f t="shared" si="14"/>
        <v/>
      </c>
      <c r="M56" s="177" t="str">
        <f t="shared" si="15"/>
        <v/>
      </c>
      <c r="Q56" s="170" t="str">
        <f t="shared" si="10"/>
        <v/>
      </c>
      <c r="R56" s="170" t="str">
        <f t="shared" si="16"/>
        <v/>
      </c>
      <c r="S56" s="170" t="str">
        <f t="shared" si="11"/>
        <v/>
      </c>
      <c r="T56" s="177">
        <f t="array" ref="T56">MAX(IF(C:C=Q56,F:F))</f>
        <v>0</v>
      </c>
      <c r="U56" s="176">
        <f t="array" ref="U56">MIN(IF(F:F=T56,IF(C:C=Q56,L:L)))</f>
        <v>0</v>
      </c>
      <c r="V56" s="176" t="str">
        <f t="shared" si="17"/>
        <v/>
      </c>
      <c r="W56" s="177">
        <f t="shared" si="12"/>
        <v>0</v>
      </c>
    </row>
    <row r="57" spans="1:23">
      <c r="A57" s="170">
        <f>COUNTIF(C$3:C57,C57)</f>
        <v>49</v>
      </c>
      <c r="B57" s="170">
        <f>COUNTIF(A$3:A57,1)</f>
        <v>4</v>
      </c>
      <c r="C57" s="170" t="str">
        <f t="shared" si="13"/>
        <v/>
      </c>
      <c r="D57" s="181"/>
      <c r="E57" s="181"/>
      <c r="F57" s="182"/>
      <c r="G57" s="172"/>
      <c r="H57" s="174"/>
      <c r="I57" s="172"/>
      <c r="J57" s="172"/>
      <c r="K57" s="172"/>
      <c r="L57" s="176" t="str">
        <f t="shared" si="14"/>
        <v/>
      </c>
      <c r="M57" s="177" t="str">
        <f t="shared" si="15"/>
        <v/>
      </c>
      <c r="Q57" s="170" t="str">
        <f t="shared" si="10"/>
        <v/>
      </c>
      <c r="R57" s="170" t="str">
        <f t="shared" si="16"/>
        <v/>
      </c>
      <c r="S57" s="170" t="str">
        <f t="shared" si="11"/>
        <v/>
      </c>
      <c r="T57" s="177">
        <f t="array" ref="T57">MAX(IF(C:C=Q57,F:F))</f>
        <v>0</v>
      </c>
      <c r="U57" s="176">
        <f t="array" ref="U57">MIN(IF(F:F=T57,IF(C:C=Q57,L:L)))</f>
        <v>0</v>
      </c>
      <c r="V57" s="176" t="str">
        <f t="shared" si="17"/>
        <v/>
      </c>
      <c r="W57" s="177">
        <f t="shared" si="12"/>
        <v>0</v>
      </c>
    </row>
    <row r="58" spans="1:23">
      <c r="A58" s="170">
        <f>COUNTIF(C$3:C58,C58)</f>
        <v>50</v>
      </c>
      <c r="B58" s="170">
        <f>COUNTIF(A$3:A58,1)</f>
        <v>4</v>
      </c>
      <c r="C58" s="170" t="str">
        <f t="shared" ref="C58:C72" si="18">K58&amp;D58</f>
        <v/>
      </c>
      <c r="D58" s="181"/>
      <c r="E58" s="181"/>
      <c r="F58" s="182"/>
      <c r="G58" s="172"/>
      <c r="H58" s="174"/>
      <c r="I58" s="172"/>
      <c r="J58" s="172"/>
      <c r="K58" s="172"/>
      <c r="L58" s="176" t="str">
        <f t="shared" ref="L58:L72" si="19">IFERROR(IF(I58="税抜",ROUNDDOWN(H58*VLOOKUP(J58,$AE$3:$AF$4,2,FALSE)*VLOOKUP(G58,$AB$3:$AC$9,2,FALSE),2),ROUNDDOWN(H58*VLOOKUP(G58,$AB$3:$AC$9,2,FALSE),2)),"")</f>
        <v/>
      </c>
      <c r="M58" s="177" t="str">
        <f t="shared" ref="M58:M72" si="20">IFERROR(ROUNDDOWN(L58*F58,0),"")</f>
        <v/>
      </c>
      <c r="Q58" s="170" t="str">
        <f t="shared" si="10"/>
        <v/>
      </c>
      <c r="R58" s="170" t="str">
        <f t="shared" ref="R58:R72" si="21">RIGHT(Q58,12)</f>
        <v/>
      </c>
      <c r="S58" s="170" t="str">
        <f t="shared" si="11"/>
        <v/>
      </c>
      <c r="T58" s="177">
        <f t="array" ref="T58">MAX(IF(C:C=Q58,F:F))</f>
        <v>0</v>
      </c>
      <c r="U58" s="176">
        <f t="array" ref="U58">MIN(IF(F:F=T58,IF(C:C=Q58,L:L)))</f>
        <v>0</v>
      </c>
      <c r="V58" s="176" t="str">
        <f t="shared" ref="V58:V72" si="22">IFERROR(ROUNDDOWN(W58/U58,0),"")</f>
        <v/>
      </c>
      <c r="W58" s="177">
        <f t="shared" si="12"/>
        <v>0</v>
      </c>
    </row>
    <row r="59" spans="1:23">
      <c r="A59" s="170">
        <f>COUNTIF(C$3:C59,C59)</f>
        <v>51</v>
      </c>
      <c r="B59" s="170">
        <f>COUNTIF(A$3:A59,1)</f>
        <v>4</v>
      </c>
      <c r="C59" s="170" t="str">
        <f t="shared" si="18"/>
        <v/>
      </c>
      <c r="D59" s="181"/>
      <c r="E59" s="181"/>
      <c r="F59" s="182"/>
      <c r="G59" s="172"/>
      <c r="H59" s="174"/>
      <c r="I59" s="172"/>
      <c r="J59" s="172"/>
      <c r="K59" s="172"/>
      <c r="L59" s="176" t="str">
        <f t="shared" si="19"/>
        <v/>
      </c>
      <c r="M59" s="177" t="str">
        <f t="shared" si="20"/>
        <v/>
      </c>
      <c r="Q59" s="170" t="str">
        <f t="shared" si="10"/>
        <v/>
      </c>
      <c r="R59" s="170" t="str">
        <f t="shared" si="21"/>
        <v/>
      </c>
      <c r="S59" s="170" t="str">
        <f t="shared" si="11"/>
        <v/>
      </c>
      <c r="T59" s="177">
        <f t="array" ref="T59">MAX(IF(C:C=Q59,F:F))</f>
        <v>0</v>
      </c>
      <c r="U59" s="176">
        <f t="array" ref="U59">MIN(IF(F:F=T59,IF(C:C=Q59,L:L)))</f>
        <v>0</v>
      </c>
      <c r="V59" s="176" t="str">
        <f t="shared" si="22"/>
        <v/>
      </c>
      <c r="W59" s="177">
        <f t="shared" si="12"/>
        <v>0</v>
      </c>
    </row>
    <row r="60" spans="1:23">
      <c r="A60" s="170">
        <f>COUNTIF(C$3:C60,C60)</f>
        <v>52</v>
      </c>
      <c r="B60" s="170">
        <f>COUNTIF(A$3:A60,1)</f>
        <v>4</v>
      </c>
      <c r="C60" s="170" t="str">
        <f t="shared" si="18"/>
        <v/>
      </c>
      <c r="D60" s="181"/>
      <c r="E60" s="181"/>
      <c r="F60" s="182"/>
      <c r="G60" s="172"/>
      <c r="H60" s="174"/>
      <c r="I60" s="172"/>
      <c r="J60" s="172"/>
      <c r="K60" s="172"/>
      <c r="L60" s="176" t="str">
        <f t="shared" si="19"/>
        <v/>
      </c>
      <c r="M60" s="177" t="str">
        <f t="shared" si="20"/>
        <v/>
      </c>
      <c r="Q60" s="170" t="str">
        <f t="shared" si="10"/>
        <v/>
      </c>
      <c r="R60" s="170" t="str">
        <f t="shared" si="21"/>
        <v/>
      </c>
      <c r="S60" s="170" t="str">
        <f t="shared" si="11"/>
        <v/>
      </c>
      <c r="T60" s="177">
        <f t="array" ref="T60">MAX(IF(C:C=Q60,F:F))</f>
        <v>0</v>
      </c>
      <c r="U60" s="176">
        <f t="array" ref="U60">MIN(IF(F:F=T60,IF(C:C=Q60,L:L)))</f>
        <v>0</v>
      </c>
      <c r="V60" s="176" t="str">
        <f t="shared" si="22"/>
        <v/>
      </c>
      <c r="W60" s="177">
        <f t="shared" si="12"/>
        <v>0</v>
      </c>
    </row>
    <row r="61" spans="1:23">
      <c r="A61" s="170">
        <f>COUNTIF(C$3:C61,C61)</f>
        <v>53</v>
      </c>
      <c r="B61" s="170">
        <f>COUNTIF(A$3:A61,1)</f>
        <v>4</v>
      </c>
      <c r="C61" s="170" t="str">
        <f t="shared" si="18"/>
        <v/>
      </c>
      <c r="D61" s="181"/>
      <c r="E61" s="181"/>
      <c r="F61" s="182"/>
      <c r="G61" s="172"/>
      <c r="H61" s="174"/>
      <c r="I61" s="172"/>
      <c r="J61" s="172"/>
      <c r="K61" s="172"/>
      <c r="L61" s="176" t="str">
        <f t="shared" si="19"/>
        <v/>
      </c>
      <c r="M61" s="177" t="str">
        <f t="shared" si="20"/>
        <v/>
      </c>
      <c r="Q61" s="170" t="str">
        <f t="shared" si="10"/>
        <v/>
      </c>
      <c r="R61" s="170" t="str">
        <f t="shared" si="21"/>
        <v/>
      </c>
      <c r="S61" s="170" t="str">
        <f t="shared" si="11"/>
        <v/>
      </c>
      <c r="T61" s="177">
        <f t="array" ref="T61">MAX(IF(C:C=Q61,F:F))</f>
        <v>0</v>
      </c>
      <c r="U61" s="176">
        <f t="array" ref="U61">MIN(IF(F:F=T61,IF(C:C=Q61,L:L)))</f>
        <v>0</v>
      </c>
      <c r="V61" s="176" t="str">
        <f t="shared" si="22"/>
        <v/>
      </c>
      <c r="W61" s="177">
        <f t="shared" si="12"/>
        <v>0</v>
      </c>
    </row>
    <row r="62" spans="1:23">
      <c r="A62" s="170">
        <f>COUNTIF(C$3:C62,C62)</f>
        <v>54</v>
      </c>
      <c r="B62" s="170">
        <f>COUNTIF(A$3:A62,1)</f>
        <v>4</v>
      </c>
      <c r="C62" s="170" t="str">
        <f t="shared" si="18"/>
        <v/>
      </c>
      <c r="D62" s="181"/>
      <c r="E62" s="181"/>
      <c r="F62" s="182"/>
      <c r="G62" s="172"/>
      <c r="H62" s="174"/>
      <c r="I62" s="172"/>
      <c r="J62" s="172"/>
      <c r="K62" s="172"/>
      <c r="L62" s="176" t="str">
        <f t="shared" si="19"/>
        <v/>
      </c>
      <c r="M62" s="177" t="str">
        <f t="shared" si="20"/>
        <v/>
      </c>
      <c r="Q62" s="170" t="str">
        <f t="shared" si="10"/>
        <v/>
      </c>
      <c r="R62" s="170" t="str">
        <f t="shared" si="21"/>
        <v/>
      </c>
      <c r="S62" s="170" t="str">
        <f t="shared" si="11"/>
        <v/>
      </c>
      <c r="T62" s="177">
        <f t="array" ref="T62">MAX(IF(C:C=Q62,F:F))</f>
        <v>0</v>
      </c>
      <c r="U62" s="176">
        <f t="array" ref="U62">MIN(IF(F:F=T62,IF(C:C=Q62,L:L)))</f>
        <v>0</v>
      </c>
      <c r="V62" s="176" t="str">
        <f t="shared" si="22"/>
        <v/>
      </c>
      <c r="W62" s="177">
        <f t="shared" si="12"/>
        <v>0</v>
      </c>
    </row>
    <row r="63" spans="1:23">
      <c r="A63" s="170">
        <f>COUNTIF(C$3:C63,C63)</f>
        <v>55</v>
      </c>
      <c r="B63" s="170">
        <f>COUNTIF(A$3:A63,1)</f>
        <v>4</v>
      </c>
      <c r="C63" s="170" t="str">
        <f t="shared" si="18"/>
        <v/>
      </c>
      <c r="D63" s="181"/>
      <c r="E63" s="181"/>
      <c r="F63" s="182"/>
      <c r="G63" s="172"/>
      <c r="H63" s="174"/>
      <c r="I63" s="172"/>
      <c r="J63" s="172"/>
      <c r="K63" s="172"/>
      <c r="L63" s="176" t="str">
        <f t="shared" si="19"/>
        <v/>
      </c>
      <c r="M63" s="177" t="str">
        <f t="shared" si="20"/>
        <v/>
      </c>
      <c r="Q63" s="170" t="str">
        <f t="shared" si="10"/>
        <v/>
      </c>
      <c r="R63" s="170" t="str">
        <f t="shared" si="21"/>
        <v/>
      </c>
      <c r="S63" s="170" t="str">
        <f t="shared" si="11"/>
        <v/>
      </c>
      <c r="T63" s="177">
        <f t="array" ref="T63">MAX(IF(C:C=Q63,F:F))</f>
        <v>0</v>
      </c>
      <c r="U63" s="176">
        <f t="array" ref="U63">MIN(IF(F:F=T63,IF(C:C=Q63,L:L)))</f>
        <v>0</v>
      </c>
      <c r="V63" s="176" t="str">
        <f t="shared" si="22"/>
        <v/>
      </c>
      <c r="W63" s="177">
        <f t="shared" si="12"/>
        <v>0</v>
      </c>
    </row>
    <row r="64" spans="1:23">
      <c r="A64" s="170">
        <f>COUNTIF(C$3:C64,C64)</f>
        <v>56</v>
      </c>
      <c r="B64" s="170">
        <f>COUNTIF(A$3:A64,1)</f>
        <v>4</v>
      </c>
      <c r="C64" s="170" t="str">
        <f t="shared" si="18"/>
        <v/>
      </c>
      <c r="D64" s="181"/>
      <c r="E64" s="181"/>
      <c r="F64" s="182"/>
      <c r="G64" s="172"/>
      <c r="H64" s="174"/>
      <c r="I64" s="172"/>
      <c r="J64" s="172"/>
      <c r="K64" s="172"/>
      <c r="L64" s="176" t="str">
        <f t="shared" si="19"/>
        <v/>
      </c>
      <c r="M64" s="177" t="str">
        <f t="shared" si="20"/>
        <v/>
      </c>
      <c r="Q64" s="170" t="str">
        <f t="shared" si="10"/>
        <v/>
      </c>
      <c r="R64" s="170" t="str">
        <f t="shared" si="21"/>
        <v/>
      </c>
      <c r="S64" s="170" t="str">
        <f t="shared" si="11"/>
        <v/>
      </c>
      <c r="T64" s="177">
        <f t="array" ref="T64">MAX(IF(C:C=Q64,F:F))</f>
        <v>0</v>
      </c>
      <c r="U64" s="176">
        <f t="array" ref="U64">MIN(IF(F:F=T64,IF(C:C=Q64,L:L)))</f>
        <v>0</v>
      </c>
      <c r="V64" s="176" t="str">
        <f t="shared" si="22"/>
        <v/>
      </c>
      <c r="W64" s="177">
        <f t="shared" si="12"/>
        <v>0</v>
      </c>
    </row>
    <row r="65" spans="1:23">
      <c r="A65" s="170">
        <f>COUNTIF(C$3:C65,C65)</f>
        <v>57</v>
      </c>
      <c r="B65" s="170">
        <f>COUNTIF(A$3:A65,1)</f>
        <v>4</v>
      </c>
      <c r="C65" s="170" t="str">
        <f t="shared" si="18"/>
        <v/>
      </c>
      <c r="D65" s="181"/>
      <c r="E65" s="181"/>
      <c r="F65" s="182"/>
      <c r="G65" s="172"/>
      <c r="H65" s="174"/>
      <c r="I65" s="172"/>
      <c r="J65" s="172"/>
      <c r="K65" s="172"/>
      <c r="L65" s="176" t="str">
        <f t="shared" si="19"/>
        <v/>
      </c>
      <c r="M65" s="177" t="str">
        <f t="shared" si="20"/>
        <v/>
      </c>
      <c r="Q65" s="170" t="str">
        <f t="shared" si="10"/>
        <v/>
      </c>
      <c r="R65" s="170" t="str">
        <f t="shared" si="21"/>
        <v/>
      </c>
      <c r="S65" s="170" t="str">
        <f t="shared" si="11"/>
        <v/>
      </c>
      <c r="T65" s="177">
        <f t="array" ref="T65">MAX(IF(C:C=Q65,F:F))</f>
        <v>0</v>
      </c>
      <c r="U65" s="176">
        <f t="array" ref="U65">MIN(IF(F:F=T65,IF(C:C=Q65,L:L)))</f>
        <v>0</v>
      </c>
      <c r="V65" s="176" t="str">
        <f t="shared" si="22"/>
        <v/>
      </c>
      <c r="W65" s="177">
        <f t="shared" si="12"/>
        <v>0</v>
      </c>
    </row>
    <row r="66" spans="1:23">
      <c r="A66" s="170">
        <f>COUNTIF(C$3:C66,C66)</f>
        <v>58</v>
      </c>
      <c r="B66" s="170">
        <f>COUNTIF(A$3:A66,1)</f>
        <v>4</v>
      </c>
      <c r="C66" s="170" t="str">
        <f t="shared" si="18"/>
        <v/>
      </c>
      <c r="D66" s="181"/>
      <c r="E66" s="181"/>
      <c r="F66" s="182"/>
      <c r="G66" s="172"/>
      <c r="H66" s="174"/>
      <c r="I66" s="172"/>
      <c r="J66" s="172"/>
      <c r="K66" s="172"/>
      <c r="L66" s="176" t="str">
        <f t="shared" si="19"/>
        <v/>
      </c>
      <c r="M66" s="177" t="str">
        <f t="shared" si="20"/>
        <v/>
      </c>
      <c r="Q66" s="170" t="str">
        <f t="shared" si="10"/>
        <v/>
      </c>
      <c r="R66" s="170" t="str">
        <f t="shared" si="21"/>
        <v/>
      </c>
      <c r="S66" s="170" t="str">
        <f t="shared" si="11"/>
        <v/>
      </c>
      <c r="T66" s="177">
        <f t="array" ref="T66">MAX(IF(C:C=Q66,F:F))</f>
        <v>0</v>
      </c>
      <c r="U66" s="176">
        <f t="array" ref="U66">MIN(IF(F:F=T66,IF(C:C=Q66,L:L)))</f>
        <v>0</v>
      </c>
      <c r="V66" s="176" t="str">
        <f t="shared" si="22"/>
        <v/>
      </c>
      <c r="W66" s="177">
        <f t="shared" si="12"/>
        <v>0</v>
      </c>
    </row>
    <row r="67" spans="1:23">
      <c r="A67" s="170">
        <f>COUNTIF(C$3:C67,C67)</f>
        <v>59</v>
      </c>
      <c r="B67" s="170">
        <f>COUNTIF(A$3:A67,1)</f>
        <v>4</v>
      </c>
      <c r="C67" s="170" t="str">
        <f t="shared" si="18"/>
        <v/>
      </c>
      <c r="D67" s="181"/>
      <c r="E67" s="181"/>
      <c r="F67" s="182"/>
      <c r="G67" s="172"/>
      <c r="H67" s="174"/>
      <c r="I67" s="172"/>
      <c r="J67" s="172"/>
      <c r="K67" s="172"/>
      <c r="L67" s="176" t="str">
        <f t="shared" si="19"/>
        <v/>
      </c>
      <c r="M67" s="177" t="str">
        <f t="shared" si="20"/>
        <v/>
      </c>
      <c r="Q67" s="170" t="str">
        <f t="shared" ref="Q67:Q102" si="23">IFERROR(VLOOKUP(ROW()-2,$B:$M,2,FALSE),"")</f>
        <v/>
      </c>
      <c r="R67" s="170" t="str">
        <f t="shared" si="21"/>
        <v/>
      </c>
      <c r="S67" s="170" t="str">
        <f t="shared" ref="S67:S102" si="24">IFERROR(IF(VLOOKUP(ROW()-2,$B:$M,4,FALSE)=0,"",VLOOKUP(ROW()-2,$B:$M,4,FALSE)),"")</f>
        <v/>
      </c>
      <c r="T67" s="177">
        <f t="array" ref="T67">MAX(IF(C:C=Q67,F:F))</f>
        <v>0</v>
      </c>
      <c r="U67" s="176">
        <f t="array" ref="U67">MIN(IF(F:F=T67,IF(C:C=Q67,L:L)))</f>
        <v>0</v>
      </c>
      <c r="V67" s="176" t="str">
        <f t="shared" si="22"/>
        <v/>
      </c>
      <c r="W67" s="177">
        <f t="shared" si="12"/>
        <v>0</v>
      </c>
    </row>
    <row r="68" spans="1:23">
      <c r="A68" s="170">
        <f>COUNTIF(C$3:C68,C68)</f>
        <v>60</v>
      </c>
      <c r="B68" s="170">
        <f>COUNTIF(A$3:A68,1)</f>
        <v>4</v>
      </c>
      <c r="C68" s="170" t="str">
        <f t="shared" si="18"/>
        <v/>
      </c>
      <c r="D68" s="181"/>
      <c r="E68" s="181"/>
      <c r="F68" s="182"/>
      <c r="G68" s="172"/>
      <c r="H68" s="174"/>
      <c r="I68" s="172"/>
      <c r="J68" s="172"/>
      <c r="K68" s="172"/>
      <c r="L68" s="176" t="str">
        <f t="shared" si="19"/>
        <v/>
      </c>
      <c r="M68" s="177" t="str">
        <f t="shared" si="20"/>
        <v/>
      </c>
      <c r="Q68" s="170" t="str">
        <f t="shared" si="23"/>
        <v/>
      </c>
      <c r="R68" s="170" t="str">
        <f t="shared" si="21"/>
        <v/>
      </c>
      <c r="S68" s="170" t="str">
        <f t="shared" si="24"/>
        <v/>
      </c>
      <c r="T68" s="177">
        <f t="array" ref="T68">MAX(IF(C:C=Q68,F:F))</f>
        <v>0</v>
      </c>
      <c r="U68" s="176">
        <f t="array" ref="U68">MIN(IF(F:F=T68,IF(C:C=Q68,L:L)))</f>
        <v>0</v>
      </c>
      <c r="V68" s="176" t="str">
        <f t="shared" si="22"/>
        <v/>
      </c>
      <c r="W68" s="177">
        <f t="shared" ref="W68:W102" si="25">ROUNDDOWN(SUMIF(C:C,Q68,M:M)/1000,0)*1000</f>
        <v>0</v>
      </c>
    </row>
    <row r="69" spans="1:23">
      <c r="A69" s="170">
        <f>COUNTIF(C$3:C69,C69)</f>
        <v>61</v>
      </c>
      <c r="B69" s="170">
        <f>COUNTIF(A$3:A69,1)</f>
        <v>4</v>
      </c>
      <c r="C69" s="170" t="str">
        <f t="shared" si="18"/>
        <v/>
      </c>
      <c r="D69" s="181"/>
      <c r="E69" s="181"/>
      <c r="F69" s="182"/>
      <c r="G69" s="172"/>
      <c r="H69" s="174"/>
      <c r="I69" s="172"/>
      <c r="J69" s="172"/>
      <c r="K69" s="172"/>
      <c r="L69" s="176" t="str">
        <f t="shared" si="19"/>
        <v/>
      </c>
      <c r="M69" s="177" t="str">
        <f t="shared" si="20"/>
        <v/>
      </c>
      <c r="Q69" s="170" t="str">
        <f t="shared" si="23"/>
        <v/>
      </c>
      <c r="R69" s="170" t="str">
        <f t="shared" si="21"/>
        <v/>
      </c>
      <c r="S69" s="170" t="str">
        <f t="shared" si="24"/>
        <v/>
      </c>
      <c r="T69" s="177">
        <f t="array" ref="T69">MAX(IF(C:C=Q69,F:F))</f>
        <v>0</v>
      </c>
      <c r="U69" s="176">
        <f t="array" ref="U69">MIN(IF(F:F=T69,IF(C:C=Q69,L:L)))</f>
        <v>0</v>
      </c>
      <c r="V69" s="176" t="str">
        <f t="shared" si="22"/>
        <v/>
      </c>
      <c r="W69" s="177">
        <f t="shared" si="25"/>
        <v>0</v>
      </c>
    </row>
    <row r="70" spans="1:23">
      <c r="A70" s="170">
        <f>COUNTIF(C$3:C70,C70)</f>
        <v>62</v>
      </c>
      <c r="B70" s="170">
        <f>COUNTIF(A$3:A70,1)</f>
        <v>4</v>
      </c>
      <c r="C70" s="170" t="str">
        <f t="shared" si="18"/>
        <v/>
      </c>
      <c r="D70" s="181"/>
      <c r="E70" s="181"/>
      <c r="F70" s="182"/>
      <c r="G70" s="172"/>
      <c r="H70" s="174"/>
      <c r="I70" s="172"/>
      <c r="J70" s="172"/>
      <c r="K70" s="172"/>
      <c r="L70" s="176" t="str">
        <f t="shared" si="19"/>
        <v/>
      </c>
      <c r="M70" s="177" t="str">
        <f t="shared" si="20"/>
        <v/>
      </c>
      <c r="Q70" s="170" t="str">
        <f t="shared" si="23"/>
        <v/>
      </c>
      <c r="R70" s="170" t="str">
        <f t="shared" si="21"/>
        <v/>
      </c>
      <c r="S70" s="170" t="str">
        <f t="shared" si="24"/>
        <v/>
      </c>
      <c r="T70" s="177">
        <f t="array" ref="T70">MAX(IF(C:C=Q70,F:F))</f>
        <v>0</v>
      </c>
      <c r="U70" s="176">
        <f t="array" ref="U70">MIN(IF(F:F=T70,IF(C:C=Q70,L:L)))</f>
        <v>0</v>
      </c>
      <c r="V70" s="176" t="str">
        <f t="shared" si="22"/>
        <v/>
      </c>
      <c r="W70" s="177">
        <f t="shared" si="25"/>
        <v>0</v>
      </c>
    </row>
    <row r="71" spans="1:23">
      <c r="A71" s="170">
        <f>COUNTIF(C$3:C71,C71)</f>
        <v>63</v>
      </c>
      <c r="B71" s="170">
        <f>COUNTIF(A$3:A71,1)</f>
        <v>4</v>
      </c>
      <c r="C71" s="170" t="str">
        <f t="shared" si="18"/>
        <v/>
      </c>
      <c r="D71" s="181"/>
      <c r="E71" s="181"/>
      <c r="F71" s="182"/>
      <c r="G71" s="172"/>
      <c r="H71" s="174"/>
      <c r="I71" s="172"/>
      <c r="J71" s="172"/>
      <c r="K71" s="172"/>
      <c r="L71" s="176" t="str">
        <f t="shared" si="19"/>
        <v/>
      </c>
      <c r="M71" s="177" t="str">
        <f t="shared" si="20"/>
        <v/>
      </c>
      <c r="Q71" s="170" t="str">
        <f t="shared" si="23"/>
        <v/>
      </c>
      <c r="R71" s="170" t="str">
        <f t="shared" si="21"/>
        <v/>
      </c>
      <c r="S71" s="170" t="str">
        <f t="shared" si="24"/>
        <v/>
      </c>
      <c r="T71" s="177">
        <f t="array" ref="T71">MAX(IF(C:C=Q71,F:F))</f>
        <v>0</v>
      </c>
      <c r="U71" s="176">
        <f t="array" ref="U71">MIN(IF(F:F=T71,IF(C:C=Q71,L:L)))</f>
        <v>0</v>
      </c>
      <c r="V71" s="176" t="str">
        <f t="shared" si="22"/>
        <v/>
      </c>
      <c r="W71" s="177">
        <f t="shared" si="25"/>
        <v>0</v>
      </c>
    </row>
    <row r="72" spans="1:23">
      <c r="A72" s="170">
        <f>COUNTIF(C$3:C72,C72)</f>
        <v>64</v>
      </c>
      <c r="B72" s="170">
        <f>COUNTIF(A$3:A72,1)</f>
        <v>4</v>
      </c>
      <c r="C72" s="170" t="str">
        <f t="shared" si="18"/>
        <v/>
      </c>
      <c r="D72" s="181"/>
      <c r="E72" s="181"/>
      <c r="F72" s="182"/>
      <c r="G72" s="172"/>
      <c r="H72" s="174"/>
      <c r="I72" s="172"/>
      <c r="J72" s="172"/>
      <c r="K72" s="172"/>
      <c r="L72" s="176" t="str">
        <f t="shared" si="19"/>
        <v/>
      </c>
      <c r="M72" s="177" t="str">
        <f t="shared" si="20"/>
        <v/>
      </c>
      <c r="Q72" s="170" t="str">
        <f t="shared" si="23"/>
        <v/>
      </c>
      <c r="R72" s="170" t="str">
        <f t="shared" si="21"/>
        <v/>
      </c>
      <c r="S72" s="170" t="str">
        <f t="shared" si="24"/>
        <v/>
      </c>
      <c r="T72" s="177">
        <f t="array" ref="T72">MAX(IF(C:C=Q72,F:F))</f>
        <v>0</v>
      </c>
      <c r="U72" s="176">
        <f t="array" ref="U72">MIN(IF(F:F=T72,IF(C:C=Q72,L:L)))</f>
        <v>0</v>
      </c>
      <c r="V72" s="176" t="str">
        <f t="shared" si="22"/>
        <v/>
      </c>
      <c r="W72" s="177">
        <f t="shared" si="25"/>
        <v>0</v>
      </c>
    </row>
    <row r="73" spans="1:23">
      <c r="A73" s="170">
        <f>COUNTIF(C$3:C73,C73)</f>
        <v>65</v>
      </c>
      <c r="B73" s="170">
        <f>COUNTIF(A$3:A73,1)</f>
        <v>4</v>
      </c>
      <c r="C73" s="170" t="str">
        <f t="shared" ref="C73:C102" si="26">K73&amp;D73</f>
        <v/>
      </c>
      <c r="D73" s="181"/>
      <c r="E73" s="181"/>
      <c r="F73" s="182"/>
      <c r="G73" s="172"/>
      <c r="H73" s="174"/>
      <c r="I73" s="172"/>
      <c r="J73" s="172"/>
      <c r="K73" s="172"/>
      <c r="L73" s="176" t="str">
        <f t="shared" ref="L73:L102" si="27">IFERROR(IF(I73="税抜",ROUNDDOWN(H73*VLOOKUP(J73,$AE$3:$AF$4,2,FALSE)*VLOOKUP(G73,$AB$3:$AC$9,2,FALSE),2),ROUNDDOWN(H73*VLOOKUP(G73,$AB$3:$AC$9,2,FALSE),2)),"")</f>
        <v/>
      </c>
      <c r="M73" s="177" t="str">
        <f t="shared" ref="M73:M102" si="28">IFERROR(ROUNDDOWN(L73*F73,0),"")</f>
        <v/>
      </c>
      <c r="Q73" s="170" t="str">
        <f t="shared" si="23"/>
        <v/>
      </c>
      <c r="R73" s="170" t="str">
        <f t="shared" ref="R73:R102" si="29">RIGHT(Q73,12)</f>
        <v/>
      </c>
      <c r="S73" s="170" t="str">
        <f t="shared" si="24"/>
        <v/>
      </c>
      <c r="T73" s="177">
        <f t="array" ref="T73">MAX(IF(C:C=Q73,F:F))</f>
        <v>0</v>
      </c>
      <c r="U73" s="176">
        <f t="array" ref="U73">MIN(IF(F:F=T73,IF(C:C=Q73,L:L)))</f>
        <v>0</v>
      </c>
      <c r="V73" s="176" t="str">
        <f t="shared" ref="V73:V102" si="30">IFERROR(ROUNDDOWN(W73/U73,0),"")</f>
        <v/>
      </c>
      <c r="W73" s="177">
        <f t="shared" si="25"/>
        <v>0</v>
      </c>
    </row>
    <row r="74" spans="1:23">
      <c r="A74" s="170">
        <f>COUNTIF(C$3:C74,C74)</f>
        <v>66</v>
      </c>
      <c r="B74" s="170">
        <f>COUNTIF(A$3:A74,1)</f>
        <v>4</v>
      </c>
      <c r="C74" s="170" t="str">
        <f t="shared" si="26"/>
        <v/>
      </c>
      <c r="D74" s="181"/>
      <c r="E74" s="181"/>
      <c r="F74" s="182"/>
      <c r="G74" s="172"/>
      <c r="H74" s="174"/>
      <c r="I74" s="172"/>
      <c r="J74" s="172"/>
      <c r="K74" s="172"/>
      <c r="L74" s="176" t="str">
        <f t="shared" si="27"/>
        <v/>
      </c>
      <c r="M74" s="177" t="str">
        <f t="shared" si="28"/>
        <v/>
      </c>
      <c r="Q74" s="170" t="str">
        <f t="shared" si="23"/>
        <v/>
      </c>
      <c r="R74" s="170" t="str">
        <f t="shared" si="29"/>
        <v/>
      </c>
      <c r="S74" s="170" t="str">
        <f t="shared" si="24"/>
        <v/>
      </c>
      <c r="T74" s="177">
        <f t="array" ref="T74">MAX(IF(C:C=Q74,F:F))</f>
        <v>0</v>
      </c>
      <c r="U74" s="176">
        <f t="array" ref="U74">MIN(IF(F:F=T74,IF(C:C=Q74,L:L)))</f>
        <v>0</v>
      </c>
      <c r="V74" s="176" t="str">
        <f t="shared" si="30"/>
        <v/>
      </c>
      <c r="W74" s="177">
        <f t="shared" si="25"/>
        <v>0</v>
      </c>
    </row>
    <row r="75" spans="1:23">
      <c r="A75" s="170">
        <f>COUNTIF(C$3:C75,C75)</f>
        <v>67</v>
      </c>
      <c r="B75" s="170">
        <f>COUNTIF(A$3:A75,1)</f>
        <v>4</v>
      </c>
      <c r="C75" s="170" t="str">
        <f t="shared" si="26"/>
        <v/>
      </c>
      <c r="D75" s="181"/>
      <c r="E75" s="181"/>
      <c r="F75" s="182"/>
      <c r="G75" s="172"/>
      <c r="H75" s="174"/>
      <c r="I75" s="172"/>
      <c r="J75" s="172"/>
      <c r="K75" s="172"/>
      <c r="L75" s="176" t="str">
        <f t="shared" si="27"/>
        <v/>
      </c>
      <c r="M75" s="177" t="str">
        <f t="shared" si="28"/>
        <v/>
      </c>
      <c r="Q75" s="170" t="str">
        <f t="shared" si="23"/>
        <v/>
      </c>
      <c r="R75" s="170" t="str">
        <f t="shared" si="29"/>
        <v/>
      </c>
      <c r="S75" s="170" t="str">
        <f t="shared" si="24"/>
        <v/>
      </c>
      <c r="T75" s="177">
        <f t="array" ref="T75">MAX(IF(C:C=Q75,F:F))</f>
        <v>0</v>
      </c>
      <c r="U75" s="176">
        <f t="array" ref="U75">MIN(IF(F:F=T75,IF(C:C=Q75,L:L)))</f>
        <v>0</v>
      </c>
      <c r="V75" s="176" t="str">
        <f t="shared" si="30"/>
        <v/>
      </c>
      <c r="W75" s="177">
        <f t="shared" si="25"/>
        <v>0</v>
      </c>
    </row>
    <row r="76" spans="1:23">
      <c r="A76" s="170">
        <f>COUNTIF(C$3:C76,C76)</f>
        <v>68</v>
      </c>
      <c r="B76" s="170">
        <f>COUNTIF(A$3:A76,1)</f>
        <v>4</v>
      </c>
      <c r="C76" s="170" t="str">
        <f t="shared" si="26"/>
        <v/>
      </c>
      <c r="D76" s="181"/>
      <c r="E76" s="181"/>
      <c r="F76" s="182"/>
      <c r="G76" s="172"/>
      <c r="H76" s="174"/>
      <c r="I76" s="172"/>
      <c r="J76" s="172"/>
      <c r="K76" s="172"/>
      <c r="L76" s="176" t="str">
        <f t="shared" si="27"/>
        <v/>
      </c>
      <c r="M76" s="177" t="str">
        <f t="shared" si="28"/>
        <v/>
      </c>
      <c r="Q76" s="170" t="str">
        <f t="shared" si="23"/>
        <v/>
      </c>
      <c r="R76" s="170" t="str">
        <f t="shared" si="29"/>
        <v/>
      </c>
      <c r="S76" s="170" t="str">
        <f t="shared" si="24"/>
        <v/>
      </c>
      <c r="T76" s="177">
        <f t="array" ref="T76">MAX(IF(C:C=Q76,F:F))</f>
        <v>0</v>
      </c>
      <c r="U76" s="176">
        <f t="array" ref="U76">MIN(IF(F:F=T76,IF(C:C=Q76,L:L)))</f>
        <v>0</v>
      </c>
      <c r="V76" s="176" t="str">
        <f t="shared" si="30"/>
        <v/>
      </c>
      <c r="W76" s="177">
        <f t="shared" si="25"/>
        <v>0</v>
      </c>
    </row>
    <row r="77" spans="1:23">
      <c r="A77" s="170">
        <f>COUNTIF(C$3:C77,C77)</f>
        <v>69</v>
      </c>
      <c r="B77" s="170">
        <f>COUNTIF(A$3:A77,1)</f>
        <v>4</v>
      </c>
      <c r="C77" s="170" t="str">
        <f t="shared" si="26"/>
        <v/>
      </c>
      <c r="D77" s="181"/>
      <c r="E77" s="181"/>
      <c r="F77" s="182"/>
      <c r="G77" s="172"/>
      <c r="H77" s="174"/>
      <c r="I77" s="172"/>
      <c r="J77" s="172"/>
      <c r="K77" s="172"/>
      <c r="L77" s="176" t="str">
        <f t="shared" si="27"/>
        <v/>
      </c>
      <c r="M77" s="177" t="str">
        <f t="shared" si="28"/>
        <v/>
      </c>
      <c r="Q77" s="170" t="str">
        <f t="shared" si="23"/>
        <v/>
      </c>
      <c r="R77" s="170" t="str">
        <f t="shared" si="29"/>
        <v/>
      </c>
      <c r="S77" s="170" t="str">
        <f t="shared" si="24"/>
        <v/>
      </c>
      <c r="T77" s="177">
        <f t="array" ref="T77">MAX(IF(C:C=Q77,F:F))</f>
        <v>0</v>
      </c>
      <c r="U77" s="176">
        <f t="array" ref="U77">MIN(IF(F:F=T77,IF(C:C=Q77,L:L)))</f>
        <v>0</v>
      </c>
      <c r="V77" s="176" t="str">
        <f t="shared" si="30"/>
        <v/>
      </c>
      <c r="W77" s="177">
        <f t="shared" si="25"/>
        <v>0</v>
      </c>
    </row>
    <row r="78" spans="1:23">
      <c r="A78" s="170">
        <f>COUNTIF(C$3:C78,C78)</f>
        <v>70</v>
      </c>
      <c r="B78" s="170">
        <f>COUNTIF(A$3:A78,1)</f>
        <v>4</v>
      </c>
      <c r="C78" s="170" t="str">
        <f t="shared" si="26"/>
        <v/>
      </c>
      <c r="D78" s="181"/>
      <c r="E78" s="181"/>
      <c r="F78" s="182"/>
      <c r="G78" s="172"/>
      <c r="H78" s="174"/>
      <c r="I78" s="172"/>
      <c r="J78" s="172"/>
      <c r="K78" s="172"/>
      <c r="L78" s="176" t="str">
        <f t="shared" si="27"/>
        <v/>
      </c>
      <c r="M78" s="177" t="str">
        <f t="shared" si="28"/>
        <v/>
      </c>
      <c r="Q78" s="170" t="str">
        <f t="shared" si="23"/>
        <v/>
      </c>
      <c r="R78" s="170" t="str">
        <f t="shared" si="29"/>
        <v/>
      </c>
      <c r="S78" s="170" t="str">
        <f t="shared" si="24"/>
        <v/>
      </c>
      <c r="T78" s="177">
        <f t="array" ref="T78">MAX(IF(C:C=Q78,F:F))</f>
        <v>0</v>
      </c>
      <c r="U78" s="176">
        <f t="array" ref="U78">MIN(IF(F:F=T78,IF(C:C=Q78,L:L)))</f>
        <v>0</v>
      </c>
      <c r="V78" s="176" t="str">
        <f t="shared" si="30"/>
        <v/>
      </c>
      <c r="W78" s="177">
        <f t="shared" si="25"/>
        <v>0</v>
      </c>
    </row>
    <row r="79" spans="1:23">
      <c r="A79" s="170">
        <f>COUNTIF(C$3:C79,C79)</f>
        <v>71</v>
      </c>
      <c r="B79" s="170">
        <f>COUNTIF(A$3:A79,1)</f>
        <v>4</v>
      </c>
      <c r="C79" s="170" t="str">
        <f t="shared" si="26"/>
        <v/>
      </c>
      <c r="D79" s="181"/>
      <c r="E79" s="181"/>
      <c r="F79" s="182"/>
      <c r="G79" s="172"/>
      <c r="H79" s="174"/>
      <c r="I79" s="172"/>
      <c r="J79" s="172"/>
      <c r="K79" s="172"/>
      <c r="L79" s="176" t="str">
        <f t="shared" si="27"/>
        <v/>
      </c>
      <c r="M79" s="177" t="str">
        <f t="shared" si="28"/>
        <v/>
      </c>
      <c r="Q79" s="170" t="str">
        <f t="shared" si="23"/>
        <v/>
      </c>
      <c r="R79" s="170" t="str">
        <f t="shared" si="29"/>
        <v/>
      </c>
      <c r="S79" s="170" t="str">
        <f t="shared" si="24"/>
        <v/>
      </c>
      <c r="T79" s="177">
        <f t="array" ref="T79">MAX(IF(C:C=Q79,F:F))</f>
        <v>0</v>
      </c>
      <c r="U79" s="176">
        <f t="array" ref="U79">MIN(IF(F:F=T79,IF(C:C=Q79,L:L)))</f>
        <v>0</v>
      </c>
      <c r="V79" s="176" t="str">
        <f t="shared" si="30"/>
        <v/>
      </c>
      <c r="W79" s="177">
        <f t="shared" si="25"/>
        <v>0</v>
      </c>
    </row>
    <row r="80" spans="1:23">
      <c r="A80" s="170">
        <f>COUNTIF(C$3:C80,C80)</f>
        <v>72</v>
      </c>
      <c r="B80" s="170">
        <f>COUNTIF(A$3:A80,1)</f>
        <v>4</v>
      </c>
      <c r="C80" s="170" t="str">
        <f t="shared" si="26"/>
        <v/>
      </c>
      <c r="D80" s="181"/>
      <c r="E80" s="181"/>
      <c r="F80" s="182"/>
      <c r="G80" s="172"/>
      <c r="H80" s="174"/>
      <c r="I80" s="172"/>
      <c r="J80" s="172"/>
      <c r="K80" s="172"/>
      <c r="L80" s="176" t="str">
        <f t="shared" si="27"/>
        <v/>
      </c>
      <c r="M80" s="177" t="str">
        <f t="shared" si="28"/>
        <v/>
      </c>
      <c r="Q80" s="170" t="str">
        <f t="shared" si="23"/>
        <v/>
      </c>
      <c r="R80" s="170" t="str">
        <f t="shared" si="29"/>
        <v/>
      </c>
      <c r="S80" s="170" t="str">
        <f t="shared" si="24"/>
        <v/>
      </c>
      <c r="T80" s="177">
        <f t="array" ref="T80">MAX(IF(C:C=Q80,F:F))</f>
        <v>0</v>
      </c>
      <c r="U80" s="176">
        <f t="array" ref="U80">MIN(IF(F:F=T80,IF(C:C=Q80,L:L)))</f>
        <v>0</v>
      </c>
      <c r="V80" s="176" t="str">
        <f t="shared" si="30"/>
        <v/>
      </c>
      <c r="W80" s="177">
        <f t="shared" si="25"/>
        <v>0</v>
      </c>
    </row>
    <row r="81" spans="1:23">
      <c r="A81" s="170">
        <f>COUNTIF(C$3:C81,C81)</f>
        <v>73</v>
      </c>
      <c r="B81" s="170">
        <f>COUNTIF(A$3:A81,1)</f>
        <v>4</v>
      </c>
      <c r="C81" s="170" t="str">
        <f t="shared" si="26"/>
        <v/>
      </c>
      <c r="D81" s="181"/>
      <c r="E81" s="181"/>
      <c r="F81" s="182"/>
      <c r="G81" s="172"/>
      <c r="H81" s="174"/>
      <c r="I81" s="172"/>
      <c r="J81" s="172"/>
      <c r="K81" s="172"/>
      <c r="L81" s="176" t="str">
        <f t="shared" si="27"/>
        <v/>
      </c>
      <c r="M81" s="177" t="str">
        <f t="shared" si="28"/>
        <v/>
      </c>
      <c r="Q81" s="170" t="str">
        <f t="shared" si="23"/>
        <v/>
      </c>
      <c r="R81" s="170" t="str">
        <f t="shared" si="29"/>
        <v/>
      </c>
      <c r="S81" s="170" t="str">
        <f t="shared" si="24"/>
        <v/>
      </c>
      <c r="T81" s="177">
        <f t="array" ref="T81">MAX(IF(C:C=Q81,F:F))</f>
        <v>0</v>
      </c>
      <c r="U81" s="176">
        <f t="array" ref="U81">MIN(IF(F:F=T81,IF(C:C=Q81,L:L)))</f>
        <v>0</v>
      </c>
      <c r="V81" s="176" t="str">
        <f t="shared" si="30"/>
        <v/>
      </c>
      <c r="W81" s="177">
        <f t="shared" si="25"/>
        <v>0</v>
      </c>
    </row>
    <row r="82" spans="1:23">
      <c r="A82" s="170">
        <f>COUNTIF(C$3:C82,C82)</f>
        <v>74</v>
      </c>
      <c r="B82" s="170">
        <f>COUNTIF(A$3:A82,1)</f>
        <v>4</v>
      </c>
      <c r="C82" s="170" t="str">
        <f t="shared" si="26"/>
        <v/>
      </c>
      <c r="D82" s="181"/>
      <c r="E82" s="181"/>
      <c r="F82" s="182"/>
      <c r="G82" s="172"/>
      <c r="H82" s="174"/>
      <c r="I82" s="172"/>
      <c r="J82" s="172"/>
      <c r="K82" s="172"/>
      <c r="L82" s="176" t="str">
        <f t="shared" si="27"/>
        <v/>
      </c>
      <c r="M82" s="177" t="str">
        <f t="shared" si="28"/>
        <v/>
      </c>
      <c r="Q82" s="170" t="str">
        <f t="shared" si="23"/>
        <v/>
      </c>
      <c r="R82" s="170" t="str">
        <f t="shared" si="29"/>
        <v/>
      </c>
      <c r="S82" s="170" t="str">
        <f t="shared" si="24"/>
        <v/>
      </c>
      <c r="T82" s="177">
        <f t="array" ref="T82">MAX(IF(C:C=Q82,F:F))</f>
        <v>0</v>
      </c>
      <c r="U82" s="176">
        <f t="array" ref="U82">MIN(IF(F:F=T82,IF(C:C=Q82,L:L)))</f>
        <v>0</v>
      </c>
      <c r="V82" s="176" t="str">
        <f t="shared" si="30"/>
        <v/>
      </c>
      <c r="W82" s="177">
        <f t="shared" si="25"/>
        <v>0</v>
      </c>
    </row>
    <row r="83" spans="1:23">
      <c r="A83" s="170">
        <f>COUNTIF(C$3:C83,C83)</f>
        <v>75</v>
      </c>
      <c r="B83" s="170">
        <f>COUNTIF(A$3:A83,1)</f>
        <v>4</v>
      </c>
      <c r="C83" s="170" t="str">
        <f t="shared" si="26"/>
        <v/>
      </c>
      <c r="D83" s="181"/>
      <c r="E83" s="181"/>
      <c r="F83" s="182"/>
      <c r="G83" s="172"/>
      <c r="H83" s="174"/>
      <c r="I83" s="172"/>
      <c r="J83" s="172"/>
      <c r="K83" s="172"/>
      <c r="L83" s="176" t="str">
        <f t="shared" si="27"/>
        <v/>
      </c>
      <c r="M83" s="177" t="str">
        <f t="shared" si="28"/>
        <v/>
      </c>
      <c r="Q83" s="170" t="str">
        <f t="shared" si="23"/>
        <v/>
      </c>
      <c r="R83" s="170" t="str">
        <f t="shared" si="29"/>
        <v/>
      </c>
      <c r="S83" s="170" t="str">
        <f t="shared" si="24"/>
        <v/>
      </c>
      <c r="T83" s="177">
        <f t="array" ref="T83">MAX(IF(C:C=Q83,F:F))</f>
        <v>0</v>
      </c>
      <c r="U83" s="176">
        <f t="array" ref="U83">MIN(IF(F:F=T83,IF(C:C=Q83,L:L)))</f>
        <v>0</v>
      </c>
      <c r="V83" s="176" t="str">
        <f t="shared" si="30"/>
        <v/>
      </c>
      <c r="W83" s="177">
        <f t="shared" si="25"/>
        <v>0</v>
      </c>
    </row>
    <row r="84" spans="1:23">
      <c r="A84" s="170">
        <f>COUNTIF(C$3:C84,C84)</f>
        <v>76</v>
      </c>
      <c r="B84" s="170">
        <f>COUNTIF(A$3:A84,1)</f>
        <v>4</v>
      </c>
      <c r="C84" s="170" t="str">
        <f t="shared" si="26"/>
        <v/>
      </c>
      <c r="D84" s="181"/>
      <c r="E84" s="181"/>
      <c r="F84" s="182"/>
      <c r="G84" s="172"/>
      <c r="H84" s="174"/>
      <c r="I84" s="172"/>
      <c r="J84" s="172"/>
      <c r="K84" s="172"/>
      <c r="L84" s="176" t="str">
        <f t="shared" si="27"/>
        <v/>
      </c>
      <c r="M84" s="177" t="str">
        <f t="shared" si="28"/>
        <v/>
      </c>
      <c r="Q84" s="170" t="str">
        <f t="shared" si="23"/>
        <v/>
      </c>
      <c r="R84" s="170" t="str">
        <f t="shared" si="29"/>
        <v/>
      </c>
      <c r="S84" s="170" t="str">
        <f t="shared" si="24"/>
        <v/>
      </c>
      <c r="T84" s="177">
        <f t="array" ref="T84">MAX(IF(C:C=Q84,F:F))</f>
        <v>0</v>
      </c>
      <c r="U84" s="176">
        <f t="array" ref="U84">MIN(IF(F:F=T84,IF(C:C=Q84,L:L)))</f>
        <v>0</v>
      </c>
      <c r="V84" s="176" t="str">
        <f t="shared" si="30"/>
        <v/>
      </c>
      <c r="W84" s="177">
        <f t="shared" si="25"/>
        <v>0</v>
      </c>
    </row>
    <row r="85" spans="1:23">
      <c r="A85" s="170">
        <f>COUNTIF(C$3:C85,C85)</f>
        <v>77</v>
      </c>
      <c r="B85" s="170">
        <f>COUNTIF(A$3:A85,1)</f>
        <v>4</v>
      </c>
      <c r="C85" s="170" t="str">
        <f t="shared" si="26"/>
        <v/>
      </c>
      <c r="D85" s="181"/>
      <c r="E85" s="181"/>
      <c r="F85" s="182"/>
      <c r="G85" s="172"/>
      <c r="H85" s="174"/>
      <c r="I85" s="172"/>
      <c r="J85" s="172"/>
      <c r="K85" s="172"/>
      <c r="L85" s="176" t="str">
        <f t="shared" si="27"/>
        <v/>
      </c>
      <c r="M85" s="177" t="str">
        <f t="shared" si="28"/>
        <v/>
      </c>
      <c r="Q85" s="170" t="str">
        <f t="shared" si="23"/>
        <v/>
      </c>
      <c r="R85" s="170" t="str">
        <f t="shared" si="29"/>
        <v/>
      </c>
      <c r="S85" s="170" t="str">
        <f t="shared" si="24"/>
        <v/>
      </c>
      <c r="T85" s="177">
        <f t="array" ref="T85">MAX(IF(C:C=Q85,F:F))</f>
        <v>0</v>
      </c>
      <c r="U85" s="176">
        <f t="array" ref="U85">MIN(IF(F:F=T85,IF(C:C=Q85,L:L)))</f>
        <v>0</v>
      </c>
      <c r="V85" s="176" t="str">
        <f t="shared" si="30"/>
        <v/>
      </c>
      <c r="W85" s="177">
        <f t="shared" si="25"/>
        <v>0</v>
      </c>
    </row>
    <row r="86" spans="1:23">
      <c r="A86" s="170">
        <f>COUNTIF(C$3:C86,C86)</f>
        <v>78</v>
      </c>
      <c r="B86" s="170">
        <f>COUNTIF(A$3:A86,1)</f>
        <v>4</v>
      </c>
      <c r="C86" s="170" t="str">
        <f t="shared" si="26"/>
        <v/>
      </c>
      <c r="D86" s="181"/>
      <c r="E86" s="181"/>
      <c r="F86" s="182"/>
      <c r="G86" s="172"/>
      <c r="H86" s="174"/>
      <c r="I86" s="172"/>
      <c r="J86" s="172"/>
      <c r="K86" s="172"/>
      <c r="L86" s="176" t="str">
        <f t="shared" si="27"/>
        <v/>
      </c>
      <c r="M86" s="177" t="str">
        <f t="shared" si="28"/>
        <v/>
      </c>
      <c r="Q86" s="170" t="str">
        <f t="shared" si="23"/>
        <v/>
      </c>
      <c r="R86" s="170" t="str">
        <f t="shared" si="29"/>
        <v/>
      </c>
      <c r="S86" s="170" t="str">
        <f t="shared" si="24"/>
        <v/>
      </c>
      <c r="T86" s="177">
        <f t="array" ref="T86">MAX(IF(C:C=Q86,F:F))</f>
        <v>0</v>
      </c>
      <c r="U86" s="176">
        <f t="array" ref="U86">MIN(IF(F:F=T86,IF(C:C=Q86,L:L)))</f>
        <v>0</v>
      </c>
      <c r="V86" s="176" t="str">
        <f t="shared" si="30"/>
        <v/>
      </c>
      <c r="W86" s="177">
        <f t="shared" si="25"/>
        <v>0</v>
      </c>
    </row>
    <row r="87" spans="1:23">
      <c r="A87" s="170">
        <f>COUNTIF(C$3:C87,C87)</f>
        <v>79</v>
      </c>
      <c r="B87" s="170">
        <f>COUNTIF(A$3:A87,1)</f>
        <v>4</v>
      </c>
      <c r="C87" s="170" t="str">
        <f t="shared" si="26"/>
        <v/>
      </c>
      <c r="D87" s="181"/>
      <c r="E87" s="181"/>
      <c r="F87" s="182"/>
      <c r="G87" s="172"/>
      <c r="H87" s="174"/>
      <c r="I87" s="172"/>
      <c r="J87" s="172"/>
      <c r="K87" s="172"/>
      <c r="L87" s="176" t="str">
        <f t="shared" si="27"/>
        <v/>
      </c>
      <c r="M87" s="177" t="str">
        <f t="shared" si="28"/>
        <v/>
      </c>
      <c r="Q87" s="170" t="str">
        <f t="shared" si="23"/>
        <v/>
      </c>
      <c r="R87" s="170" t="str">
        <f t="shared" si="29"/>
        <v/>
      </c>
      <c r="S87" s="170" t="str">
        <f t="shared" si="24"/>
        <v/>
      </c>
      <c r="T87" s="177">
        <f t="array" ref="T87">MAX(IF(C:C=Q87,F:F))</f>
        <v>0</v>
      </c>
      <c r="U87" s="176">
        <f t="array" ref="U87">MIN(IF(F:F=T87,IF(C:C=Q87,L:L)))</f>
        <v>0</v>
      </c>
      <c r="V87" s="176" t="str">
        <f t="shared" si="30"/>
        <v/>
      </c>
      <c r="W87" s="177">
        <f t="shared" si="25"/>
        <v>0</v>
      </c>
    </row>
    <row r="88" spans="1:23">
      <c r="A88" s="170">
        <f>COUNTIF(C$3:C88,C88)</f>
        <v>80</v>
      </c>
      <c r="B88" s="170">
        <f>COUNTIF(A$3:A88,1)</f>
        <v>4</v>
      </c>
      <c r="C88" s="170" t="str">
        <f t="shared" si="26"/>
        <v/>
      </c>
      <c r="D88" s="181"/>
      <c r="E88" s="181"/>
      <c r="F88" s="182"/>
      <c r="G88" s="172"/>
      <c r="H88" s="174"/>
      <c r="I88" s="172"/>
      <c r="J88" s="172"/>
      <c r="K88" s="172"/>
      <c r="L88" s="176" t="str">
        <f t="shared" si="27"/>
        <v/>
      </c>
      <c r="M88" s="177" t="str">
        <f t="shared" si="28"/>
        <v/>
      </c>
      <c r="Q88" s="170" t="str">
        <f t="shared" si="23"/>
        <v/>
      </c>
      <c r="R88" s="170" t="str">
        <f t="shared" si="29"/>
        <v/>
      </c>
      <c r="S88" s="170" t="str">
        <f t="shared" si="24"/>
        <v/>
      </c>
      <c r="T88" s="177">
        <f t="array" ref="T88">MAX(IF(C:C=Q88,F:F))</f>
        <v>0</v>
      </c>
      <c r="U88" s="176">
        <f t="array" ref="U88">MIN(IF(F:F=T88,IF(C:C=Q88,L:L)))</f>
        <v>0</v>
      </c>
      <c r="V88" s="176" t="str">
        <f t="shared" si="30"/>
        <v/>
      </c>
      <c r="W88" s="177">
        <f t="shared" si="25"/>
        <v>0</v>
      </c>
    </row>
    <row r="89" spans="1:23">
      <c r="A89" s="170">
        <f>COUNTIF(C$3:C89,C89)</f>
        <v>81</v>
      </c>
      <c r="B89" s="170">
        <f>COUNTIF(A$3:A89,1)</f>
        <v>4</v>
      </c>
      <c r="C89" s="170" t="str">
        <f t="shared" si="26"/>
        <v/>
      </c>
      <c r="D89" s="181"/>
      <c r="E89" s="181"/>
      <c r="F89" s="182"/>
      <c r="G89" s="172"/>
      <c r="H89" s="174"/>
      <c r="I89" s="172"/>
      <c r="J89" s="172"/>
      <c r="K89" s="172"/>
      <c r="L89" s="176" t="str">
        <f t="shared" si="27"/>
        <v/>
      </c>
      <c r="M89" s="177" t="str">
        <f t="shared" si="28"/>
        <v/>
      </c>
      <c r="Q89" s="170" t="str">
        <f t="shared" si="23"/>
        <v/>
      </c>
      <c r="R89" s="170" t="str">
        <f t="shared" si="29"/>
        <v/>
      </c>
      <c r="S89" s="170" t="str">
        <f t="shared" si="24"/>
        <v/>
      </c>
      <c r="T89" s="177">
        <f t="array" ref="T89">MAX(IF(C:C=Q89,F:F))</f>
        <v>0</v>
      </c>
      <c r="U89" s="176">
        <f t="array" ref="U89">MIN(IF(F:F=T89,IF(C:C=Q89,L:L)))</f>
        <v>0</v>
      </c>
      <c r="V89" s="176" t="str">
        <f t="shared" si="30"/>
        <v/>
      </c>
      <c r="W89" s="177">
        <f t="shared" si="25"/>
        <v>0</v>
      </c>
    </row>
    <row r="90" spans="1:23">
      <c r="A90" s="170">
        <f>COUNTIF(C$3:C90,C90)</f>
        <v>82</v>
      </c>
      <c r="B90" s="170">
        <f>COUNTIF(A$3:A90,1)</f>
        <v>4</v>
      </c>
      <c r="C90" s="170" t="str">
        <f t="shared" si="26"/>
        <v/>
      </c>
      <c r="D90" s="181"/>
      <c r="E90" s="181"/>
      <c r="F90" s="182"/>
      <c r="G90" s="172"/>
      <c r="H90" s="174"/>
      <c r="I90" s="172"/>
      <c r="J90" s="172"/>
      <c r="K90" s="172"/>
      <c r="L90" s="176" t="str">
        <f t="shared" si="27"/>
        <v/>
      </c>
      <c r="M90" s="177" t="str">
        <f t="shared" si="28"/>
        <v/>
      </c>
      <c r="Q90" s="170" t="str">
        <f t="shared" si="23"/>
        <v/>
      </c>
      <c r="R90" s="170" t="str">
        <f t="shared" si="29"/>
        <v/>
      </c>
      <c r="S90" s="170" t="str">
        <f t="shared" si="24"/>
        <v/>
      </c>
      <c r="T90" s="177">
        <f t="array" ref="T90">MAX(IF(C:C=Q90,F:F))</f>
        <v>0</v>
      </c>
      <c r="U90" s="176">
        <f t="array" ref="U90">MIN(IF(F:F=T90,IF(C:C=Q90,L:L)))</f>
        <v>0</v>
      </c>
      <c r="V90" s="176" t="str">
        <f t="shared" si="30"/>
        <v/>
      </c>
      <c r="W90" s="177">
        <f t="shared" si="25"/>
        <v>0</v>
      </c>
    </row>
    <row r="91" spans="1:23">
      <c r="A91" s="170">
        <f>COUNTIF(C$3:C91,C91)</f>
        <v>83</v>
      </c>
      <c r="B91" s="170">
        <f>COUNTIF(A$3:A91,1)</f>
        <v>4</v>
      </c>
      <c r="C91" s="170" t="str">
        <f t="shared" si="26"/>
        <v/>
      </c>
      <c r="D91" s="181"/>
      <c r="E91" s="181"/>
      <c r="F91" s="182"/>
      <c r="G91" s="172"/>
      <c r="H91" s="174"/>
      <c r="I91" s="172"/>
      <c r="J91" s="172"/>
      <c r="K91" s="172"/>
      <c r="L91" s="176" t="str">
        <f t="shared" si="27"/>
        <v/>
      </c>
      <c r="M91" s="177" t="str">
        <f t="shared" si="28"/>
        <v/>
      </c>
      <c r="Q91" s="170" t="str">
        <f t="shared" si="23"/>
        <v/>
      </c>
      <c r="R91" s="170" t="str">
        <f t="shared" si="29"/>
        <v/>
      </c>
      <c r="S91" s="170" t="str">
        <f t="shared" si="24"/>
        <v/>
      </c>
      <c r="T91" s="177">
        <f t="array" ref="T91">MAX(IF(C:C=Q91,F:F))</f>
        <v>0</v>
      </c>
      <c r="U91" s="176">
        <f t="array" ref="U91">MIN(IF(F:F=T91,IF(C:C=Q91,L:L)))</f>
        <v>0</v>
      </c>
      <c r="V91" s="176" t="str">
        <f t="shared" si="30"/>
        <v/>
      </c>
      <c r="W91" s="177">
        <f t="shared" si="25"/>
        <v>0</v>
      </c>
    </row>
    <row r="92" spans="1:23">
      <c r="A92" s="170">
        <f>COUNTIF(C$3:C92,C92)</f>
        <v>84</v>
      </c>
      <c r="B92" s="170">
        <f>COUNTIF(A$3:A92,1)</f>
        <v>4</v>
      </c>
      <c r="C92" s="170" t="str">
        <f t="shared" si="26"/>
        <v/>
      </c>
      <c r="D92" s="181"/>
      <c r="E92" s="181"/>
      <c r="F92" s="182"/>
      <c r="G92" s="172"/>
      <c r="H92" s="174"/>
      <c r="I92" s="172"/>
      <c r="J92" s="172"/>
      <c r="K92" s="172"/>
      <c r="L92" s="176" t="str">
        <f t="shared" si="27"/>
        <v/>
      </c>
      <c r="M92" s="177" t="str">
        <f t="shared" si="28"/>
        <v/>
      </c>
      <c r="Q92" s="170" t="str">
        <f t="shared" si="23"/>
        <v/>
      </c>
      <c r="R92" s="170" t="str">
        <f t="shared" si="29"/>
        <v/>
      </c>
      <c r="S92" s="170" t="str">
        <f t="shared" si="24"/>
        <v/>
      </c>
      <c r="T92" s="177">
        <f t="array" ref="T92">MAX(IF(C:C=Q92,F:F))</f>
        <v>0</v>
      </c>
      <c r="U92" s="176">
        <f t="array" ref="U92">MIN(IF(F:F=T92,IF(C:C=Q92,L:L)))</f>
        <v>0</v>
      </c>
      <c r="V92" s="176" t="str">
        <f t="shared" si="30"/>
        <v/>
      </c>
      <c r="W92" s="177">
        <f t="shared" si="25"/>
        <v>0</v>
      </c>
    </row>
    <row r="93" spans="1:23">
      <c r="A93" s="170">
        <f>COUNTIF(C$3:C93,C93)</f>
        <v>85</v>
      </c>
      <c r="B93" s="170">
        <f>COUNTIF(A$3:A93,1)</f>
        <v>4</v>
      </c>
      <c r="C93" s="170" t="str">
        <f t="shared" si="26"/>
        <v/>
      </c>
      <c r="D93" s="181"/>
      <c r="E93" s="181"/>
      <c r="F93" s="182"/>
      <c r="G93" s="172"/>
      <c r="H93" s="174"/>
      <c r="I93" s="172"/>
      <c r="J93" s="172"/>
      <c r="K93" s="172"/>
      <c r="L93" s="176" t="str">
        <f t="shared" si="27"/>
        <v/>
      </c>
      <c r="M93" s="177" t="str">
        <f t="shared" si="28"/>
        <v/>
      </c>
      <c r="Q93" s="170" t="str">
        <f t="shared" si="23"/>
        <v/>
      </c>
      <c r="R93" s="170" t="str">
        <f t="shared" si="29"/>
        <v/>
      </c>
      <c r="S93" s="170" t="str">
        <f t="shared" si="24"/>
        <v/>
      </c>
      <c r="T93" s="177">
        <f t="array" ref="T93">MAX(IF(C:C=Q93,F:F))</f>
        <v>0</v>
      </c>
      <c r="U93" s="176">
        <f t="array" ref="U93">MIN(IF(F:F=T93,IF(C:C=Q93,L:L)))</f>
        <v>0</v>
      </c>
      <c r="V93" s="176" t="str">
        <f t="shared" si="30"/>
        <v/>
      </c>
      <c r="W93" s="177">
        <f t="shared" si="25"/>
        <v>0</v>
      </c>
    </row>
    <row r="94" spans="1:23">
      <c r="A94" s="170">
        <f>COUNTIF(C$3:C94,C94)</f>
        <v>86</v>
      </c>
      <c r="B94" s="170">
        <f>COUNTIF(A$3:A94,1)</f>
        <v>4</v>
      </c>
      <c r="C94" s="170" t="str">
        <f t="shared" si="26"/>
        <v/>
      </c>
      <c r="D94" s="181"/>
      <c r="E94" s="181"/>
      <c r="F94" s="182"/>
      <c r="G94" s="172"/>
      <c r="H94" s="174"/>
      <c r="I94" s="172"/>
      <c r="J94" s="172"/>
      <c r="K94" s="172"/>
      <c r="L94" s="176" t="str">
        <f t="shared" si="27"/>
        <v/>
      </c>
      <c r="M94" s="177" t="str">
        <f t="shared" si="28"/>
        <v/>
      </c>
      <c r="Q94" s="170" t="str">
        <f t="shared" si="23"/>
        <v/>
      </c>
      <c r="R94" s="170" t="str">
        <f t="shared" si="29"/>
        <v/>
      </c>
      <c r="S94" s="170" t="str">
        <f t="shared" si="24"/>
        <v/>
      </c>
      <c r="T94" s="177">
        <f t="array" ref="T94">MAX(IF(C:C=Q94,F:F))</f>
        <v>0</v>
      </c>
      <c r="U94" s="176">
        <f t="array" ref="U94">MIN(IF(F:F=T94,IF(C:C=Q94,L:L)))</f>
        <v>0</v>
      </c>
      <c r="V94" s="176" t="str">
        <f t="shared" si="30"/>
        <v/>
      </c>
      <c r="W94" s="177">
        <f t="shared" si="25"/>
        <v>0</v>
      </c>
    </row>
    <row r="95" spans="1:23">
      <c r="A95" s="170">
        <f>COUNTIF(C$3:C95,C95)</f>
        <v>87</v>
      </c>
      <c r="B95" s="170">
        <f>COUNTIF(A$3:A95,1)</f>
        <v>4</v>
      </c>
      <c r="C95" s="170" t="str">
        <f t="shared" si="26"/>
        <v/>
      </c>
      <c r="D95" s="181"/>
      <c r="E95" s="181"/>
      <c r="F95" s="182"/>
      <c r="G95" s="172"/>
      <c r="H95" s="174"/>
      <c r="I95" s="172"/>
      <c r="J95" s="172"/>
      <c r="K95" s="172"/>
      <c r="L95" s="176" t="str">
        <f t="shared" si="27"/>
        <v/>
      </c>
      <c r="M95" s="177" t="str">
        <f t="shared" si="28"/>
        <v/>
      </c>
      <c r="Q95" s="170" t="str">
        <f t="shared" si="23"/>
        <v/>
      </c>
      <c r="R95" s="170" t="str">
        <f t="shared" si="29"/>
        <v/>
      </c>
      <c r="S95" s="170" t="str">
        <f t="shared" si="24"/>
        <v/>
      </c>
      <c r="T95" s="177">
        <f t="array" ref="T95">MAX(IF(C:C=Q95,F:F))</f>
        <v>0</v>
      </c>
      <c r="U95" s="176">
        <f t="array" ref="U95">MIN(IF(F:F=T95,IF(C:C=Q95,L:L)))</f>
        <v>0</v>
      </c>
      <c r="V95" s="176" t="str">
        <f t="shared" si="30"/>
        <v/>
      </c>
      <c r="W95" s="177">
        <f t="shared" si="25"/>
        <v>0</v>
      </c>
    </row>
    <row r="96" spans="1:23">
      <c r="A96" s="170">
        <f>COUNTIF(C$3:C96,C96)</f>
        <v>88</v>
      </c>
      <c r="B96" s="170">
        <f>COUNTIF(A$3:A96,1)</f>
        <v>4</v>
      </c>
      <c r="C96" s="170" t="str">
        <f t="shared" si="26"/>
        <v/>
      </c>
      <c r="D96" s="181"/>
      <c r="E96" s="181"/>
      <c r="F96" s="182"/>
      <c r="G96" s="172"/>
      <c r="H96" s="174"/>
      <c r="I96" s="172"/>
      <c r="J96" s="172"/>
      <c r="K96" s="172"/>
      <c r="L96" s="176" t="str">
        <f t="shared" si="27"/>
        <v/>
      </c>
      <c r="M96" s="177" t="str">
        <f t="shared" si="28"/>
        <v/>
      </c>
      <c r="Q96" s="170" t="str">
        <f t="shared" si="23"/>
        <v/>
      </c>
      <c r="R96" s="170" t="str">
        <f t="shared" si="29"/>
        <v/>
      </c>
      <c r="S96" s="170" t="str">
        <f t="shared" si="24"/>
        <v/>
      </c>
      <c r="T96" s="177">
        <f t="array" ref="T96">MAX(IF(C:C=Q96,F:F))</f>
        <v>0</v>
      </c>
      <c r="U96" s="176">
        <f t="array" ref="U96">MIN(IF(F:F=T96,IF(C:C=Q96,L:L)))</f>
        <v>0</v>
      </c>
      <c r="V96" s="176" t="str">
        <f t="shared" si="30"/>
        <v/>
      </c>
      <c r="W96" s="177">
        <f t="shared" si="25"/>
        <v>0</v>
      </c>
    </row>
    <row r="97" spans="1:23">
      <c r="A97" s="170">
        <f>COUNTIF(C$3:C97,C97)</f>
        <v>89</v>
      </c>
      <c r="B97" s="170">
        <f>COUNTIF(A$3:A97,1)</f>
        <v>4</v>
      </c>
      <c r="C97" s="170" t="str">
        <f t="shared" si="26"/>
        <v/>
      </c>
      <c r="D97" s="181"/>
      <c r="E97" s="181"/>
      <c r="F97" s="182"/>
      <c r="G97" s="172"/>
      <c r="H97" s="174"/>
      <c r="I97" s="172"/>
      <c r="J97" s="172"/>
      <c r="K97" s="172"/>
      <c r="L97" s="176" t="str">
        <f t="shared" si="27"/>
        <v/>
      </c>
      <c r="M97" s="177" t="str">
        <f t="shared" si="28"/>
        <v/>
      </c>
      <c r="Q97" s="170" t="str">
        <f t="shared" si="23"/>
        <v/>
      </c>
      <c r="R97" s="170" t="str">
        <f t="shared" si="29"/>
        <v/>
      </c>
      <c r="S97" s="170" t="str">
        <f t="shared" si="24"/>
        <v/>
      </c>
      <c r="T97" s="177">
        <f t="array" ref="T97">MAX(IF(C:C=Q97,F:F))</f>
        <v>0</v>
      </c>
      <c r="U97" s="176">
        <f t="array" ref="U97">MIN(IF(F:F=T97,IF(C:C=Q97,L:L)))</f>
        <v>0</v>
      </c>
      <c r="V97" s="176" t="str">
        <f t="shared" si="30"/>
        <v/>
      </c>
      <c r="W97" s="177">
        <f t="shared" si="25"/>
        <v>0</v>
      </c>
    </row>
    <row r="98" spans="1:23">
      <c r="A98" s="170">
        <f>COUNTIF(C$3:C98,C98)</f>
        <v>90</v>
      </c>
      <c r="B98" s="170">
        <f>COUNTIF(A$3:A98,1)</f>
        <v>4</v>
      </c>
      <c r="C98" s="170" t="str">
        <f t="shared" si="26"/>
        <v/>
      </c>
      <c r="D98" s="181"/>
      <c r="E98" s="181"/>
      <c r="F98" s="182"/>
      <c r="G98" s="172"/>
      <c r="H98" s="174"/>
      <c r="I98" s="172"/>
      <c r="J98" s="172"/>
      <c r="K98" s="172"/>
      <c r="L98" s="176" t="str">
        <f t="shared" si="27"/>
        <v/>
      </c>
      <c r="M98" s="177" t="str">
        <f t="shared" si="28"/>
        <v/>
      </c>
      <c r="Q98" s="170" t="str">
        <f t="shared" si="23"/>
        <v/>
      </c>
      <c r="R98" s="170" t="str">
        <f t="shared" si="29"/>
        <v/>
      </c>
      <c r="S98" s="170" t="str">
        <f t="shared" si="24"/>
        <v/>
      </c>
      <c r="T98" s="177">
        <f t="array" ref="T98">MAX(IF(C:C=Q98,F:F))</f>
        <v>0</v>
      </c>
      <c r="U98" s="176">
        <f t="array" ref="U98">MIN(IF(F:F=T98,IF(C:C=Q98,L:L)))</f>
        <v>0</v>
      </c>
      <c r="V98" s="176" t="str">
        <f t="shared" si="30"/>
        <v/>
      </c>
      <c r="W98" s="177">
        <f t="shared" si="25"/>
        <v>0</v>
      </c>
    </row>
    <row r="99" spans="1:23">
      <c r="A99" s="170">
        <f>COUNTIF(C$3:C99,C99)</f>
        <v>91</v>
      </c>
      <c r="B99" s="170">
        <f>COUNTIF(A$3:A99,1)</f>
        <v>4</v>
      </c>
      <c r="C99" s="170" t="str">
        <f t="shared" si="26"/>
        <v/>
      </c>
      <c r="D99" s="181"/>
      <c r="E99" s="181"/>
      <c r="F99" s="182"/>
      <c r="G99" s="172"/>
      <c r="H99" s="174"/>
      <c r="I99" s="172"/>
      <c r="J99" s="172"/>
      <c r="K99" s="172"/>
      <c r="L99" s="176" t="str">
        <f t="shared" si="27"/>
        <v/>
      </c>
      <c r="M99" s="177" t="str">
        <f t="shared" si="28"/>
        <v/>
      </c>
      <c r="Q99" s="170" t="str">
        <f t="shared" si="23"/>
        <v/>
      </c>
      <c r="R99" s="170" t="str">
        <f t="shared" si="29"/>
        <v/>
      </c>
      <c r="S99" s="170" t="str">
        <f t="shared" si="24"/>
        <v/>
      </c>
      <c r="T99" s="177">
        <f t="array" ref="T99">MAX(IF(C:C=Q99,F:F))</f>
        <v>0</v>
      </c>
      <c r="U99" s="176">
        <f t="array" ref="U99">MIN(IF(F:F=T99,IF(C:C=Q99,L:L)))</f>
        <v>0</v>
      </c>
      <c r="V99" s="176" t="str">
        <f t="shared" si="30"/>
        <v/>
      </c>
      <c r="W99" s="177">
        <f t="shared" si="25"/>
        <v>0</v>
      </c>
    </row>
    <row r="100" spans="1:23">
      <c r="A100" s="170">
        <f>COUNTIF(C$3:C100,C100)</f>
        <v>92</v>
      </c>
      <c r="B100" s="170">
        <f>COUNTIF(A$3:A100,1)</f>
        <v>4</v>
      </c>
      <c r="C100" s="170" t="str">
        <f t="shared" si="26"/>
        <v/>
      </c>
      <c r="D100" s="181"/>
      <c r="E100" s="181"/>
      <c r="F100" s="182"/>
      <c r="G100" s="172"/>
      <c r="H100" s="174"/>
      <c r="I100" s="172"/>
      <c r="J100" s="172"/>
      <c r="K100" s="172"/>
      <c r="L100" s="176" t="str">
        <f t="shared" si="27"/>
        <v/>
      </c>
      <c r="M100" s="177" t="str">
        <f t="shared" si="28"/>
        <v/>
      </c>
      <c r="Q100" s="170" t="str">
        <f t="shared" si="23"/>
        <v/>
      </c>
      <c r="R100" s="170" t="str">
        <f t="shared" si="29"/>
        <v/>
      </c>
      <c r="S100" s="170" t="str">
        <f t="shared" si="24"/>
        <v/>
      </c>
      <c r="T100" s="177">
        <f t="array" ref="T100">MAX(IF(C:C=Q100,F:F))</f>
        <v>0</v>
      </c>
      <c r="U100" s="176">
        <f t="array" ref="U100">MIN(IF(F:F=T100,IF(C:C=Q100,L:L)))</f>
        <v>0</v>
      </c>
      <c r="V100" s="176" t="str">
        <f t="shared" si="30"/>
        <v/>
      </c>
      <c r="W100" s="177">
        <f t="shared" si="25"/>
        <v>0</v>
      </c>
    </row>
    <row r="101" spans="1:23">
      <c r="A101" s="170">
        <f>COUNTIF(C$3:C101,C101)</f>
        <v>93</v>
      </c>
      <c r="B101" s="170">
        <f>COUNTIF(A$3:A101,1)</f>
        <v>4</v>
      </c>
      <c r="C101" s="170" t="str">
        <f t="shared" si="26"/>
        <v/>
      </c>
      <c r="D101" s="181"/>
      <c r="E101" s="181"/>
      <c r="F101" s="182"/>
      <c r="G101" s="172"/>
      <c r="H101" s="174"/>
      <c r="I101" s="172"/>
      <c r="J101" s="172"/>
      <c r="K101" s="172"/>
      <c r="L101" s="176" t="str">
        <f t="shared" si="27"/>
        <v/>
      </c>
      <c r="M101" s="177" t="str">
        <f t="shared" si="28"/>
        <v/>
      </c>
      <c r="Q101" s="170" t="str">
        <f t="shared" si="23"/>
        <v/>
      </c>
      <c r="R101" s="170" t="str">
        <f t="shared" si="29"/>
        <v/>
      </c>
      <c r="S101" s="170" t="str">
        <f t="shared" si="24"/>
        <v/>
      </c>
      <c r="T101" s="177">
        <f t="array" ref="T101">MAX(IF(C:C=Q101,F:F))</f>
        <v>0</v>
      </c>
      <c r="U101" s="176">
        <f t="array" ref="U101">MIN(IF(F:F=T101,IF(C:C=Q101,L:L)))</f>
        <v>0</v>
      </c>
      <c r="V101" s="176" t="str">
        <f t="shared" si="30"/>
        <v/>
      </c>
      <c r="W101" s="177">
        <f t="shared" si="25"/>
        <v>0</v>
      </c>
    </row>
    <row r="102" spans="1:23">
      <c r="A102" s="170">
        <f>COUNTIF(C$3:C102,C102)</f>
        <v>94</v>
      </c>
      <c r="B102" s="170">
        <f>COUNTIF(A$3:A102,1)</f>
        <v>4</v>
      </c>
      <c r="C102" s="170" t="str">
        <f t="shared" si="26"/>
        <v/>
      </c>
      <c r="D102" s="181"/>
      <c r="E102" s="181"/>
      <c r="F102" s="182"/>
      <c r="G102" s="172"/>
      <c r="H102" s="174"/>
      <c r="I102" s="172"/>
      <c r="J102" s="172"/>
      <c r="K102" s="172"/>
      <c r="L102" s="176" t="str">
        <f t="shared" si="27"/>
        <v/>
      </c>
      <c r="M102" s="177" t="str">
        <f t="shared" si="28"/>
        <v/>
      </c>
      <c r="Q102" s="170" t="str">
        <f t="shared" si="23"/>
        <v/>
      </c>
      <c r="R102" s="170" t="str">
        <f t="shared" si="29"/>
        <v/>
      </c>
      <c r="S102" s="170" t="str">
        <f t="shared" si="24"/>
        <v/>
      </c>
      <c r="T102" s="177">
        <f t="array" ref="T102">MAX(IF(C:C=Q102,F:F))</f>
        <v>0</v>
      </c>
      <c r="U102" s="176">
        <f t="array" ref="U102">MIN(IF(F:F=T102,IF(C:C=Q102,L:L)))</f>
        <v>0</v>
      </c>
      <c r="V102" s="176" t="str">
        <f t="shared" si="30"/>
        <v/>
      </c>
      <c r="W102" s="177">
        <f t="shared" si="25"/>
        <v>0</v>
      </c>
    </row>
  </sheetData>
  <mergeCells count="1">
    <mergeCell ref="AA2:AA42"/>
  </mergeCells>
  <phoneticPr fontId="4"/>
  <dataValidations count="3">
    <dataValidation type="list" allowBlank="1" showInputMessage="1" showErrorMessage="1" sqref="I3:I102" xr:uid="{00000000-0002-0000-1400-000000000000}">
      <formula1>"税抜,税込"</formula1>
    </dataValidation>
    <dataValidation type="list" allowBlank="1" showInputMessage="1" showErrorMessage="1" sqref="J3:J102" xr:uid="{00000000-0002-0000-1400-000001000000}">
      <formula1>消費税率</formula1>
    </dataValidation>
    <dataValidation type="list" allowBlank="1" showInputMessage="1" showErrorMessage="1" sqref="G3:G102" xr:uid="{00000000-0002-0000-1400-000002000000}">
      <formula1>単価に係る種別</formula1>
    </dataValidation>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controls>
    <mc:AlternateContent xmlns:mc="http://schemas.openxmlformats.org/markup-compatibility/2006">
      <mc:Choice Requires="x14">
        <control shapeId="38915" r:id="rId4" name="CommandButton2">
          <controlPr defaultSize="0" autoLine="0" autoPict="0" r:id="rId5">
            <anchor moveWithCells="1">
              <from>
                <xdr:col>0</xdr:col>
                <xdr:colOff>209550</xdr:colOff>
                <xdr:row>0</xdr:row>
                <xdr:rowOff>123825</xdr:rowOff>
              </from>
              <to>
                <xdr:col>1</xdr:col>
                <xdr:colOff>400050</xdr:colOff>
                <xdr:row>0</xdr:row>
                <xdr:rowOff>400050</xdr:rowOff>
              </to>
            </anchor>
          </controlPr>
        </control>
      </mc:Choice>
      <mc:Fallback>
        <control shapeId="38915" r:id="rId4" name="CommandButton2"/>
      </mc:Fallback>
    </mc:AlternateContent>
    <mc:AlternateContent xmlns:mc="http://schemas.openxmlformats.org/markup-compatibility/2006">
      <mc:Choice Requires="x14">
        <control shapeId="38914" r:id="rId6" name="CommandButton1">
          <controlPr defaultSize="0" autoLine="0" r:id="rId7">
            <anchor moveWithCells="1">
              <from>
                <xdr:col>2</xdr:col>
                <xdr:colOff>19050</xdr:colOff>
                <xdr:row>0</xdr:row>
                <xdr:rowOff>123825</xdr:rowOff>
              </from>
              <to>
                <xdr:col>2</xdr:col>
                <xdr:colOff>1543050</xdr:colOff>
                <xdr:row>0</xdr:row>
                <xdr:rowOff>400050</xdr:rowOff>
              </to>
            </anchor>
          </controlPr>
        </control>
      </mc:Choice>
      <mc:Fallback>
        <control shapeId="38914"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4275CA3D31374A8A6056CE19CEA565" ma:contentTypeVersion="18" ma:contentTypeDescription="新しいドキュメントを作成します。" ma:contentTypeScope="" ma:versionID="ff956c3c7ae2ef9f6407eb8e152e9ea1">
  <xsd:schema xmlns:xsd="http://www.w3.org/2001/XMLSchema" xmlns:xs="http://www.w3.org/2001/XMLSchema" xmlns:p="http://schemas.microsoft.com/office/2006/metadata/properties" xmlns:ns2="5cd7f075-4e34-4b49-a1df-f1e0e0faa854" xmlns:ns3="6d6fd6f2-4af6-4d42-8d61-bd762e626605" targetNamespace="http://schemas.microsoft.com/office/2006/metadata/properties" ma:root="true" ma:fieldsID="a35b5a246533c961a233b5728965caed" ns2:_="" ns3:_="">
    <xsd:import namespace="5cd7f075-4e34-4b49-a1df-f1e0e0faa854"/>
    <xsd:import namespace="6d6fd6f2-4af6-4d42-8d61-bd762e6266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Flow_SignoffStatu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7f075-4e34-4b49-a1df-f1e0e0faa8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907f38e7-1f6f-4246-8abc-a779bc2c84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fd6f2-4af6-4d42-8d61-bd762e62660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f83f3cb-3f82-4962-b60e-cfa9060065e9}" ma:internalName="TaxCatchAll" ma:showField="CatchAllData" ma:web="6d6fd6f2-4af6-4d42-8d61-bd762e62660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d7f075-4e34-4b49-a1df-f1e0e0faa854">
      <Terms xmlns="http://schemas.microsoft.com/office/infopath/2007/PartnerControls"/>
    </lcf76f155ced4ddcb4097134ff3c332f>
    <TaxCatchAll xmlns="6d6fd6f2-4af6-4d42-8d61-bd762e626605" xsi:nil="true"/>
    <_Flow_SignoffStatus xmlns="5cd7f075-4e34-4b49-a1df-f1e0e0faa854" xsi:nil="true"/>
  </documentManagement>
</p:properties>
</file>

<file path=customXml/itemProps1.xml><?xml version="1.0" encoding="utf-8"?>
<ds:datastoreItem xmlns:ds="http://schemas.openxmlformats.org/officeDocument/2006/customXml" ds:itemID="{85F0FE40-8AE1-47A3-965A-D43B2F585C31}"/>
</file>

<file path=customXml/itemProps2.xml><?xml version="1.0" encoding="utf-8"?>
<ds:datastoreItem xmlns:ds="http://schemas.openxmlformats.org/officeDocument/2006/customXml" ds:itemID="{02CA55AA-D5DD-4CD8-8E1E-CE269A7BA33B}"/>
</file>

<file path=customXml/itemProps3.xml><?xml version="1.0" encoding="utf-8"?>
<ds:datastoreItem xmlns:ds="http://schemas.openxmlformats.org/officeDocument/2006/customXml" ds:itemID="{22513E9B-62F3-4F5E-8E18-1B3092502D0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33</vt:i4>
      </vt:variant>
    </vt:vector>
  </HeadingPairs>
  <TitlesOfParts>
    <vt:vector size="54" baseType="lpstr">
      <vt:lpstr>各種マスタ（非表示）</vt:lpstr>
      <vt:lpstr>申告者情報</vt:lpstr>
      <vt:lpstr>【医薬品等】内訳</vt:lpstr>
      <vt:lpstr>【体外診断用医薬品】内訳</vt:lpstr>
      <vt:lpstr>【医療機器】内訳</vt:lpstr>
      <vt:lpstr>副作用拠出金申告書</vt:lpstr>
      <vt:lpstr>副作用拠出金算定基礎取引額算出内訳書(医薬品)</vt:lpstr>
      <vt:lpstr>副作用拠出金算定基礎取引額算出内訳書(再生医療等製品)</vt:lpstr>
      <vt:lpstr>感染拠出金申告書</vt:lpstr>
      <vt:lpstr>感染拠出金算定基礎取引額算出内訳書(輸血用血液製剤)</vt:lpstr>
      <vt:lpstr>感染拠出金算定基礎取引額算出内訳書(特定・医薬品)</vt:lpstr>
      <vt:lpstr>感染拠出金算定基礎取引額算出内訳書(その他・医薬品)</vt:lpstr>
      <vt:lpstr>感染拠出金算定基礎取引額算出内訳書(特定・医療機器)</vt:lpstr>
      <vt:lpstr>感染拠出金算定基礎取引額算出内訳書(その他・医療機器)</vt:lpstr>
      <vt:lpstr>感染拠出金算定基礎取引額算出内訳書(指定再生医療等製品)</vt:lpstr>
      <vt:lpstr>感染拠出金算定基礎取引額算出内訳書(それ以外の再生医療等製品）</vt:lpstr>
      <vt:lpstr>安全対策等拠出金申告書</vt:lpstr>
      <vt:lpstr>安全対策等拠出金算定基礎取引額算出内訳書(医薬品)</vt:lpstr>
      <vt:lpstr>安全対策等拠出金算定基礎取引額算出内訳書(医療機器)</vt:lpstr>
      <vt:lpstr>安全対策等拠出金算定基礎取引額算出内訳書(再生医療等製品)</vt:lpstr>
      <vt:lpstr>繁用単価算出シート</vt:lpstr>
      <vt:lpstr>【医療機器】内訳!Print_Area</vt:lpstr>
      <vt:lpstr>'安全対策等拠出金算定基礎取引額算出内訳書(医薬品)'!Print_Area</vt:lpstr>
      <vt:lpstr>'安全対策等拠出金算定基礎取引額算出内訳書(医療機器)'!Print_Area</vt:lpstr>
      <vt:lpstr>'安全対策等拠出金算定基礎取引額算出内訳書(再生医療等製品)'!Print_Area</vt:lpstr>
      <vt:lpstr>安全対策等拠出金申告書!Print_Area</vt:lpstr>
      <vt:lpstr>'感染拠出金算定基礎取引額算出内訳書(その他・医薬品)'!Print_Area</vt:lpstr>
      <vt:lpstr>'感染拠出金算定基礎取引額算出内訳書(その他・医療機器)'!Print_Area</vt:lpstr>
      <vt:lpstr>'感染拠出金算定基礎取引額算出内訳書(それ以外の再生医療等製品）'!Print_Area</vt:lpstr>
      <vt:lpstr>'感染拠出金算定基礎取引額算出内訳書(指定再生医療等製品)'!Print_Area</vt:lpstr>
      <vt:lpstr>'感染拠出金算定基礎取引額算出内訳書(特定・医薬品)'!Print_Area</vt:lpstr>
      <vt:lpstr>'感染拠出金算定基礎取引額算出内訳書(特定・医療機器)'!Print_Area</vt:lpstr>
      <vt:lpstr>'感染拠出金算定基礎取引額算出内訳書(輸血用血液製剤)'!Print_Area</vt:lpstr>
      <vt:lpstr>感染拠出金申告書!Print_Area</vt:lpstr>
      <vt:lpstr>申告者情報!Print_Area</vt:lpstr>
      <vt:lpstr>繁用単価算出シート!Print_Area</vt:lpstr>
      <vt:lpstr>'副作用拠出金算定基礎取引額算出内訳書(医薬品)'!Print_Area</vt:lpstr>
      <vt:lpstr>'副作用拠出金算定基礎取引額算出内訳書(再生医療等製品)'!Print_Area</vt:lpstr>
      <vt:lpstr>副作用拠出金申告書!Print_Area</vt:lpstr>
      <vt:lpstr>'安全対策等拠出金算定基礎取引額算出内訳書(医薬品)'!Print_Titles</vt:lpstr>
      <vt:lpstr>'安全対策等拠出金算定基礎取引額算出内訳書(医療機器)'!Print_Titles</vt:lpstr>
      <vt:lpstr>'安全対策等拠出金算定基礎取引額算出内訳書(再生医療等製品)'!Print_Titles</vt:lpstr>
      <vt:lpstr>'感染拠出金算定基礎取引額算出内訳書(その他・医薬品)'!Print_Titles</vt:lpstr>
      <vt:lpstr>'感染拠出金算定基礎取引額算出内訳書(その他・医療機器)'!Print_Titles</vt:lpstr>
      <vt:lpstr>'感染拠出金算定基礎取引額算出内訳書(それ以外の再生医療等製品）'!Print_Titles</vt:lpstr>
      <vt:lpstr>'感染拠出金算定基礎取引額算出内訳書(指定再生医療等製品)'!Print_Titles</vt:lpstr>
      <vt:lpstr>'感染拠出金算定基礎取引額算出内訳書(特定・医薬品)'!Print_Titles</vt:lpstr>
      <vt:lpstr>'感染拠出金算定基礎取引額算出内訳書(特定・医療機器)'!Print_Titles</vt:lpstr>
      <vt:lpstr>'感染拠出金算定基礎取引額算出内訳書(輸血用血液製剤)'!Print_Titles</vt:lpstr>
      <vt:lpstr>繁用単価算出シート!Print_Titles</vt:lpstr>
      <vt:lpstr>'副作用拠出金算定基礎取引額算出内訳書(医薬品)'!Print_Titles</vt:lpstr>
      <vt:lpstr>'副作用拠出金算定基礎取引額算出内訳書(再生医療等製品)'!Print_Titles</vt:lpstr>
      <vt:lpstr>繁用単価算出シート!消費税率</vt:lpstr>
      <vt:lpstr>繁用単価算出シート!単価に係る種別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2025-02-13T09:42:31Z</dcterms:created>
  <dcterms:modified xsi:type="dcterms:W3CDTF">2025-02-13T09:42:38Z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0x0101008A4275CA3D31374A8A6056CE19CEA565</vt:lpwstr>
  </property>
</Properties>
</file>